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חוברת_עבודה_זו"/>
  <bookViews>
    <workbookView xWindow="10905" yWindow="105" windowWidth="13350" windowHeight="9480" tabRatio="791" activeTab="0"/>
  </bookViews>
  <sheets>
    <sheet name="מגדל תגמולים ופיצויים כללי" sheetId="1" r:id="rId1"/>
    <sheet name="מגדל תגמולים ולפיצויים ביג כללי" sheetId="2" r:id="rId2"/>
    <sheet name="מגדל תגמולים לבני 50 ומטה" sheetId="3" r:id="rId3"/>
    <sheet name="מגדל תגמולים לבני 50-60" sheetId="4" r:id="rId4"/>
    <sheet name="מגדל תגמולים לבני 60 למעלה" sheetId="5" r:id="rId5"/>
    <sheet name="מתמחים" sheetId="6" r:id="rId6"/>
  </sheets>
  <definedNames>
    <definedName name="_xlnm.Print_Area" localSheetId="1">'מגדל תגמולים ולפיצויים ביג כללי'!$B$1:$I$15</definedName>
    <definedName name="_xlnm.Print_Area" localSheetId="0">'מגדל תגמולים ופיצויים כללי'!$B$1:$I$16</definedName>
    <definedName name="_xlnm.Print_Area" localSheetId="3">'מגדל תגמולים לבני 50-60'!$B$1:$I$15</definedName>
    <definedName name="_xlnm.Print_Area" localSheetId="2">'מגדל תגמולים לבני 50 ומטה'!$B$1:$I$15</definedName>
    <definedName name="_xlnm.Print_Area" localSheetId="4">'מגדל תגמולים לבני 60 למעלה'!$B$1:$I$15</definedName>
  </definedNames>
  <calcPr fullCalcOnLoad="1"/>
</workbook>
</file>

<file path=xl/sharedStrings.xml><?xml version="1.0" encoding="utf-8"?>
<sst xmlns="http://schemas.openxmlformats.org/spreadsheetml/2006/main" count="192" uniqueCount="63">
  <si>
    <t>אפיק השקעה</t>
  </si>
  <si>
    <t>טווח סטייה</t>
  </si>
  <si>
    <t>גבולות שיעור החשיפה  הצפויה</t>
  </si>
  <si>
    <t>מדדי יחוס</t>
  </si>
  <si>
    <t>מינימום</t>
  </si>
  <si>
    <t>מקסימום</t>
  </si>
  <si>
    <t>אחר</t>
  </si>
  <si>
    <t xml:space="preserve">הגדרות </t>
  </si>
  <si>
    <t>סה"כ</t>
  </si>
  <si>
    <t xml:space="preserve">חשיפה למניות סחיר ולא סחיר </t>
  </si>
  <si>
    <t xml:space="preserve"> +/-</t>
  </si>
  <si>
    <t>מדיניות השקעה עפ"י תקנון</t>
  </si>
  <si>
    <t>מדדי ייחוס</t>
  </si>
  <si>
    <t>מסלול</t>
  </si>
  <si>
    <t>צמוד מדד</t>
  </si>
  <si>
    <t>חו"ל</t>
  </si>
  <si>
    <t>אג"ח ממשלתי כללי</t>
  </si>
  <si>
    <t>מס' קופה: 1156</t>
  </si>
  <si>
    <t>מס' קופה: 744</t>
  </si>
  <si>
    <t>מגדל לתגמולים ולפיצויים מסלול כללי</t>
  </si>
  <si>
    <t>מגדל לתגמולים ולפיצויים מסלול ביג כללי לפחות 30% מניות</t>
  </si>
  <si>
    <t>מגדל לתגמולים ולפיצויים מסלול לבני 50 ומטה</t>
  </si>
  <si>
    <t>מס' קופה: 9779</t>
  </si>
  <si>
    <t xml:space="preserve">מגדל לתגמולים ולפיצויים מסלול לבני 50 עד 60 </t>
  </si>
  <si>
    <t>מס' קופה: 9780</t>
  </si>
  <si>
    <t>מגדל לתגמולים ולפיצויים מסלול לבני 60 ומעלה</t>
  </si>
  <si>
    <t>מס' קופה: 9781</t>
  </si>
  <si>
    <t>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t>
  </si>
  <si>
    <t>מס' קופה תגמולים</t>
  </si>
  <si>
    <t>נכסי המסלול יהיו חשופים לאג"ח של ממשלת ישראל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t>
  </si>
  <si>
    <t>אג"ח ממשלת ישראל</t>
  </si>
  <si>
    <t>שקלי טווח קצר</t>
  </si>
  <si>
    <t>נכסי המסלול יהיו חשופים לנכסים הבאים, שאינם צמודים: פיקדונות שיקליים,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t>
  </si>
  <si>
    <t>אג"ח עד 10% מניות</t>
  </si>
  <si>
    <t>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 75% ולא יעלה על 120% מנכסי המסלול. 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וועדת ההשקעות ובכפוף לכל דין.</t>
  </si>
  <si>
    <t>נכסי המסלול יהיו חשופים לנכסים שהונפקו בחו"ל לרבות מניות, אג"ח סחיר ולא סחיר, הלוואות ועוד,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t>
  </si>
  <si>
    <t>נכסי המסלול יהיו חשופים לנכסים הבאים: אג"ח סחירות ושאינן סחירות,  ני"ע מסחריים, הלוואות שאינן סחירות, אג"ח להמרה ופיקדונות בשיעור חשיפה שלא יפחת מ-75% ולא יעלה על 120% מנכסי המסלול. נכסי המסלול יהיו חשופים לנכסים המפורטים לעיל הצמודים למדד המחירים לצרכן בישראל בלבד.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t>
  </si>
  <si>
    <t>מניות</t>
  </si>
  <si>
    <t>מדד מק"מ</t>
  </si>
  <si>
    <t xml:space="preserve"> צמודות מדד ממשלתיות</t>
  </si>
  <si>
    <t>אג"ח צמודות מדד קונצרני</t>
  </si>
  <si>
    <t>מזומן</t>
  </si>
  <si>
    <t>MSCI AC</t>
  </si>
  <si>
    <t xml:space="preserve">  Bloomberg Barclays Global HY index 50%-  Bloomberg Barclays Global Corporate index 50%-.  </t>
  </si>
  <si>
    <t xml:space="preserve">MSCI AC
 </t>
  </si>
  <si>
    <t>חשיפה למט"ח</t>
  </si>
  <si>
    <t xml:space="preserve">חשיפה לאג"ח ממשלתי (כולל אג"ח ממשלות זרות) </t>
  </si>
  <si>
    <t>חשיפה לאג"ח קונצרני סחיר ולא סחיר (כולל בחו"ל וכולל הלוואות)</t>
  </si>
  <si>
    <t xml:space="preserve"> אג"ח ממשלתי כללי</t>
  </si>
  <si>
    <t xml:space="preserve"> אג"ח קונצרני כללי</t>
  </si>
  <si>
    <t>שיעור החשיפה ליום 31.12.2017</t>
  </si>
  <si>
    <t>שיעור חשיפה צפוי לשנת 2018</t>
  </si>
  <si>
    <t>MSCI All Countries -60%
מדד תל אביב 125 - 40%</t>
  </si>
  <si>
    <t>Bloomberg Barclay's Global High Yield Total Return Index (LG30) - 25%
Bloomberg Barclay's Global Aggregate Corporate Total Return Index (LGCP) - 25%
אגח קונצרני כללי - 50%</t>
  </si>
  <si>
    <t>ת"א 125</t>
  </si>
  <si>
    <t>אחר - נדל"ן, קרנות גידור ונאמנות אחרות,שווי נגזרות OTC, שווי אופציות מט"ח, פקדון מרווח בטחון, קרנות השקעה, סחורות, פקדונות</t>
  </si>
  <si>
    <t>התייחסות להיבטים של השקעות אחראיות</t>
  </si>
  <si>
    <t xml:space="preserve">במסגרת בחינת פעילות השקעה, בוחנת החברה, על יסוד מידע זמין, גם היבטים של השקעות אחראיות. </t>
  </si>
  <si>
    <t xml:space="preserve">תחת היבטים אלו נבחנים, אגב ניתוחי ההשקעות, היבטי ממשל תאגידי בהשקעות בניירות ערך סחירים בישראל, וכן היבטי איכות סביבה בפעילות האשראי הישיר. </t>
  </si>
  <si>
    <t>מגדל תבחן שילוב היבטים נוספים של השקעות אחראיות, זאת כחלק ממכלול השיקולים העומדים ביסוד החלטת השקעה או תנאיה.</t>
  </si>
  <si>
    <t>Bloomberg Barclays All Maturity US Government Index</t>
  </si>
  <si>
    <t xml:space="preserve">Bloomberg Barclays Global HY index </t>
  </si>
  <si>
    <t xml:space="preserve"> Bloomberg Barclays Global Corporate index</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</si>
</sst>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s>
  <fonts count="39">
    <font>
      <sz val="10"/>
      <name val="Arial"/>
      <family val="0"/>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u val="single"/>
      <sz val="24"/>
      <color indexed="18"/>
      <name val="David"/>
      <family val="2"/>
    </font>
    <font>
      <b/>
      <sz val="11"/>
      <name val="Arial"/>
      <family val="2"/>
    </font>
    <font>
      <b/>
      <u val="single"/>
      <sz val="11"/>
      <name val="Arial"/>
      <family val="2"/>
    </font>
    <font>
      <b/>
      <u val="single"/>
      <sz val="11"/>
      <color indexed="8"/>
      <name val="Arial"/>
      <family val="2"/>
    </font>
    <font>
      <b/>
      <u val="single"/>
      <sz val="14"/>
      <name val="Arial"/>
      <family val="2"/>
    </font>
    <font>
      <b/>
      <sz val="10"/>
      <name val="Arial"/>
      <family val="2"/>
    </font>
    <font>
      <sz val="12"/>
      <name val="Arial"/>
      <family val="2"/>
    </font>
    <font>
      <sz val="16"/>
      <name val="Arial"/>
      <family val="2"/>
    </font>
    <font>
      <b/>
      <sz val="8"/>
      <color indexed="9"/>
      <name val="Arial"/>
      <family val="2"/>
    </font>
    <font>
      <b/>
      <sz val="14"/>
      <color indexed="9"/>
      <name val="Arial"/>
      <family val="2"/>
    </font>
    <font>
      <sz val="12"/>
      <name val="Times New Roman"/>
      <family val="1"/>
    </font>
    <font>
      <b/>
      <sz val="10"/>
      <color indexed="8"/>
      <name val="Arial"/>
      <family val="2"/>
    </font>
    <font>
      <b/>
      <sz val="12"/>
      <name val="Arial"/>
      <family val="2"/>
    </font>
    <font>
      <sz val="11"/>
      <name val="Times New Roman"/>
      <family val="1"/>
    </font>
    <font>
      <sz val="11"/>
      <name val="David"/>
      <family val="2"/>
    </font>
    <font>
      <b/>
      <sz val="10"/>
      <color indexed="9"/>
      <name val="Arial"/>
      <family val="2"/>
    </font>
    <font>
      <sz val="11"/>
      <name val="Arial"/>
      <family val="2"/>
    </font>
    <font>
      <sz val="11"/>
      <color theme="1"/>
      <name val="Calibri"/>
      <family val="2"/>
    </font>
    <font>
      <sz val="11"/>
      <color theme="0"/>
      <name val="Calibri"/>
      <family val="2"/>
    </font>
    <font>
      <b/>
      <sz val="10"/>
      <color theme="0"/>
      <name val="Arial"/>
      <family val="2"/>
    </font>
    <font>
      <sz val="11"/>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41"/>
        <bgColor indexed="64"/>
      </patternFill>
    </fill>
    <fill>
      <patternFill patternType="solid">
        <fgColor indexed="56"/>
        <bgColor indexed="64"/>
      </patternFill>
    </fill>
  </fills>
  <borders count="40">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double">
        <color indexed="56"/>
      </left>
      <right style="double">
        <color indexed="56"/>
      </right>
      <top style="double">
        <color indexed="56"/>
      </top>
      <bottom style="double">
        <color indexed="56"/>
      </bottom>
    </border>
    <border>
      <left style="double">
        <color indexed="56"/>
      </left>
      <right style="double">
        <color indexed="56"/>
      </right>
      <top/>
      <bottom/>
    </border>
    <border>
      <left style="double">
        <color indexed="56"/>
      </left>
      <right style="double">
        <color indexed="56"/>
      </right>
      <top style="hair">
        <color indexed="56"/>
      </top>
      <bottom style="hair">
        <color indexed="56"/>
      </bottom>
    </border>
    <border>
      <left/>
      <right/>
      <top style="hair">
        <color indexed="56"/>
      </top>
      <bottom style="hair">
        <color indexed="56"/>
      </bottom>
    </border>
    <border>
      <left style="double">
        <color indexed="56"/>
      </left>
      <right style="double">
        <color indexed="56"/>
      </right>
      <top/>
      <bottom style="double">
        <color indexed="56"/>
      </bottom>
    </border>
    <border>
      <left/>
      <right/>
      <top/>
      <bottom style="double">
        <color indexed="56"/>
      </bottom>
    </border>
    <border>
      <left style="double">
        <color indexed="56"/>
      </left>
      <right/>
      <top/>
      <bottom style="hair">
        <color indexed="56"/>
      </bottom>
    </border>
    <border>
      <left/>
      <right style="double">
        <color indexed="56"/>
      </right>
      <top/>
      <bottom style="hair">
        <color indexed="56"/>
      </bottom>
    </border>
    <border>
      <left/>
      <right style="hair">
        <color indexed="56"/>
      </right>
      <top style="double">
        <color indexed="56"/>
      </top>
      <bottom/>
    </border>
    <border>
      <left/>
      <right style="double">
        <color indexed="56"/>
      </right>
      <top/>
      <bottom/>
    </border>
    <border>
      <left style="double">
        <color indexed="56"/>
      </left>
      <right/>
      <top style="hair">
        <color indexed="56"/>
      </top>
      <bottom style="hair">
        <color indexed="56"/>
      </bottom>
    </border>
    <border>
      <left/>
      <right style="double">
        <color indexed="56"/>
      </right>
      <top style="hair">
        <color indexed="56"/>
      </top>
      <bottom style="hair">
        <color indexed="56"/>
      </bottom>
    </border>
    <border>
      <left/>
      <right style="hair">
        <color indexed="56"/>
      </right>
      <top style="hair">
        <color indexed="56"/>
      </top>
      <bottom style="hair">
        <color indexed="56"/>
      </bottom>
    </border>
    <border>
      <left/>
      <right style="hair">
        <color indexed="56"/>
      </right>
      <top/>
      <bottom/>
    </border>
    <border>
      <left style="double">
        <color indexed="56"/>
      </left>
      <right/>
      <top/>
      <bottom style="double">
        <color indexed="56"/>
      </bottom>
    </border>
    <border>
      <left/>
      <right style="double">
        <color indexed="56"/>
      </right>
      <top/>
      <bottom style="double">
        <color indexed="56"/>
      </bottom>
    </border>
    <border>
      <left/>
      <right style="hair">
        <color indexed="56"/>
      </right>
      <top/>
      <bottom style="double">
        <color indexed="56"/>
      </bottom>
    </border>
    <border>
      <left style="thin"/>
      <right style="thin"/>
      <top style="thin"/>
      <bottom style="thin"/>
    </border>
    <border>
      <left/>
      <right/>
      <top style="thin"/>
      <bottom style="thin"/>
    </border>
    <border>
      <left/>
      <right/>
      <top style="thin"/>
      <bottom/>
    </border>
    <border>
      <left style="double">
        <color indexed="56"/>
      </left>
      <right style="double">
        <color indexed="56"/>
      </right>
      <top/>
      <bottom style="hair">
        <color indexed="56"/>
      </bottom>
    </border>
    <border>
      <left/>
      <right/>
      <top/>
      <bottom style="thin"/>
    </border>
    <border>
      <left style="thin"/>
      <right style="thin"/>
      <top style="thin"/>
      <bottom/>
    </border>
    <border>
      <left style="thin"/>
      <right style="thin"/>
      <top/>
      <bottom style="thin"/>
    </border>
    <border>
      <left style="thin"/>
      <right style="thin"/>
      <top/>
      <bottom/>
    </border>
    <border>
      <left/>
      <right style="thin"/>
      <top style="thin"/>
      <bottom/>
    </border>
    <border>
      <left/>
      <right style="thin"/>
      <top/>
      <bottom/>
    </border>
    <border>
      <left/>
      <right/>
      <top style="double">
        <color indexed="56"/>
      </top>
      <bottom style="double">
        <color indexed="56"/>
      </bottom>
    </border>
    <border>
      <left style="double">
        <color indexed="56"/>
      </left>
      <right/>
      <top style="double">
        <color indexed="56"/>
      </top>
      <bottom style="double">
        <color indexed="56"/>
      </bottom>
    </border>
    <border>
      <left/>
      <right style="double">
        <color indexed="56"/>
      </right>
      <top style="double">
        <color indexed="56"/>
      </top>
      <bottom style="double">
        <color indexed="56"/>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1" fillId="0" borderId="0">
      <alignment/>
      <protection/>
    </xf>
    <xf numFmtId="0" fontId="0" fillId="0" borderId="0">
      <alignment/>
      <protection/>
    </xf>
    <xf numFmtId="0" fontId="35"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9" fontId="0"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 fillId="20" borderId="1" applyNumberFormat="0" applyFont="0" applyAlignment="0" applyProtection="0"/>
    <xf numFmtId="0" fontId="3" fillId="21" borderId="2" applyNumberFormat="0" applyAlignment="0" applyProtection="0"/>
    <xf numFmtId="0" fontId="4" fillId="4"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42" fontId="0" fillId="0" borderId="0" applyFont="0" applyFill="0" applyBorder="0" applyAlignment="0" applyProtection="0"/>
    <xf numFmtId="0" fontId="11" fillId="22" borderId="0" applyNumberFormat="0" applyBorder="0" applyAlignment="0" applyProtection="0"/>
    <xf numFmtId="0" fontId="1" fillId="0" borderId="0" applyAlignment="0">
      <protection/>
    </xf>
    <xf numFmtId="0" fontId="12" fillId="0" borderId="6" applyNumberFormat="0" applyFill="0" applyAlignment="0" applyProtection="0"/>
    <xf numFmtId="0" fontId="13" fillId="21" borderId="7" applyNumberFormat="0" applyAlignment="0" applyProtection="0"/>
    <xf numFmtId="41" fontId="0" fillId="0" borderId="0" applyFont="0" applyFill="0" applyBorder="0" applyAlignment="0" applyProtection="0"/>
    <xf numFmtId="0" fontId="14" fillId="7" borderId="2" applyNumberFormat="0" applyAlignment="0" applyProtection="0"/>
    <xf numFmtId="0" fontId="15" fillId="3" borderId="0" applyNumberFormat="0" applyBorder="0" applyAlignment="0" applyProtection="0"/>
    <xf numFmtId="0" fontId="16" fillId="23" borderId="8" applyNumberFormat="0" applyAlignment="0" applyProtection="0"/>
    <xf numFmtId="0" fontId="17" fillId="0" borderId="9" applyNumberFormat="0" applyFill="0" applyAlignment="0" applyProtection="0"/>
  </cellStyleXfs>
  <cellXfs count="132">
    <xf numFmtId="0" fontId="0" fillId="0" borderId="0" xfId="0" applyAlignment="1">
      <alignment/>
    </xf>
    <xf numFmtId="0" fontId="18" fillId="0" borderId="0" xfId="39" applyFont="1" applyFill="1" applyAlignment="1">
      <alignment horizontal="centerContinuous" vertical="center"/>
      <protection/>
    </xf>
    <xf numFmtId="0" fontId="19" fillId="24" borderId="10" xfId="39" applyFont="1" applyFill="1" applyBorder="1" applyAlignment="1">
      <alignment horizontal="center" vertical="center"/>
      <protection/>
    </xf>
    <xf numFmtId="0" fontId="19" fillId="24" borderId="10" xfId="39" applyFont="1" applyFill="1" applyBorder="1" applyAlignment="1">
      <alignment horizontal="center" vertical="center" wrapText="1"/>
      <protection/>
    </xf>
    <xf numFmtId="0" fontId="1" fillId="0" borderId="11" xfId="39" applyBorder="1" applyAlignment="1">
      <alignment/>
      <protection/>
    </xf>
    <xf numFmtId="0" fontId="1" fillId="0" borderId="0" xfId="39" applyBorder="1">
      <alignment/>
      <protection/>
    </xf>
    <xf numFmtId="0" fontId="21" fillId="0" borderId="12" xfId="40" applyFont="1" applyFill="1" applyBorder="1" applyAlignment="1">
      <alignment horizontal="right"/>
      <protection/>
    </xf>
    <xf numFmtId="164" fontId="12" fillId="0" borderId="13" xfId="40" applyNumberFormat="1" applyFont="1" applyFill="1" applyBorder="1">
      <alignment/>
      <protection/>
    </xf>
    <xf numFmtId="164" fontId="12" fillId="0" borderId="0" xfId="40" applyNumberFormat="1" applyFont="1" applyFill="1" applyBorder="1">
      <alignment/>
      <protection/>
    </xf>
    <xf numFmtId="0" fontId="21" fillId="24" borderId="11" xfId="40" applyFont="1" applyFill="1" applyBorder="1" applyAlignment="1">
      <alignment horizontal="right"/>
      <protection/>
    </xf>
    <xf numFmtId="164" fontId="12" fillId="24" borderId="0" xfId="40" applyNumberFormat="1" applyFont="1" applyFill="1" applyBorder="1">
      <alignment/>
      <protection/>
    </xf>
    <xf numFmtId="0" fontId="1" fillId="0" borderId="14" xfId="39" applyBorder="1" applyAlignment="1">
      <alignment horizontal="right"/>
      <protection/>
    </xf>
    <xf numFmtId="164" fontId="1" fillId="0" borderId="15" xfId="39" applyNumberFormat="1" applyBorder="1">
      <alignment/>
      <protection/>
    </xf>
    <xf numFmtId="0" fontId="0" fillId="0" borderId="0" xfId="36">
      <alignment/>
      <protection/>
    </xf>
    <xf numFmtId="0" fontId="0" fillId="0" borderId="0" xfId="36" applyAlignment="1">
      <alignment/>
      <protection/>
    </xf>
    <xf numFmtId="0" fontId="24" fillId="0" borderId="0" xfId="36" applyFont="1" applyBorder="1" applyAlignment="1">
      <alignment/>
      <protection/>
    </xf>
    <xf numFmtId="0" fontId="0" fillId="0" borderId="14" xfId="36" applyBorder="1">
      <alignment/>
      <protection/>
    </xf>
    <xf numFmtId="0" fontId="23" fillId="0" borderId="0" xfId="36" applyFont="1">
      <alignment/>
      <protection/>
    </xf>
    <xf numFmtId="0" fontId="23" fillId="0" borderId="12" xfId="36" applyFont="1" applyFill="1" applyBorder="1">
      <alignment/>
      <protection/>
    </xf>
    <xf numFmtId="0" fontId="23" fillId="0" borderId="0" xfId="36" applyFont="1" applyFill="1">
      <alignment/>
      <protection/>
    </xf>
    <xf numFmtId="0" fontId="0" fillId="0" borderId="11" xfId="36" applyBorder="1">
      <alignment/>
      <protection/>
    </xf>
    <xf numFmtId="9" fontId="18" fillId="0" borderId="0" xfId="39" applyNumberFormat="1" applyFont="1" applyFill="1" applyAlignment="1">
      <alignment horizontal="centerContinuous" vertical="center"/>
      <protection/>
    </xf>
    <xf numFmtId="9" fontId="0" fillId="0" borderId="0" xfId="42" applyNumberFormat="1" applyFont="1" applyAlignment="1">
      <alignment/>
    </xf>
    <xf numFmtId="9" fontId="0" fillId="0" borderId="0" xfId="36" applyNumberFormat="1">
      <alignment/>
      <protection/>
    </xf>
    <xf numFmtId="9" fontId="1" fillId="0" borderId="11" xfId="39" applyNumberFormat="1" applyBorder="1">
      <alignment/>
      <protection/>
    </xf>
    <xf numFmtId="9" fontId="0" fillId="0" borderId="16" xfId="42" applyNumberFormat="1" applyFont="1" applyBorder="1" applyAlignment="1">
      <alignment/>
    </xf>
    <xf numFmtId="9" fontId="0" fillId="0" borderId="17" xfId="36" applyNumberFormat="1" applyBorder="1">
      <alignment/>
      <protection/>
    </xf>
    <xf numFmtId="9" fontId="1" fillId="0" borderId="18" xfId="39" applyNumberFormat="1" applyBorder="1">
      <alignment/>
      <protection/>
    </xf>
    <xf numFmtId="9" fontId="1" fillId="0" borderId="19" xfId="39" applyNumberFormat="1" applyBorder="1">
      <alignment/>
      <protection/>
    </xf>
    <xf numFmtId="9" fontId="12" fillId="0" borderId="12" xfId="40" applyNumberFormat="1" applyFont="1" applyFill="1" applyBorder="1">
      <alignment/>
      <protection/>
    </xf>
    <xf numFmtId="9" fontId="23" fillId="0" borderId="20" xfId="42" applyNumberFormat="1" applyFont="1" applyFill="1" applyBorder="1" applyAlignment="1">
      <alignment horizontal="left"/>
    </xf>
    <xf numFmtId="9" fontId="23" fillId="0" borderId="21" xfId="36" applyNumberFormat="1" applyFont="1" applyFill="1" applyBorder="1">
      <alignment/>
      <protection/>
    </xf>
    <xf numFmtId="9" fontId="12" fillId="0" borderId="22" xfId="40" applyNumberFormat="1" applyFont="1" applyFill="1" applyBorder="1">
      <alignment/>
      <protection/>
    </xf>
    <xf numFmtId="9" fontId="12" fillId="0" borderId="21" xfId="40" applyNumberFormat="1" applyFont="1" applyFill="1" applyBorder="1">
      <alignment/>
      <protection/>
    </xf>
    <xf numFmtId="9" fontId="23" fillId="24" borderId="20" xfId="36" applyNumberFormat="1" applyFont="1" applyFill="1" applyBorder="1">
      <alignment/>
      <protection/>
    </xf>
    <xf numFmtId="9" fontId="23" fillId="24" borderId="21" xfId="36" applyNumberFormat="1" applyFont="1" applyFill="1" applyBorder="1">
      <alignment/>
      <protection/>
    </xf>
    <xf numFmtId="9" fontId="12" fillId="24" borderId="23" xfId="40" applyNumberFormat="1" applyFont="1" applyFill="1" applyBorder="1">
      <alignment/>
      <protection/>
    </xf>
    <xf numFmtId="9" fontId="12" fillId="24" borderId="19" xfId="40" applyNumberFormat="1" applyFont="1" applyFill="1" applyBorder="1">
      <alignment/>
      <protection/>
    </xf>
    <xf numFmtId="9" fontId="23" fillId="0" borderId="20" xfId="42" applyNumberFormat="1" applyFont="1" applyBorder="1" applyAlignment="1">
      <alignment horizontal="left"/>
    </xf>
    <xf numFmtId="9" fontId="1" fillId="0" borderId="14" xfId="39" applyNumberFormat="1" applyBorder="1">
      <alignment/>
      <protection/>
    </xf>
    <xf numFmtId="9" fontId="0" fillId="0" borderId="24" xfId="42" applyNumberFormat="1" applyFont="1" applyBorder="1" applyAlignment="1">
      <alignment horizontal="left"/>
    </xf>
    <xf numFmtId="9" fontId="0" fillId="0" borderId="25" xfId="36" applyNumberFormat="1" applyBorder="1">
      <alignment/>
      <protection/>
    </xf>
    <xf numFmtId="9" fontId="1" fillId="0" borderId="26" xfId="39" applyNumberFormat="1" applyBorder="1">
      <alignment/>
      <protection/>
    </xf>
    <xf numFmtId="9" fontId="1" fillId="0" borderId="25" xfId="39" applyNumberFormat="1" applyBorder="1">
      <alignment/>
      <protection/>
    </xf>
    <xf numFmtId="0" fontId="25" fillId="0" borderId="0" xfId="36" applyFont="1">
      <alignment/>
      <protection/>
    </xf>
    <xf numFmtId="0" fontId="25" fillId="0" borderId="0" xfId="36" applyFont="1" applyAlignment="1">
      <alignment/>
      <protection/>
    </xf>
    <xf numFmtId="9" fontId="25" fillId="0" borderId="0" xfId="36" applyNumberFormat="1" applyFont="1">
      <alignment/>
      <protection/>
    </xf>
    <xf numFmtId="9" fontId="25" fillId="0" borderId="0" xfId="42" applyNumberFormat="1" applyFont="1" applyAlignment="1">
      <alignment/>
    </xf>
    <xf numFmtId="0" fontId="26" fillId="25" borderId="27" xfId="37" applyFont="1" applyFill="1" applyBorder="1" applyAlignment="1">
      <alignment horizontal="center" vertical="center" wrapText="1"/>
      <protection/>
    </xf>
    <xf numFmtId="0" fontId="27" fillId="25" borderId="27" xfId="37" applyFont="1" applyFill="1" applyBorder="1" applyAlignment="1">
      <alignment horizontal="center" vertical="center" wrapText="1"/>
      <protection/>
    </xf>
    <xf numFmtId="0" fontId="35" fillId="0" borderId="0" xfId="37" applyAlignment="1">
      <alignment horizontal="center" vertical="center" wrapText="1"/>
      <protection/>
    </xf>
    <xf numFmtId="0" fontId="23" fillId="0" borderId="28" xfId="37" applyFont="1" applyBorder="1" applyAlignment="1">
      <alignment horizontal="center" vertical="center" wrapText="1"/>
      <protection/>
    </xf>
    <xf numFmtId="0" fontId="0" fillId="0" borderId="28" xfId="37" applyFont="1" applyBorder="1" applyAlignment="1">
      <alignment horizontal="center" vertical="center" wrapText="1"/>
      <protection/>
    </xf>
    <xf numFmtId="0" fontId="35" fillId="0" borderId="28" xfId="37" applyBorder="1" applyAlignment="1">
      <alignment horizontal="center" vertical="center" wrapText="1"/>
      <protection/>
    </xf>
    <xf numFmtId="0" fontId="35" fillId="0" borderId="0" xfId="37" applyBorder="1" applyAlignment="1">
      <alignment horizontal="center" vertical="center" wrapText="1"/>
      <protection/>
    </xf>
    <xf numFmtId="0" fontId="35" fillId="0" borderId="29" xfId="37" applyBorder="1" applyAlignment="1">
      <alignment horizontal="center" vertical="center" wrapText="1"/>
      <protection/>
    </xf>
    <xf numFmtId="0" fontId="0" fillId="0" borderId="29" xfId="37" applyFont="1" applyBorder="1" applyAlignment="1">
      <alignment horizontal="center" vertical="center" wrapText="1"/>
      <protection/>
    </xf>
    <xf numFmtId="0" fontId="0" fillId="0" borderId="0" xfId="36" applyFont="1" applyFill="1">
      <alignment/>
      <protection/>
    </xf>
    <xf numFmtId="9" fontId="23" fillId="0" borderId="0" xfId="41" applyFont="1" applyFill="1" applyAlignment="1">
      <alignment/>
    </xf>
    <xf numFmtId="9" fontId="23" fillId="0" borderId="0" xfId="41" applyFont="1" applyAlignment="1">
      <alignment/>
    </xf>
    <xf numFmtId="9" fontId="0" fillId="0" borderId="0" xfId="41" applyFont="1" applyAlignment="1">
      <alignment/>
    </xf>
    <xf numFmtId="164" fontId="12" fillId="0" borderId="12" xfId="40" applyNumberFormat="1" applyFont="1" applyFill="1" applyBorder="1">
      <alignment/>
      <protection/>
    </xf>
    <xf numFmtId="164" fontId="12" fillId="24" borderId="11" xfId="40" applyNumberFormat="1" applyFont="1" applyFill="1" applyBorder="1">
      <alignment/>
      <protection/>
    </xf>
    <xf numFmtId="164" fontId="12" fillId="24" borderId="30" xfId="40" applyNumberFormat="1" applyFont="1" applyFill="1" applyBorder="1">
      <alignment/>
      <protection/>
    </xf>
    <xf numFmtId="0" fontId="23" fillId="24" borderId="12" xfId="36" applyFont="1" applyFill="1" applyBorder="1">
      <alignment/>
      <protection/>
    </xf>
    <xf numFmtId="0" fontId="35" fillId="0" borderId="31" xfId="37" applyFont="1" applyBorder="1" applyAlignment="1">
      <alignment horizontal="center" vertical="center" wrapText="1"/>
      <protection/>
    </xf>
    <xf numFmtId="9" fontId="35" fillId="0" borderId="0" xfId="41" applyFont="1" applyAlignment="1">
      <alignment horizontal="center" vertical="center" wrapText="1"/>
    </xf>
    <xf numFmtId="9" fontId="27" fillId="25" borderId="27" xfId="41" applyFont="1" applyFill="1" applyBorder="1" applyAlignment="1">
      <alignment horizontal="center" vertical="center" wrapText="1"/>
    </xf>
    <xf numFmtId="9" fontId="0" fillId="0" borderId="28" xfId="41" applyFont="1" applyBorder="1" applyAlignment="1">
      <alignment horizontal="center" vertical="center" wrapText="1"/>
    </xf>
    <xf numFmtId="9" fontId="0" fillId="0" borderId="32" xfId="41" applyFont="1" applyFill="1" applyBorder="1" applyAlignment="1">
      <alignment horizontal="center" vertical="center" wrapText="1"/>
    </xf>
    <xf numFmtId="9" fontId="0" fillId="0" borderId="33" xfId="41" applyFont="1" applyFill="1" applyBorder="1" applyAlignment="1">
      <alignment horizontal="center" vertical="center" wrapText="1"/>
    </xf>
    <xf numFmtId="9" fontId="0" fillId="0" borderId="29" xfId="41" applyFont="1" applyBorder="1" applyAlignment="1">
      <alignment horizontal="center" vertical="center" wrapText="1"/>
    </xf>
    <xf numFmtId="9" fontId="0" fillId="0" borderId="34" xfId="41" applyFont="1" applyFill="1" applyBorder="1" applyAlignment="1">
      <alignment horizontal="center" vertical="center" wrapText="1"/>
    </xf>
    <xf numFmtId="0" fontId="23" fillId="0" borderId="19" xfId="35" applyFont="1" applyFill="1" applyBorder="1" applyAlignment="1">
      <alignment horizontal="center"/>
      <protection/>
    </xf>
    <xf numFmtId="0" fontId="23" fillId="0" borderId="0" xfId="35" applyFont="1" applyFill="1">
      <alignment/>
      <protection/>
    </xf>
    <xf numFmtId="0" fontId="23" fillId="0" borderId="12" xfId="35" applyFont="1" applyFill="1" applyBorder="1" applyAlignment="1">
      <alignment horizontal="center"/>
      <protection/>
    </xf>
    <xf numFmtId="9" fontId="28" fillId="0" borderId="35" xfId="42" applyFont="1" applyBorder="1" applyAlignment="1">
      <alignment horizontal="center" wrapText="1"/>
    </xf>
    <xf numFmtId="9" fontId="28" fillId="0" borderId="36" xfId="42" applyFont="1" applyBorder="1" applyAlignment="1">
      <alignment horizontal="center" wrapText="1"/>
    </xf>
    <xf numFmtId="9" fontId="28" fillId="0" borderId="36" xfId="42" applyFont="1" applyBorder="1" applyAlignment="1">
      <alignment horizontal="center" vertical="center" wrapText="1"/>
    </xf>
    <xf numFmtId="9" fontId="19" fillId="24" borderId="37" xfId="39" applyNumberFormat="1" applyFont="1" applyFill="1" applyBorder="1" applyAlignment="1">
      <alignment horizontal="center" vertical="center" wrapText="1"/>
      <protection/>
    </xf>
    <xf numFmtId="0" fontId="12" fillId="0" borderId="12" xfId="38" applyFont="1" applyFill="1" applyBorder="1" applyAlignment="1">
      <alignment horizontal="left" wrapText="1"/>
      <protection/>
    </xf>
    <xf numFmtId="0" fontId="12" fillId="0" borderId="11" xfId="38" applyFont="1" applyFill="1" applyBorder="1" applyAlignment="1">
      <alignment horizontal="left" wrapText="1"/>
      <protection/>
    </xf>
    <xf numFmtId="0" fontId="29" fillId="0" borderId="12" xfId="38" applyFont="1" applyFill="1" applyBorder="1" applyAlignment="1">
      <alignment horizontal="left" wrapText="1" readingOrder="1"/>
      <protection/>
    </xf>
    <xf numFmtId="0" fontId="36" fillId="0" borderId="0" xfId="37" applyFont="1" applyAlignment="1">
      <alignment horizontal="center" vertical="center" wrapText="1"/>
      <protection/>
    </xf>
    <xf numFmtId="0" fontId="37" fillId="25" borderId="27" xfId="37" applyFont="1" applyFill="1" applyBorder="1" applyAlignment="1">
      <alignment horizontal="center" vertical="center" wrapText="1"/>
      <protection/>
    </xf>
    <xf numFmtId="0" fontId="37" fillId="0" borderId="28" xfId="37" applyFont="1" applyBorder="1" applyAlignment="1">
      <alignment horizontal="center" vertical="center" wrapText="1"/>
      <protection/>
    </xf>
    <xf numFmtId="0" fontId="36" fillId="0" borderId="29" xfId="37" applyFont="1" applyBorder="1" applyAlignment="1">
      <alignment horizontal="center" vertical="center" wrapText="1"/>
      <protection/>
    </xf>
    <xf numFmtId="0" fontId="22" fillId="0" borderId="0" xfId="0" applyFont="1" applyBorder="1" applyAlignment="1">
      <alignment/>
    </xf>
    <xf numFmtId="0" fontId="23" fillId="0" borderId="0" xfId="0" applyFont="1" applyAlignment="1">
      <alignment/>
    </xf>
    <xf numFmtId="0" fontId="24" fillId="0" borderId="0" xfId="0" applyFont="1" applyBorder="1" applyAlignment="1">
      <alignment/>
    </xf>
    <xf numFmtId="0" fontId="22" fillId="0" borderId="0" xfId="0" applyFont="1" applyAlignment="1">
      <alignment horizontal="right" vertical="center" readingOrder="2"/>
    </xf>
    <xf numFmtId="0" fontId="30" fillId="0" borderId="0" xfId="0" applyFont="1" applyAlignment="1">
      <alignment horizontal="right" vertical="center" readingOrder="2"/>
    </xf>
    <xf numFmtId="0" fontId="38" fillId="0" borderId="35" xfId="0" applyFont="1" applyBorder="1" applyAlignment="1">
      <alignment horizontal="left" readingOrder="2"/>
    </xf>
    <xf numFmtId="0" fontId="38" fillId="0" borderId="36" xfId="0" applyFont="1" applyBorder="1" applyAlignment="1">
      <alignment horizontal="left" readingOrder="2"/>
    </xf>
    <xf numFmtId="0" fontId="31" fillId="0" borderId="36" xfId="0" applyFont="1" applyBorder="1" applyAlignment="1">
      <alignment horizontal="left" vertical="center" wrapText="1" readingOrder="2"/>
    </xf>
    <xf numFmtId="0" fontId="32" fillId="0" borderId="36" xfId="36" applyFont="1" applyFill="1" applyBorder="1" applyAlignment="1">
      <alignment horizontal="left" readingOrder="2"/>
      <protection/>
    </xf>
    <xf numFmtId="0" fontId="35" fillId="0" borderId="32" xfId="37" applyFont="1" applyBorder="1" applyAlignment="1">
      <alignment horizontal="left" vertical="center" wrapText="1"/>
      <protection/>
    </xf>
    <xf numFmtId="0" fontId="35" fillId="0" borderId="34" xfId="37" applyFont="1" applyBorder="1" applyAlignment="1">
      <alignment horizontal="left" vertical="center" wrapText="1"/>
      <protection/>
    </xf>
    <xf numFmtId="0" fontId="35" fillId="0" borderId="34" xfId="37" applyFont="1" applyBorder="1" applyAlignment="1">
      <alignment horizontal="left" vertical="center" wrapText="1"/>
      <protection/>
    </xf>
    <xf numFmtId="0" fontId="35" fillId="0" borderId="33" xfId="37" applyFont="1" applyBorder="1" applyAlignment="1">
      <alignment horizontal="left" vertical="center" wrapText="1"/>
      <protection/>
    </xf>
    <xf numFmtId="0" fontId="1" fillId="0" borderId="32" xfId="37" applyFont="1" applyBorder="1" applyAlignment="1">
      <alignment horizontal="left" vertical="center" wrapText="1"/>
      <protection/>
    </xf>
    <xf numFmtId="0" fontId="1" fillId="0" borderId="33" xfId="37" applyFont="1" applyBorder="1" applyAlignment="1">
      <alignment horizontal="left" vertical="center" wrapText="1"/>
      <protection/>
    </xf>
    <xf numFmtId="0" fontId="35" fillId="0" borderId="28" xfId="37" applyBorder="1" applyAlignment="1">
      <alignment horizontal="left" vertical="center" wrapText="1"/>
      <protection/>
    </xf>
    <xf numFmtId="0" fontId="35" fillId="0" borderId="32" xfId="37" applyFont="1" applyFill="1" applyBorder="1" applyAlignment="1">
      <alignment horizontal="left" vertical="center" wrapText="1" readingOrder="2"/>
      <protection/>
    </xf>
    <xf numFmtId="0" fontId="35" fillId="0" borderId="33" xfId="37" applyFont="1" applyFill="1" applyBorder="1" applyAlignment="1">
      <alignment horizontal="left" vertical="center" wrapText="1" readingOrder="2"/>
      <protection/>
    </xf>
    <xf numFmtId="9" fontId="19" fillId="24" borderId="38" xfId="39" applyNumberFormat="1" applyFont="1" applyFill="1" applyBorder="1" applyAlignment="1">
      <alignment horizontal="center" vertical="center"/>
      <protection/>
    </xf>
    <xf numFmtId="9" fontId="19" fillId="24" borderId="39" xfId="39" applyNumberFormat="1" applyFont="1" applyFill="1" applyBorder="1" applyAlignment="1">
      <alignment horizontal="center" vertical="center"/>
      <protection/>
    </xf>
    <xf numFmtId="9" fontId="20" fillId="24" borderId="37" xfId="39" applyNumberFormat="1" applyFont="1" applyFill="1" applyBorder="1" applyAlignment="1">
      <alignment horizontal="center" vertical="center"/>
      <protection/>
    </xf>
    <xf numFmtId="9" fontId="20" fillId="24" borderId="39" xfId="39" applyNumberFormat="1" applyFont="1" applyFill="1" applyBorder="1" applyAlignment="1">
      <alignment horizontal="center" vertical="center"/>
      <protection/>
    </xf>
    <xf numFmtId="0" fontId="35" fillId="0" borderId="32" xfId="37" applyFont="1" applyFill="1" applyBorder="1" applyAlignment="1">
      <alignment horizontal="left" vertical="center" wrapText="1"/>
      <protection/>
    </xf>
    <xf numFmtId="0" fontId="35" fillId="0" borderId="33" xfId="37" applyFont="1" applyFill="1" applyBorder="1" applyAlignment="1">
      <alignment horizontal="left" vertical="center" wrapText="1"/>
      <protection/>
    </xf>
    <xf numFmtId="0" fontId="1" fillId="0" borderId="32" xfId="37" applyFont="1" applyBorder="1" applyAlignment="1">
      <alignment horizontal="left" vertical="center" wrapText="1"/>
      <protection/>
    </xf>
    <xf numFmtId="0" fontId="1" fillId="0" borderId="33" xfId="37" applyFont="1" applyBorder="1" applyAlignment="1">
      <alignment horizontal="left" vertical="center" wrapText="1"/>
      <protection/>
    </xf>
    <xf numFmtId="9" fontId="0" fillId="0" borderId="32" xfId="41" applyFont="1" applyFill="1" applyBorder="1" applyAlignment="1">
      <alignment horizontal="center" vertical="center" wrapText="1" readingOrder="2"/>
    </xf>
    <xf numFmtId="9" fontId="0" fillId="0" borderId="33" xfId="41" applyFont="1" applyFill="1" applyBorder="1" applyAlignment="1">
      <alignment horizontal="center" vertical="center" wrapText="1" readingOrder="2"/>
    </xf>
    <xf numFmtId="0" fontId="37" fillId="25" borderId="32" xfId="37" applyFont="1" applyFill="1" applyBorder="1" applyAlignment="1">
      <alignment horizontal="center" vertical="center" wrapText="1"/>
      <protection/>
    </xf>
    <xf numFmtId="0" fontId="37" fillId="25" borderId="33" xfId="37" applyFont="1" applyFill="1" applyBorder="1" applyAlignment="1">
      <alignment horizontal="center" vertical="center" wrapText="1"/>
      <protection/>
    </xf>
    <xf numFmtId="0" fontId="16" fillId="25" borderId="32" xfId="37" applyFont="1" applyFill="1" applyBorder="1" applyAlignment="1">
      <alignment horizontal="center" vertical="center" wrapText="1"/>
      <protection/>
    </xf>
    <xf numFmtId="0" fontId="16" fillId="25" borderId="33" xfId="37" applyFont="1" applyFill="1" applyBorder="1" applyAlignment="1">
      <alignment horizontal="center" vertical="center" wrapText="1"/>
      <protection/>
    </xf>
    <xf numFmtId="0" fontId="37" fillId="25" borderId="34" xfId="37" applyFont="1" applyFill="1" applyBorder="1" applyAlignment="1">
      <alignment horizontal="center" vertical="center" wrapText="1"/>
      <protection/>
    </xf>
    <xf numFmtId="0" fontId="16" fillId="25" borderId="34" xfId="37" applyFont="1" applyFill="1" applyBorder="1" applyAlignment="1">
      <alignment horizontal="center" vertical="center" wrapText="1"/>
      <protection/>
    </xf>
    <xf numFmtId="0" fontId="0" fillId="0" borderId="32" xfId="37" applyFont="1" applyFill="1" applyBorder="1" applyAlignment="1">
      <alignment horizontal="right" vertical="top" wrapText="1"/>
      <protection/>
    </xf>
    <xf numFmtId="0" fontId="0" fillId="0" borderId="34" xfId="37" applyFont="1" applyFill="1" applyBorder="1" applyAlignment="1">
      <alignment horizontal="right" vertical="top" wrapText="1"/>
      <protection/>
    </xf>
    <xf numFmtId="0" fontId="0" fillId="0" borderId="33" xfId="37" applyFont="1" applyFill="1" applyBorder="1" applyAlignment="1">
      <alignment horizontal="right" vertical="top" wrapText="1"/>
      <protection/>
    </xf>
    <xf numFmtId="0" fontId="0" fillId="0" borderId="32" xfId="37" applyFont="1" applyFill="1" applyBorder="1" applyAlignment="1">
      <alignment horizontal="right" vertical="center" wrapText="1"/>
      <protection/>
    </xf>
    <xf numFmtId="0" fontId="0" fillId="0" borderId="33" xfId="37" applyFont="1" applyFill="1" applyBorder="1" applyAlignment="1">
      <alignment horizontal="right" vertical="center" wrapText="1"/>
      <protection/>
    </xf>
    <xf numFmtId="0" fontId="0" fillId="0" borderId="32" xfId="37" applyFont="1" applyFill="1" applyBorder="1" applyAlignment="1">
      <alignment horizontal="right" vertical="center" wrapText="1" readingOrder="2"/>
      <protection/>
    </xf>
    <xf numFmtId="0" fontId="0" fillId="0" borderId="33" xfId="37" applyFont="1" applyFill="1" applyBorder="1" applyAlignment="1">
      <alignment horizontal="right" vertical="center" wrapText="1" readingOrder="2"/>
      <protection/>
    </xf>
    <xf numFmtId="0" fontId="0" fillId="0" borderId="32" xfId="37" applyFont="1" applyFill="1" applyBorder="1" applyAlignment="1">
      <alignment horizontal="center" vertical="center" wrapText="1"/>
      <protection/>
    </xf>
    <xf numFmtId="0" fontId="0" fillId="0" borderId="33" xfId="37" applyFont="1" applyFill="1" applyBorder="1" applyAlignment="1">
      <alignment horizontal="center" vertical="center" wrapText="1"/>
      <protection/>
    </xf>
    <xf numFmtId="0" fontId="0" fillId="0" borderId="0" xfId="36" applyAlignment="1">
      <alignment horizontal="left"/>
      <protection/>
    </xf>
    <xf numFmtId="0" fontId="18" fillId="0" borderId="0" xfId="39" applyFont="1" applyFill="1" applyAlignment="1">
      <alignment horizontal="right" vertical="center"/>
      <protection/>
    </xf>
  </cellXfs>
  <cellStyles count="55">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Normal 2" xfId="35"/>
    <cellStyle name="Normal 3" xfId="36"/>
    <cellStyle name="Normal 4" xfId="37"/>
    <cellStyle name="Normal_גיליון2" xfId="38"/>
    <cellStyle name="Normal_גיליון3" xfId="39"/>
    <cellStyle name="Normal_מגדגל גמל" xfId="40"/>
    <cellStyle name="Percent" xfId="41"/>
    <cellStyle name="Percent 2" xfId="42"/>
    <cellStyle name="הדגשה1" xfId="43"/>
    <cellStyle name="הדגשה2" xfId="44"/>
    <cellStyle name="הדגשה3" xfId="45"/>
    <cellStyle name="הדגשה4" xfId="46"/>
    <cellStyle name="הדגשה5" xfId="47"/>
    <cellStyle name="הדגשה6" xfId="48"/>
    <cellStyle name="הערה" xfId="49"/>
    <cellStyle name="חישוב" xfId="50"/>
    <cellStyle name="טוב" xfId="51"/>
    <cellStyle name="טקסט אזהרה" xfId="52"/>
    <cellStyle name="טקסט הסברי" xfId="53"/>
    <cellStyle name="כותרת" xfId="54"/>
    <cellStyle name="כותרת 1" xfId="55"/>
    <cellStyle name="כותרת 2" xfId="56"/>
    <cellStyle name="כותרת 3" xfId="57"/>
    <cellStyle name="כותרת 4" xfId="58"/>
    <cellStyle name="Currency [0]" xfId="59"/>
    <cellStyle name="ניטראלי" xfId="60"/>
    <cellStyle name="סגנון 1" xfId="61"/>
    <cellStyle name="סה&quot;כ" xfId="62"/>
    <cellStyle name="פלט" xfId="63"/>
    <cellStyle name="Comma [0]" xfId="64"/>
    <cellStyle name="קלט" xfId="65"/>
    <cellStyle name="רע" xfId="66"/>
    <cellStyle name="תא מסומן" xfId="67"/>
    <cellStyle name="תא מקושר"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1:N23"/>
  <sheetViews>
    <sheetView showGridLines="0" rightToLeft="1" tabSelected="1" zoomScale="80" zoomScaleNormal="80" zoomScalePageLayoutView="0" workbookViewId="0" topLeftCell="A1">
      <selection activeCell="A1" sqref="A1"/>
    </sheetView>
  </sheetViews>
  <sheetFormatPr defaultColWidth="9.140625" defaultRowHeight="12.75"/>
  <cols>
    <col min="1" max="1" width="3.00390625" style="13" customWidth="1"/>
    <col min="2" max="2" width="56.57421875" style="14" customWidth="1"/>
    <col min="3" max="3" width="22.140625" style="13" customWidth="1"/>
    <col min="4" max="4" width="18.140625" style="23" customWidth="1"/>
    <col min="5" max="5" width="7.140625" style="22" customWidth="1"/>
    <col min="6" max="6" width="3.7109375" style="23" customWidth="1"/>
    <col min="7" max="7" width="15.8515625" style="23" customWidth="1"/>
    <col min="8" max="8" width="15.7109375" style="23" customWidth="1"/>
    <col min="9" max="9" width="62.57421875" style="13" customWidth="1"/>
    <col min="10" max="16384" width="9.140625" style="13" customWidth="1"/>
  </cols>
  <sheetData>
    <row r="1" spans="2:9" ht="30.75">
      <c r="B1" s="1" t="s">
        <v>19</v>
      </c>
      <c r="C1" s="1"/>
      <c r="D1" s="21"/>
      <c r="G1" s="21"/>
      <c r="H1" s="21"/>
      <c r="I1" s="57" t="s">
        <v>18</v>
      </c>
    </row>
    <row r="2" spans="2:9" ht="31.5" thickBot="1">
      <c r="B2" s="1"/>
      <c r="C2" s="1"/>
      <c r="D2" s="21"/>
      <c r="G2" s="21"/>
      <c r="H2" s="21"/>
      <c r="I2" s="57"/>
    </row>
    <row r="3" spans="2:9" s="17" customFormat="1" ht="31.5" thickBot="1" thickTop="1">
      <c r="B3" s="2" t="s">
        <v>0</v>
      </c>
      <c r="C3" s="3" t="s">
        <v>50</v>
      </c>
      <c r="D3" s="79" t="s">
        <v>51</v>
      </c>
      <c r="E3" s="105" t="s">
        <v>1</v>
      </c>
      <c r="F3" s="106"/>
      <c r="G3" s="107" t="s">
        <v>2</v>
      </c>
      <c r="H3" s="108"/>
      <c r="I3" s="3" t="s">
        <v>3</v>
      </c>
    </row>
    <row r="4" spans="2:9" ht="15" thickTop="1">
      <c r="B4" s="4"/>
      <c r="C4" s="5"/>
      <c r="D4" s="24"/>
      <c r="E4" s="25"/>
      <c r="F4" s="26"/>
      <c r="G4" s="27" t="s">
        <v>4</v>
      </c>
      <c r="H4" s="28" t="s">
        <v>5</v>
      </c>
      <c r="I4" s="20"/>
    </row>
    <row r="5" spans="2:14" s="19" customFormat="1" ht="42.75" customHeight="1">
      <c r="B5" s="6" t="s">
        <v>9</v>
      </c>
      <c r="C5" s="7">
        <v>0.331</v>
      </c>
      <c r="D5" s="29">
        <v>0.33</v>
      </c>
      <c r="E5" s="30">
        <v>0.06</v>
      </c>
      <c r="F5" s="31" t="s">
        <v>10</v>
      </c>
      <c r="G5" s="32">
        <f>D5-L5</f>
        <v>0.27</v>
      </c>
      <c r="H5" s="33">
        <f>+D5+L5</f>
        <v>0.39</v>
      </c>
      <c r="I5" s="80" t="s">
        <v>52</v>
      </c>
      <c r="L5" s="58">
        <v>0.06</v>
      </c>
      <c r="M5" s="74" t="str">
        <f>IF(C5&lt;G5,"ERR","OK")</f>
        <v>OK</v>
      </c>
      <c r="N5" s="74" t="str">
        <f>IF(C5&gt;H5,"ERR","OK")</f>
        <v>OK</v>
      </c>
    </row>
    <row r="6" spans="2:14" s="19" customFormat="1" ht="42.75" customHeight="1">
      <c r="B6" s="6" t="s">
        <v>46</v>
      </c>
      <c r="C6" s="8">
        <v>0.247</v>
      </c>
      <c r="D6" s="29">
        <v>0.24</v>
      </c>
      <c r="E6" s="30">
        <v>0.05</v>
      </c>
      <c r="F6" s="31" t="s">
        <v>10</v>
      </c>
      <c r="G6" s="32">
        <f aca="true" t="shared" si="0" ref="G6:G11">D6-L6</f>
        <v>0.19</v>
      </c>
      <c r="H6" s="33">
        <f aca="true" t="shared" si="1" ref="H6:H11">+D6+L6</f>
        <v>0.29</v>
      </c>
      <c r="I6" s="81" t="s">
        <v>16</v>
      </c>
      <c r="L6" s="58">
        <v>0.05</v>
      </c>
      <c r="M6" s="74" t="str">
        <f aca="true" t="shared" si="2" ref="M6:M11">IF(C6&lt;G6,"ERR","OK")</f>
        <v>OK</v>
      </c>
      <c r="N6" s="74" t="str">
        <f aca="true" t="shared" si="3" ref="N6:N11">IF(C6&gt;H6,"ERR","OK")</f>
        <v>OK</v>
      </c>
    </row>
    <row r="7" spans="2:14" s="19" customFormat="1" ht="72" customHeight="1">
      <c r="B7" s="6" t="s">
        <v>47</v>
      </c>
      <c r="C7" s="61">
        <v>0.386</v>
      </c>
      <c r="D7" s="33">
        <v>0.38</v>
      </c>
      <c r="E7" s="30">
        <v>0.06</v>
      </c>
      <c r="F7" s="31" t="s">
        <v>10</v>
      </c>
      <c r="G7" s="32">
        <f t="shared" si="0"/>
        <v>0.32</v>
      </c>
      <c r="H7" s="33">
        <f t="shared" si="1"/>
        <v>0.44</v>
      </c>
      <c r="I7" s="82" t="s">
        <v>53</v>
      </c>
      <c r="L7" s="58">
        <v>0.06</v>
      </c>
      <c r="M7" s="74" t="str">
        <f t="shared" si="2"/>
        <v>OK</v>
      </c>
      <c r="N7" s="74" t="str">
        <f t="shared" si="3"/>
        <v>OK</v>
      </c>
    </row>
    <row r="8" spans="2:14" s="19" customFormat="1" ht="33" customHeight="1">
      <c r="B8" s="6" t="s">
        <v>41</v>
      </c>
      <c r="C8" s="61">
        <v>0.059</v>
      </c>
      <c r="D8" s="61"/>
      <c r="E8" s="30">
        <v>0.05</v>
      </c>
      <c r="F8" s="31" t="s">
        <v>10</v>
      </c>
      <c r="G8" s="32"/>
      <c r="H8" s="33"/>
      <c r="I8" s="75"/>
      <c r="L8" s="58"/>
      <c r="M8" s="74"/>
      <c r="N8" s="74"/>
    </row>
    <row r="9" spans="2:14" s="19" customFormat="1" ht="33" customHeight="1">
      <c r="B9" s="6" t="s">
        <v>6</v>
      </c>
      <c r="C9" s="61">
        <v>0.06</v>
      </c>
      <c r="D9" s="33">
        <v>0.05</v>
      </c>
      <c r="E9" s="30">
        <v>0.05</v>
      </c>
      <c r="F9" s="31" t="s">
        <v>10</v>
      </c>
      <c r="G9" s="32">
        <f t="shared" si="0"/>
        <v>0</v>
      </c>
      <c r="H9" s="33">
        <f t="shared" si="1"/>
        <v>0.1</v>
      </c>
      <c r="I9" s="73"/>
      <c r="L9" s="58">
        <v>0.05</v>
      </c>
      <c r="M9" s="74" t="str">
        <f t="shared" si="2"/>
        <v>OK</v>
      </c>
      <c r="N9" s="74" t="str">
        <f t="shared" si="3"/>
        <v>OK</v>
      </c>
    </row>
    <row r="10" spans="2:14" s="19" customFormat="1" ht="33" customHeight="1">
      <c r="B10" s="9" t="s">
        <v>8</v>
      </c>
      <c r="C10" s="63">
        <f>SUM(C5:C9)</f>
        <v>1.0830000000000002</v>
      </c>
      <c r="D10" s="63">
        <f>SUM(D5:D9)</f>
        <v>1</v>
      </c>
      <c r="E10" s="34"/>
      <c r="F10" s="35"/>
      <c r="G10" s="36"/>
      <c r="H10" s="37"/>
      <c r="I10" s="64"/>
      <c r="L10" s="58"/>
      <c r="M10" s="74"/>
      <c r="N10" s="74"/>
    </row>
    <row r="11" spans="2:14" s="17" customFormat="1" ht="36" customHeight="1">
      <c r="B11" s="6" t="s">
        <v>45</v>
      </c>
      <c r="C11" s="7">
        <v>0.196</v>
      </c>
      <c r="D11" s="29">
        <v>0.18</v>
      </c>
      <c r="E11" s="38">
        <v>0.06</v>
      </c>
      <c r="F11" s="31" t="s">
        <v>10</v>
      </c>
      <c r="G11" s="32">
        <f t="shared" si="0"/>
        <v>0.12</v>
      </c>
      <c r="H11" s="33">
        <f t="shared" si="1"/>
        <v>0.24</v>
      </c>
      <c r="I11" s="18"/>
      <c r="L11" s="59">
        <v>0.06</v>
      </c>
      <c r="M11" s="74" t="str">
        <f t="shared" si="2"/>
        <v>OK</v>
      </c>
      <c r="N11" s="74" t="str">
        <f t="shared" si="3"/>
        <v>OK</v>
      </c>
    </row>
    <row r="12" spans="2:9" ht="25.5" customHeight="1" thickBot="1">
      <c r="B12" s="11"/>
      <c r="C12" s="12"/>
      <c r="D12" s="39"/>
      <c r="E12" s="40"/>
      <c r="F12" s="41"/>
      <c r="G12" s="42"/>
      <c r="H12" s="43"/>
      <c r="I12" s="16"/>
    </row>
    <row r="13" ht="13.5" thickTop="1"/>
    <row r="14" spans="2:8" s="44" customFormat="1" ht="12.75" customHeight="1">
      <c r="B14" s="45"/>
      <c r="D14" s="46"/>
      <c r="E14" s="47"/>
      <c r="F14" s="46"/>
      <c r="G14" s="46"/>
      <c r="H14" s="46"/>
    </row>
    <row r="15" spans="2:12" ht="18">
      <c r="B15" s="87" t="s">
        <v>7</v>
      </c>
      <c r="J15" s="88"/>
      <c r="K15" s="88"/>
      <c r="L15" s="88"/>
    </row>
    <row r="16" ht="15">
      <c r="B16" s="89" t="s">
        <v>55</v>
      </c>
    </row>
    <row r="17" ht="15">
      <c r="B17" s="89"/>
    </row>
    <row r="18" ht="18">
      <c r="B18" s="90" t="s">
        <v>56</v>
      </c>
    </row>
    <row r="19" ht="15.75">
      <c r="B19" s="91" t="s">
        <v>57</v>
      </c>
    </row>
    <row r="20" ht="15.75">
      <c r="B20" s="91" t="s">
        <v>58</v>
      </c>
    </row>
    <row r="21" ht="15.75">
      <c r="B21" s="91" t="s">
        <v>59</v>
      </c>
    </row>
    <row r="22" spans="2:5" ht="12.75">
      <c r="B22"/>
      <c r="C22"/>
      <c r="D22"/>
      <c r="E22"/>
    </row>
    <row r="23" spans="2:5" ht="12.75">
      <c r="B23"/>
      <c r="C23"/>
      <c r="D23"/>
      <c r="E23"/>
    </row>
  </sheetData>
  <sheetProtection password="CC2D" sheet="1" objects="1" scenarios="1"/>
  <mergeCells count="2">
    <mergeCell ref="E3:F3"/>
    <mergeCell ref="G3:H3"/>
  </mergeCells>
  <printOptions/>
  <pageMargins left="0.39" right="0.24" top="1" bottom="1" header="0.5" footer="0.5"/>
  <pageSetup fitToHeight="1" fitToWidth="1"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1:N21"/>
  <sheetViews>
    <sheetView showGridLines="0" rightToLeft="1" zoomScale="80" zoomScaleNormal="80" zoomScalePageLayoutView="0" workbookViewId="0" topLeftCell="A1">
      <selection activeCell="A1" sqref="A1"/>
    </sheetView>
  </sheetViews>
  <sheetFormatPr defaultColWidth="9.140625" defaultRowHeight="12.75"/>
  <cols>
    <col min="1" max="1" width="3.00390625" style="13" customWidth="1"/>
    <col min="2" max="2" width="56.57421875" style="14" customWidth="1"/>
    <col min="3" max="3" width="22.140625" style="13" customWidth="1"/>
    <col min="4" max="4" width="18.140625" style="23" customWidth="1"/>
    <col min="5" max="5" width="7.140625" style="22" customWidth="1"/>
    <col min="6" max="6" width="3.57421875" style="23" customWidth="1"/>
    <col min="7" max="7" width="15.8515625" style="23" customWidth="1"/>
    <col min="8" max="8" width="15.7109375" style="23" customWidth="1"/>
    <col min="9" max="9" width="59.7109375" style="13" customWidth="1"/>
    <col min="10" max="16384" width="9.140625" style="13" customWidth="1"/>
  </cols>
  <sheetData>
    <row r="1" spans="1:9" ht="30.75">
      <c r="A1" s="130"/>
      <c r="B1" s="131" t="s">
        <v>20</v>
      </c>
      <c r="C1" s="1"/>
      <c r="D1" s="21"/>
      <c r="G1" s="21"/>
      <c r="H1" s="21"/>
      <c r="I1" s="57" t="s">
        <v>17</v>
      </c>
    </row>
    <row r="2" spans="2:9" ht="31.5" thickBot="1">
      <c r="B2" s="1"/>
      <c r="C2" s="1"/>
      <c r="D2" s="21"/>
      <c r="G2" s="21"/>
      <c r="H2" s="21"/>
      <c r="I2" s="57"/>
    </row>
    <row r="3" spans="2:9" s="17" customFormat="1" ht="31.5" thickBot="1" thickTop="1">
      <c r="B3" s="2" t="s">
        <v>0</v>
      </c>
      <c r="C3" s="3" t="s">
        <v>50</v>
      </c>
      <c r="D3" s="79" t="s">
        <v>51</v>
      </c>
      <c r="E3" s="105" t="s">
        <v>1</v>
      </c>
      <c r="F3" s="106"/>
      <c r="G3" s="107" t="s">
        <v>2</v>
      </c>
      <c r="H3" s="108"/>
      <c r="I3" s="3" t="s">
        <v>3</v>
      </c>
    </row>
    <row r="4" spans="2:9" ht="15" thickTop="1">
      <c r="B4" s="4"/>
      <c r="C4" s="5"/>
      <c r="D4" s="24"/>
      <c r="E4" s="25"/>
      <c r="F4" s="26"/>
      <c r="G4" s="27" t="s">
        <v>4</v>
      </c>
      <c r="H4" s="28" t="s">
        <v>5</v>
      </c>
      <c r="I4" s="20"/>
    </row>
    <row r="5" spans="2:14" s="19" customFormat="1" ht="30" customHeight="1">
      <c r="B5" s="6" t="s">
        <v>9</v>
      </c>
      <c r="C5" s="7">
        <v>0.382</v>
      </c>
      <c r="D5" s="29">
        <v>0.39</v>
      </c>
      <c r="E5" s="30">
        <v>0.06</v>
      </c>
      <c r="F5" s="31" t="s">
        <v>10</v>
      </c>
      <c r="G5" s="32">
        <v>0.33</v>
      </c>
      <c r="H5" s="33">
        <v>0.45</v>
      </c>
      <c r="I5" s="80" t="s">
        <v>52</v>
      </c>
      <c r="L5" s="58"/>
      <c r="M5" s="74"/>
      <c r="N5" s="74"/>
    </row>
    <row r="6" spans="2:14" s="19" customFormat="1" ht="33" customHeight="1">
      <c r="B6" s="6" t="s">
        <v>46</v>
      </c>
      <c r="C6" s="8">
        <v>0.19</v>
      </c>
      <c r="D6" s="29">
        <v>0.18</v>
      </c>
      <c r="E6" s="30">
        <v>0.05</v>
      </c>
      <c r="F6" s="31" t="s">
        <v>10</v>
      </c>
      <c r="G6" s="32">
        <v>0.13</v>
      </c>
      <c r="H6" s="33">
        <v>0.22999999999999998</v>
      </c>
      <c r="I6" s="81" t="s">
        <v>16</v>
      </c>
      <c r="L6" s="58"/>
      <c r="M6" s="74"/>
      <c r="N6" s="74"/>
    </row>
    <row r="7" spans="2:14" s="19" customFormat="1" ht="64.5">
      <c r="B7" s="6" t="s">
        <v>47</v>
      </c>
      <c r="C7" s="61">
        <v>0.371</v>
      </c>
      <c r="D7" s="33">
        <v>0.37</v>
      </c>
      <c r="E7" s="30">
        <v>0.06</v>
      </c>
      <c r="F7" s="31" t="s">
        <v>10</v>
      </c>
      <c r="G7" s="32">
        <v>0.31</v>
      </c>
      <c r="H7" s="33">
        <v>0.43</v>
      </c>
      <c r="I7" s="82" t="s">
        <v>53</v>
      </c>
      <c r="L7" s="58"/>
      <c r="M7" s="74"/>
      <c r="N7" s="74"/>
    </row>
    <row r="8" spans="2:14" s="19" customFormat="1" ht="26.25" customHeight="1">
      <c r="B8" s="6" t="s">
        <v>41</v>
      </c>
      <c r="C8" s="61">
        <v>0.051</v>
      </c>
      <c r="D8" s="33"/>
      <c r="E8" s="30"/>
      <c r="F8" s="31"/>
      <c r="G8" s="32"/>
      <c r="H8" s="33"/>
      <c r="I8" s="75"/>
      <c r="L8" s="58"/>
      <c r="M8" s="74"/>
      <c r="N8" s="74"/>
    </row>
    <row r="9" spans="2:14" s="19" customFormat="1" ht="26.25" customHeight="1">
      <c r="B9" s="6" t="s">
        <v>6</v>
      </c>
      <c r="C9" s="61">
        <v>0.006</v>
      </c>
      <c r="D9" s="33">
        <v>0.05</v>
      </c>
      <c r="E9" s="30">
        <v>0.05</v>
      </c>
      <c r="F9" s="31" t="s">
        <v>10</v>
      </c>
      <c r="G9" s="32">
        <v>0</v>
      </c>
      <c r="H9" s="33">
        <v>0.1</v>
      </c>
      <c r="I9" s="73"/>
      <c r="L9" s="58"/>
      <c r="M9" s="74"/>
      <c r="N9" s="74"/>
    </row>
    <row r="10" spans="2:14" s="19" customFormat="1" ht="26.25" customHeight="1">
      <c r="B10" s="9" t="s">
        <v>8</v>
      </c>
      <c r="C10" s="62">
        <v>1</v>
      </c>
      <c r="D10" s="62">
        <v>0.9900000000000001</v>
      </c>
      <c r="E10" s="34"/>
      <c r="F10" s="35"/>
      <c r="G10" s="36"/>
      <c r="H10" s="37"/>
      <c r="I10" s="64"/>
      <c r="L10" s="58"/>
      <c r="M10" s="74"/>
      <c r="N10" s="74"/>
    </row>
    <row r="11" spans="2:14" s="17" customFormat="1" ht="24.75" customHeight="1">
      <c r="B11" s="6" t="s">
        <v>45</v>
      </c>
      <c r="C11" s="61">
        <v>0.207</v>
      </c>
      <c r="D11" s="33">
        <v>0.2</v>
      </c>
      <c r="E11" s="38">
        <v>0.06</v>
      </c>
      <c r="F11" s="31" t="s">
        <v>10</v>
      </c>
      <c r="G11" s="32">
        <v>0.14</v>
      </c>
      <c r="H11" s="33">
        <v>0.26</v>
      </c>
      <c r="I11" s="18"/>
      <c r="L11" s="59"/>
      <c r="M11" s="74"/>
      <c r="N11" s="74"/>
    </row>
    <row r="12" spans="2:14" ht="25.5" customHeight="1" thickBot="1">
      <c r="B12" s="11"/>
      <c r="C12" s="12"/>
      <c r="D12" s="39"/>
      <c r="E12" s="40"/>
      <c r="F12" s="41"/>
      <c r="G12" s="42"/>
      <c r="H12" s="43"/>
      <c r="I12" s="16"/>
      <c r="L12" s="60"/>
      <c r="M12" s="74"/>
      <c r="N12" s="74"/>
    </row>
    <row r="13" ht="13.5" thickTop="1"/>
    <row r="14" spans="2:12" ht="18">
      <c r="B14" s="87" t="s">
        <v>7</v>
      </c>
      <c r="J14" s="88"/>
      <c r="K14" s="88"/>
      <c r="L14" s="88"/>
    </row>
    <row r="15" ht="15">
      <c r="B15" s="89" t="s">
        <v>55</v>
      </c>
    </row>
    <row r="16" ht="15">
      <c r="B16" s="89"/>
    </row>
    <row r="17" ht="18">
      <c r="B17" s="90" t="s">
        <v>56</v>
      </c>
    </row>
    <row r="18" ht="15.75">
      <c r="B18" s="91" t="s">
        <v>57</v>
      </c>
    </row>
    <row r="19" ht="15.75">
      <c r="B19" s="91" t="s">
        <v>58</v>
      </c>
    </row>
    <row r="20" ht="15.75">
      <c r="B20" s="91" t="s">
        <v>59</v>
      </c>
    </row>
    <row r="21" spans="2:5" ht="12.75">
      <c r="B21"/>
      <c r="C21"/>
      <c r="D21"/>
      <c r="E21"/>
    </row>
  </sheetData>
  <sheetProtection password="CC2D" sheet="1" objects="1" scenarios="1"/>
  <mergeCells count="2">
    <mergeCell ref="E3:F3"/>
    <mergeCell ref="G3:H3"/>
  </mergeCells>
  <printOptions/>
  <pageMargins left="0.39" right="0.24" top="1" bottom="1" header="0.5" footer="0.5"/>
  <pageSetup fitToHeight="1" fitToWidth="1"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B1:N26"/>
  <sheetViews>
    <sheetView showGridLines="0" rightToLeft="1" zoomScale="80" zoomScaleNormal="80" zoomScalePageLayoutView="0" workbookViewId="0" topLeftCell="A1">
      <selection activeCell="A1" sqref="A1"/>
    </sheetView>
  </sheetViews>
  <sheetFormatPr defaultColWidth="9.140625" defaultRowHeight="12.75"/>
  <cols>
    <col min="1" max="1" width="3.00390625" style="13" customWidth="1"/>
    <col min="2" max="2" width="56.57421875" style="14" customWidth="1"/>
    <col min="3" max="3" width="22.140625" style="13" customWidth="1"/>
    <col min="4" max="4" width="18.140625" style="23" customWidth="1"/>
    <col min="5" max="5" width="7.140625" style="22" customWidth="1"/>
    <col min="6" max="6" width="3.57421875" style="23" customWidth="1"/>
    <col min="7" max="7" width="15.8515625" style="23" customWidth="1"/>
    <col min="8" max="8" width="15.7109375" style="23" customWidth="1"/>
    <col min="9" max="9" width="50.140625" style="13" customWidth="1"/>
    <col min="10" max="16384" width="9.140625" style="13" customWidth="1"/>
  </cols>
  <sheetData>
    <row r="1" spans="2:9" ht="30.75">
      <c r="B1" s="1" t="s">
        <v>21</v>
      </c>
      <c r="C1" s="1"/>
      <c r="D1" s="21"/>
      <c r="G1" s="21"/>
      <c r="H1" s="21"/>
      <c r="I1" s="57" t="s">
        <v>22</v>
      </c>
    </row>
    <row r="2" spans="2:9" ht="31.5" thickBot="1">
      <c r="B2" s="1"/>
      <c r="C2" s="1"/>
      <c r="D2" s="21"/>
      <c r="G2" s="21"/>
      <c r="H2" s="21"/>
      <c r="I2" s="57"/>
    </row>
    <row r="3" spans="2:9" s="17" customFormat="1" ht="31.5" thickBot="1" thickTop="1">
      <c r="B3" s="2" t="s">
        <v>0</v>
      </c>
      <c r="C3" s="3" t="s">
        <v>50</v>
      </c>
      <c r="D3" s="79" t="s">
        <v>51</v>
      </c>
      <c r="E3" s="105" t="s">
        <v>1</v>
      </c>
      <c r="F3" s="106"/>
      <c r="G3" s="107" t="s">
        <v>2</v>
      </c>
      <c r="H3" s="108"/>
      <c r="I3" s="3" t="s">
        <v>3</v>
      </c>
    </row>
    <row r="4" spans="2:9" ht="15" thickTop="1">
      <c r="B4" s="4"/>
      <c r="C4" s="5"/>
      <c r="D4" s="24"/>
      <c r="E4" s="25"/>
      <c r="F4" s="26"/>
      <c r="G4" s="27" t="s">
        <v>4</v>
      </c>
      <c r="H4" s="28" t="s">
        <v>5</v>
      </c>
      <c r="I4" s="20"/>
    </row>
    <row r="5" spans="2:14" s="19" customFormat="1" ht="30" customHeight="1">
      <c r="B5" s="6" t="s">
        <v>9</v>
      </c>
      <c r="C5" s="7">
        <v>0.439</v>
      </c>
      <c r="D5" s="29">
        <v>0.46</v>
      </c>
      <c r="E5" s="30">
        <v>0.06</v>
      </c>
      <c r="F5" s="31" t="s">
        <v>10</v>
      </c>
      <c r="G5" s="32">
        <v>0.4</v>
      </c>
      <c r="H5" s="33">
        <v>0.52</v>
      </c>
      <c r="I5" s="80" t="s">
        <v>52</v>
      </c>
      <c r="L5" s="58"/>
      <c r="M5" s="74"/>
      <c r="N5" s="74"/>
    </row>
    <row r="6" spans="2:14" s="19" customFormat="1" ht="33" customHeight="1">
      <c r="B6" s="6" t="s">
        <v>46</v>
      </c>
      <c r="C6" s="8">
        <v>0.155</v>
      </c>
      <c r="D6" s="29">
        <v>0.17</v>
      </c>
      <c r="E6" s="30">
        <v>0.05</v>
      </c>
      <c r="F6" s="31" t="s">
        <v>10</v>
      </c>
      <c r="G6" s="32">
        <v>0.12000000000000001</v>
      </c>
      <c r="H6" s="33">
        <v>0.22000000000000003</v>
      </c>
      <c r="I6" s="81" t="s">
        <v>16</v>
      </c>
      <c r="L6" s="58"/>
      <c r="M6" s="74"/>
      <c r="N6" s="74"/>
    </row>
    <row r="7" spans="2:14" s="19" customFormat="1" ht="64.5">
      <c r="B7" s="6" t="s">
        <v>47</v>
      </c>
      <c r="C7" s="61">
        <v>0.343</v>
      </c>
      <c r="D7" s="33">
        <v>0.34</v>
      </c>
      <c r="E7" s="30">
        <v>0.06</v>
      </c>
      <c r="F7" s="31" t="s">
        <v>10</v>
      </c>
      <c r="G7" s="32">
        <v>0.28</v>
      </c>
      <c r="H7" s="33">
        <v>0.4</v>
      </c>
      <c r="I7" s="82" t="s">
        <v>53</v>
      </c>
      <c r="L7" s="58"/>
      <c r="M7" s="74"/>
      <c r="N7" s="74"/>
    </row>
    <row r="8" spans="2:14" s="19" customFormat="1" ht="26.25" customHeight="1">
      <c r="B8" s="6" t="s">
        <v>41</v>
      </c>
      <c r="C8" s="61">
        <v>0.055</v>
      </c>
      <c r="D8" s="33"/>
      <c r="E8" s="30"/>
      <c r="F8" s="31"/>
      <c r="G8" s="32"/>
      <c r="H8" s="33"/>
      <c r="I8" s="75"/>
      <c r="L8" s="58"/>
      <c r="M8" s="74"/>
      <c r="N8" s="74"/>
    </row>
    <row r="9" spans="2:14" s="19" customFormat="1" ht="26.25" customHeight="1">
      <c r="B9" s="6" t="s">
        <v>6</v>
      </c>
      <c r="C9" s="61">
        <v>0.006</v>
      </c>
      <c r="D9" s="33">
        <v>0.05</v>
      </c>
      <c r="E9" s="30">
        <v>0.05</v>
      </c>
      <c r="F9" s="31" t="s">
        <v>10</v>
      </c>
      <c r="G9" s="32">
        <v>0</v>
      </c>
      <c r="H9" s="33">
        <v>0.1</v>
      </c>
      <c r="I9" s="73"/>
      <c r="L9" s="58"/>
      <c r="M9" s="74"/>
      <c r="N9" s="74"/>
    </row>
    <row r="10" spans="2:14" s="19" customFormat="1" ht="26.25" customHeight="1">
      <c r="B10" s="9" t="s">
        <v>8</v>
      </c>
      <c r="C10" s="62">
        <v>0.9980000000000001</v>
      </c>
      <c r="D10" s="10">
        <v>1.02</v>
      </c>
      <c r="E10" s="34"/>
      <c r="F10" s="35"/>
      <c r="G10" s="36"/>
      <c r="H10" s="37"/>
      <c r="I10" s="64"/>
      <c r="L10" s="58"/>
      <c r="M10" s="74"/>
      <c r="N10" s="74"/>
    </row>
    <row r="11" spans="2:14" s="17" customFormat="1" ht="24.75" customHeight="1">
      <c r="B11" s="6" t="s">
        <v>45</v>
      </c>
      <c r="C11" s="61">
        <v>0.194</v>
      </c>
      <c r="D11" s="33">
        <v>0.2</v>
      </c>
      <c r="E11" s="38">
        <v>0.06</v>
      </c>
      <c r="F11" s="31" t="s">
        <v>10</v>
      </c>
      <c r="G11" s="32">
        <v>0.14</v>
      </c>
      <c r="H11" s="33">
        <v>0.26</v>
      </c>
      <c r="I11" s="18"/>
      <c r="L11" s="59"/>
      <c r="M11" s="74"/>
      <c r="N11" s="74"/>
    </row>
    <row r="12" spans="2:12" ht="25.5" customHeight="1" thickBot="1">
      <c r="B12" s="11"/>
      <c r="C12" s="12"/>
      <c r="D12" s="39"/>
      <c r="E12" s="40"/>
      <c r="F12" s="41"/>
      <c r="G12" s="42"/>
      <c r="H12" s="43"/>
      <c r="I12" s="16"/>
      <c r="L12" s="60"/>
    </row>
    <row r="13" ht="13.5" thickTop="1"/>
    <row r="14" spans="2:12" ht="18">
      <c r="B14" s="87" t="s">
        <v>7</v>
      </c>
      <c r="J14" s="88"/>
      <c r="K14" s="88"/>
      <c r="L14" s="88"/>
    </row>
    <row r="15" ht="15">
      <c r="B15" s="89" t="s">
        <v>55</v>
      </c>
    </row>
    <row r="16" ht="15">
      <c r="B16" s="89"/>
    </row>
    <row r="17" ht="18">
      <c r="B17" s="90" t="s">
        <v>56</v>
      </c>
    </row>
    <row r="18" ht="15.75">
      <c r="B18" s="91" t="s">
        <v>57</v>
      </c>
    </row>
    <row r="19" ht="15.75">
      <c r="B19" s="91" t="s">
        <v>58</v>
      </c>
    </row>
    <row r="20" ht="15.75">
      <c r="B20" s="91" t="s">
        <v>59</v>
      </c>
    </row>
    <row r="21" spans="2:5" ht="12.75">
      <c r="B21"/>
      <c r="C21"/>
      <c r="D21"/>
      <c r="E21"/>
    </row>
    <row r="22" ht="15">
      <c r="B22" s="15"/>
    </row>
    <row r="23" ht="15">
      <c r="B23" s="15"/>
    </row>
    <row r="24" ht="15">
      <c r="B24" s="15"/>
    </row>
    <row r="25" ht="15">
      <c r="B25" s="15"/>
    </row>
    <row r="26" ht="15">
      <c r="B26" s="15"/>
    </row>
  </sheetData>
  <sheetProtection password="CC2D" sheet="1" objects="1" scenarios="1"/>
  <mergeCells count="2">
    <mergeCell ref="E3:F3"/>
    <mergeCell ref="G3:H3"/>
  </mergeCells>
  <printOptions/>
  <pageMargins left="0.39" right="0.24" top="1" bottom="1" header="0.5" footer="0.5"/>
  <pageSetup fitToHeight="1" fitToWidth="1"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B1:N26"/>
  <sheetViews>
    <sheetView showGridLines="0" rightToLeft="1" zoomScale="80" zoomScaleNormal="80" zoomScalePageLayoutView="0" workbookViewId="0" topLeftCell="A1">
      <selection activeCell="A1" sqref="A1"/>
    </sheetView>
  </sheetViews>
  <sheetFormatPr defaultColWidth="9.140625" defaultRowHeight="12.75"/>
  <cols>
    <col min="1" max="1" width="3.00390625" style="13" customWidth="1"/>
    <col min="2" max="2" width="56.57421875" style="14" customWidth="1"/>
    <col min="3" max="3" width="22.140625" style="13" customWidth="1"/>
    <col min="4" max="4" width="18.140625" style="23" customWidth="1"/>
    <col min="5" max="5" width="7.140625" style="22" customWidth="1"/>
    <col min="6" max="6" width="3.57421875" style="23" customWidth="1"/>
    <col min="7" max="7" width="15.8515625" style="23" customWidth="1"/>
    <col min="8" max="8" width="15.7109375" style="23" customWidth="1"/>
    <col min="9" max="9" width="50.140625" style="13" customWidth="1"/>
    <col min="10" max="16384" width="9.140625" style="13" customWidth="1"/>
  </cols>
  <sheetData>
    <row r="1" spans="2:9" ht="30.75">
      <c r="B1" s="1" t="s">
        <v>23</v>
      </c>
      <c r="C1" s="1"/>
      <c r="D1" s="21"/>
      <c r="G1" s="21"/>
      <c r="H1" s="21"/>
      <c r="I1" s="57" t="s">
        <v>24</v>
      </c>
    </row>
    <row r="2" spans="2:9" ht="31.5" thickBot="1">
      <c r="B2" s="1"/>
      <c r="C2" s="1"/>
      <c r="D2" s="21"/>
      <c r="G2" s="21"/>
      <c r="H2" s="21"/>
      <c r="I2" s="57"/>
    </row>
    <row r="3" spans="2:9" s="17" customFormat="1" ht="31.5" thickBot="1" thickTop="1">
      <c r="B3" s="2" t="s">
        <v>0</v>
      </c>
      <c r="C3" s="3" t="s">
        <v>50</v>
      </c>
      <c r="D3" s="79" t="s">
        <v>51</v>
      </c>
      <c r="E3" s="105" t="s">
        <v>1</v>
      </c>
      <c r="F3" s="106"/>
      <c r="G3" s="107" t="s">
        <v>2</v>
      </c>
      <c r="H3" s="108"/>
      <c r="I3" s="3" t="s">
        <v>3</v>
      </c>
    </row>
    <row r="4" spans="2:9" ht="15" thickTop="1">
      <c r="B4" s="4"/>
      <c r="C4" s="5"/>
      <c r="D4" s="24"/>
      <c r="E4" s="25"/>
      <c r="F4" s="26"/>
      <c r="G4" s="27" t="s">
        <v>4</v>
      </c>
      <c r="H4" s="28" t="s">
        <v>5</v>
      </c>
      <c r="I4" s="20"/>
    </row>
    <row r="5" spans="2:14" s="19" customFormat="1" ht="30" customHeight="1">
      <c r="B5" s="6" t="s">
        <v>9</v>
      </c>
      <c r="C5" s="7">
        <v>0.328</v>
      </c>
      <c r="D5" s="29">
        <v>0.33</v>
      </c>
      <c r="E5" s="30">
        <v>0.06</v>
      </c>
      <c r="F5" s="31" t="s">
        <v>10</v>
      </c>
      <c r="G5" s="32">
        <v>0.27</v>
      </c>
      <c r="H5" s="33">
        <v>0.39</v>
      </c>
      <c r="I5" s="80" t="s">
        <v>52</v>
      </c>
      <c r="L5" s="58"/>
      <c r="M5" s="74"/>
      <c r="N5" s="74"/>
    </row>
    <row r="6" spans="2:14" s="19" customFormat="1" ht="33" customHeight="1">
      <c r="B6" s="6" t="s">
        <v>46</v>
      </c>
      <c r="C6" s="8">
        <v>0.253</v>
      </c>
      <c r="D6" s="29">
        <v>0.26</v>
      </c>
      <c r="E6" s="30">
        <v>0.05</v>
      </c>
      <c r="F6" s="31" t="s">
        <v>10</v>
      </c>
      <c r="G6" s="32">
        <v>0.21000000000000002</v>
      </c>
      <c r="H6" s="33">
        <v>0.31</v>
      </c>
      <c r="I6" s="81" t="s">
        <v>16</v>
      </c>
      <c r="L6" s="58"/>
      <c r="M6" s="74"/>
      <c r="N6" s="74"/>
    </row>
    <row r="7" spans="2:14" s="19" customFormat="1" ht="64.5">
      <c r="B7" s="6" t="s">
        <v>47</v>
      </c>
      <c r="C7" s="61">
        <v>0.364</v>
      </c>
      <c r="D7" s="33">
        <v>0.38</v>
      </c>
      <c r="E7" s="30">
        <v>0.06</v>
      </c>
      <c r="F7" s="31" t="s">
        <v>10</v>
      </c>
      <c r="G7" s="32">
        <v>0.32</v>
      </c>
      <c r="H7" s="33">
        <v>0.44</v>
      </c>
      <c r="I7" s="82" t="s">
        <v>53</v>
      </c>
      <c r="L7" s="58"/>
      <c r="M7" s="74"/>
      <c r="N7" s="74"/>
    </row>
    <row r="8" spans="2:14" s="19" customFormat="1" ht="26.25" customHeight="1">
      <c r="B8" s="6" t="s">
        <v>41</v>
      </c>
      <c r="C8" s="61">
        <v>0.051</v>
      </c>
      <c r="D8" s="33"/>
      <c r="E8" s="30"/>
      <c r="F8" s="31"/>
      <c r="G8" s="32"/>
      <c r="H8" s="33"/>
      <c r="I8" s="75"/>
      <c r="L8" s="58"/>
      <c r="M8" s="74"/>
      <c r="N8" s="74"/>
    </row>
    <row r="9" spans="2:14" s="19" customFormat="1" ht="26.25" customHeight="1">
      <c r="B9" s="6" t="s">
        <v>6</v>
      </c>
      <c r="C9" s="61">
        <v>0.002</v>
      </c>
      <c r="D9" s="33">
        <v>0.05</v>
      </c>
      <c r="E9" s="30">
        <v>0.05</v>
      </c>
      <c r="F9" s="31" t="s">
        <v>10</v>
      </c>
      <c r="G9" s="32">
        <v>0</v>
      </c>
      <c r="H9" s="33">
        <v>0.1</v>
      </c>
      <c r="I9" s="73"/>
      <c r="L9" s="58"/>
      <c r="M9" s="74"/>
      <c r="N9" s="74"/>
    </row>
    <row r="10" spans="2:14" s="19" customFormat="1" ht="26.25" customHeight="1">
      <c r="B10" s="9" t="s">
        <v>8</v>
      </c>
      <c r="C10" s="62">
        <v>0.998</v>
      </c>
      <c r="D10" s="10">
        <v>1.02</v>
      </c>
      <c r="E10" s="34"/>
      <c r="F10" s="35"/>
      <c r="G10" s="36"/>
      <c r="H10" s="37"/>
      <c r="I10" s="64"/>
      <c r="L10" s="58"/>
      <c r="M10" s="74"/>
      <c r="N10" s="74"/>
    </row>
    <row r="11" spans="2:14" s="17" customFormat="1" ht="24.75" customHeight="1">
      <c r="B11" s="6" t="s">
        <v>45</v>
      </c>
      <c r="C11" s="61">
        <v>0.172</v>
      </c>
      <c r="D11" s="33">
        <v>0.16</v>
      </c>
      <c r="E11" s="38">
        <v>0.06</v>
      </c>
      <c r="F11" s="31" t="s">
        <v>10</v>
      </c>
      <c r="G11" s="32">
        <v>0.1</v>
      </c>
      <c r="H11" s="33">
        <v>0.22</v>
      </c>
      <c r="I11" s="18"/>
      <c r="L11" s="59"/>
      <c r="M11" s="74"/>
      <c r="N11" s="74"/>
    </row>
    <row r="12" spans="2:12" ht="25.5" customHeight="1" thickBot="1">
      <c r="B12" s="11"/>
      <c r="C12" s="12"/>
      <c r="D12" s="39"/>
      <c r="E12" s="40"/>
      <c r="F12" s="41"/>
      <c r="G12" s="42"/>
      <c r="H12" s="43"/>
      <c r="I12" s="16"/>
      <c r="L12" s="60"/>
    </row>
    <row r="13" ht="13.5" thickTop="1"/>
    <row r="14" spans="2:12" ht="18">
      <c r="B14" s="87" t="s">
        <v>7</v>
      </c>
      <c r="J14" s="88"/>
      <c r="K14" s="88"/>
      <c r="L14" s="88"/>
    </row>
    <row r="15" ht="15">
      <c r="B15" s="89" t="s">
        <v>55</v>
      </c>
    </row>
    <row r="16" ht="15">
      <c r="B16" s="89"/>
    </row>
    <row r="17" ht="18">
      <c r="B17" s="90" t="s">
        <v>56</v>
      </c>
    </row>
    <row r="18" ht="15.75">
      <c r="B18" s="91" t="s">
        <v>57</v>
      </c>
    </row>
    <row r="19" ht="15.75">
      <c r="B19" s="91" t="s">
        <v>58</v>
      </c>
    </row>
    <row r="20" ht="15.75">
      <c r="B20" s="91" t="s">
        <v>59</v>
      </c>
    </row>
    <row r="21" spans="2:5" ht="12.75">
      <c r="B21"/>
      <c r="C21"/>
      <c r="D21"/>
      <c r="E21"/>
    </row>
    <row r="22" ht="15">
      <c r="B22" s="15"/>
    </row>
    <row r="23" ht="15">
      <c r="B23" s="15"/>
    </row>
    <row r="24" ht="15">
      <c r="B24" s="15"/>
    </row>
    <row r="25" ht="15">
      <c r="B25" s="15"/>
    </row>
    <row r="26" ht="15">
      <c r="B26" s="15"/>
    </row>
  </sheetData>
  <sheetProtection password="CC2D" sheet="1" objects="1" scenarios="1"/>
  <mergeCells count="2">
    <mergeCell ref="E3:F3"/>
    <mergeCell ref="G3:H3"/>
  </mergeCells>
  <printOptions/>
  <pageMargins left="0.39" right="0.24" top="1" bottom="1" header="0.5" footer="0.5"/>
  <pageSetup fitToHeight="1"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B1:N26"/>
  <sheetViews>
    <sheetView showGridLines="0" rightToLeft="1" zoomScale="80" zoomScaleNormal="80" zoomScalePageLayoutView="0" workbookViewId="0" topLeftCell="A1">
      <selection activeCell="A1" sqref="A1"/>
    </sheetView>
  </sheetViews>
  <sheetFormatPr defaultColWidth="9.140625" defaultRowHeight="12.75"/>
  <cols>
    <col min="1" max="1" width="3.00390625" style="13" customWidth="1"/>
    <col min="2" max="2" width="56.57421875" style="14" customWidth="1"/>
    <col min="3" max="3" width="22.140625" style="13" customWidth="1"/>
    <col min="4" max="4" width="18.140625" style="23" customWidth="1"/>
    <col min="5" max="5" width="7.140625" style="22" customWidth="1"/>
    <col min="6" max="6" width="3.57421875" style="23" customWidth="1"/>
    <col min="7" max="7" width="15.8515625" style="23" customWidth="1"/>
    <col min="8" max="8" width="15.7109375" style="23" customWidth="1"/>
    <col min="9" max="9" width="50.140625" style="13" customWidth="1"/>
    <col min="10" max="16384" width="9.140625" style="13" customWidth="1"/>
  </cols>
  <sheetData>
    <row r="1" spans="2:9" ht="30.75">
      <c r="B1" s="1" t="s">
        <v>25</v>
      </c>
      <c r="C1" s="1"/>
      <c r="D1" s="21"/>
      <c r="G1" s="21"/>
      <c r="H1" s="21"/>
      <c r="I1" s="57" t="s">
        <v>26</v>
      </c>
    </row>
    <row r="2" spans="2:9" ht="31.5" thickBot="1">
      <c r="B2" s="1"/>
      <c r="C2" s="1"/>
      <c r="D2" s="21"/>
      <c r="G2" s="21"/>
      <c r="H2" s="21"/>
      <c r="I2" s="57"/>
    </row>
    <row r="3" spans="2:9" s="17" customFormat="1" ht="31.5" thickBot="1" thickTop="1">
      <c r="B3" s="2" t="s">
        <v>0</v>
      </c>
      <c r="C3" s="3" t="s">
        <v>50</v>
      </c>
      <c r="D3" s="79" t="s">
        <v>51</v>
      </c>
      <c r="E3" s="105" t="s">
        <v>1</v>
      </c>
      <c r="F3" s="106"/>
      <c r="G3" s="107" t="s">
        <v>2</v>
      </c>
      <c r="H3" s="108"/>
      <c r="I3" s="3" t="s">
        <v>3</v>
      </c>
    </row>
    <row r="4" spans="2:9" ht="15" thickTop="1">
      <c r="B4" s="4"/>
      <c r="C4" s="5"/>
      <c r="D4" s="24"/>
      <c r="E4" s="25"/>
      <c r="F4" s="26"/>
      <c r="G4" s="27" t="s">
        <v>4</v>
      </c>
      <c r="H4" s="28" t="s">
        <v>5</v>
      </c>
      <c r="I4" s="20"/>
    </row>
    <row r="5" spans="2:14" s="19" customFormat="1" ht="30" customHeight="1">
      <c r="B5" s="6" t="s">
        <v>9</v>
      </c>
      <c r="C5" s="7">
        <v>0.234</v>
      </c>
      <c r="D5" s="29">
        <v>0.22</v>
      </c>
      <c r="E5" s="30">
        <v>0.06</v>
      </c>
      <c r="F5" s="31" t="s">
        <v>10</v>
      </c>
      <c r="G5" s="32">
        <v>0.16</v>
      </c>
      <c r="H5" s="33">
        <v>0.28</v>
      </c>
      <c r="I5" s="80" t="s">
        <v>52</v>
      </c>
      <c r="L5" s="58"/>
      <c r="M5" s="74"/>
      <c r="N5" s="74"/>
    </row>
    <row r="6" spans="2:14" s="19" customFormat="1" ht="33" customHeight="1">
      <c r="B6" s="6" t="s">
        <v>46</v>
      </c>
      <c r="C6" s="8">
        <v>0.296</v>
      </c>
      <c r="D6" s="29">
        <v>0.31</v>
      </c>
      <c r="E6" s="30">
        <v>0.05</v>
      </c>
      <c r="F6" s="31" t="s">
        <v>10</v>
      </c>
      <c r="G6" s="32">
        <v>0.26</v>
      </c>
      <c r="H6" s="33">
        <v>0.36</v>
      </c>
      <c r="I6" s="81" t="s">
        <v>16</v>
      </c>
      <c r="L6" s="58"/>
      <c r="M6" s="74"/>
      <c r="N6" s="74"/>
    </row>
    <row r="7" spans="2:14" s="19" customFormat="1" ht="64.5">
      <c r="B7" s="6" t="s">
        <v>47</v>
      </c>
      <c r="C7" s="61">
        <v>0.415</v>
      </c>
      <c r="D7" s="33">
        <v>0.42</v>
      </c>
      <c r="E7" s="30">
        <v>0.06</v>
      </c>
      <c r="F7" s="31" t="s">
        <v>10</v>
      </c>
      <c r="G7" s="32">
        <v>0.36</v>
      </c>
      <c r="H7" s="33">
        <v>0.48</v>
      </c>
      <c r="I7" s="82" t="s">
        <v>53</v>
      </c>
      <c r="L7" s="58"/>
      <c r="M7" s="74"/>
      <c r="N7" s="74"/>
    </row>
    <row r="8" spans="2:14" s="19" customFormat="1" ht="26.25" customHeight="1">
      <c r="B8" s="6" t="s">
        <v>41</v>
      </c>
      <c r="C8" s="61">
        <v>0.051</v>
      </c>
      <c r="D8" s="33"/>
      <c r="E8" s="30"/>
      <c r="F8" s="31"/>
      <c r="G8" s="32"/>
      <c r="H8" s="33"/>
      <c r="I8" s="75"/>
      <c r="L8" s="58"/>
      <c r="M8" s="74"/>
      <c r="N8" s="74"/>
    </row>
    <row r="9" spans="2:14" s="19" customFormat="1" ht="26.25" customHeight="1">
      <c r="B9" s="6" t="s">
        <v>6</v>
      </c>
      <c r="C9" s="61">
        <v>0.002</v>
      </c>
      <c r="D9" s="33">
        <v>0.05</v>
      </c>
      <c r="E9" s="30">
        <v>0.05</v>
      </c>
      <c r="F9" s="31" t="s">
        <v>10</v>
      </c>
      <c r="G9" s="32">
        <v>0</v>
      </c>
      <c r="H9" s="33">
        <v>0.1</v>
      </c>
      <c r="I9" s="73"/>
      <c r="L9" s="58"/>
      <c r="M9" s="74"/>
      <c r="N9" s="74"/>
    </row>
    <row r="10" spans="2:14" s="19" customFormat="1" ht="26.25" customHeight="1">
      <c r="B10" s="9" t="s">
        <v>8</v>
      </c>
      <c r="C10" s="62">
        <v>0.9980000000000001</v>
      </c>
      <c r="D10" s="10">
        <v>1</v>
      </c>
      <c r="E10" s="34"/>
      <c r="F10" s="35"/>
      <c r="G10" s="36"/>
      <c r="H10" s="37"/>
      <c r="I10" s="64"/>
      <c r="L10" s="58"/>
      <c r="M10" s="74"/>
      <c r="N10" s="74"/>
    </row>
    <row r="11" spans="2:14" s="17" customFormat="1" ht="24.75" customHeight="1">
      <c r="B11" s="6" t="s">
        <v>45</v>
      </c>
      <c r="C11" s="61">
        <v>0.104</v>
      </c>
      <c r="D11" s="33">
        <v>0.1</v>
      </c>
      <c r="E11" s="38">
        <v>0.06</v>
      </c>
      <c r="F11" s="31" t="s">
        <v>10</v>
      </c>
      <c r="G11" s="32">
        <v>0.04000000000000001</v>
      </c>
      <c r="H11" s="33">
        <v>0.16</v>
      </c>
      <c r="I11" s="18"/>
      <c r="L11" s="59"/>
      <c r="M11" s="74"/>
      <c r="N11" s="74"/>
    </row>
    <row r="12" spans="2:12" ht="25.5" customHeight="1" thickBot="1">
      <c r="B12" s="11"/>
      <c r="C12" s="12"/>
      <c r="D12" s="39"/>
      <c r="E12" s="40"/>
      <c r="F12" s="41"/>
      <c r="G12" s="42"/>
      <c r="H12" s="43"/>
      <c r="I12" s="16"/>
      <c r="L12" s="60"/>
    </row>
    <row r="13" ht="13.5" thickTop="1"/>
    <row r="14" spans="2:12" ht="18">
      <c r="B14" s="87" t="s">
        <v>7</v>
      </c>
      <c r="J14" s="88"/>
      <c r="K14" s="88"/>
      <c r="L14" s="88"/>
    </row>
    <row r="15" ht="15">
      <c r="B15" s="89" t="s">
        <v>55</v>
      </c>
    </row>
    <row r="16" ht="15">
      <c r="B16" s="89"/>
    </row>
    <row r="17" ht="18">
      <c r="B17" s="90" t="s">
        <v>56</v>
      </c>
    </row>
    <row r="18" ht="15.75">
      <c r="B18" s="91" t="s">
        <v>57</v>
      </c>
    </row>
    <row r="19" ht="15.75">
      <c r="B19" s="91" t="s">
        <v>58</v>
      </c>
    </row>
    <row r="20" ht="15.75">
      <c r="B20" s="91" t="s">
        <v>59</v>
      </c>
    </row>
    <row r="21" spans="2:5" ht="12.75">
      <c r="B21"/>
      <c r="C21"/>
      <c r="D21"/>
      <c r="E21"/>
    </row>
    <row r="22" ht="15">
      <c r="B22" s="15"/>
    </row>
    <row r="23" ht="15">
      <c r="B23" s="15"/>
    </row>
    <row r="24" ht="15">
      <c r="B24" s="15"/>
    </row>
    <row r="25" ht="15">
      <c r="B25" s="15"/>
    </row>
    <row r="26" ht="15">
      <c r="B26" s="15"/>
    </row>
  </sheetData>
  <sheetProtection password="CC2D" sheet="1" objects="1" scenarios="1"/>
  <mergeCells count="2">
    <mergeCell ref="E3:F3"/>
    <mergeCell ref="G3:H3"/>
  </mergeCells>
  <printOptions/>
  <pageMargins left="0.39" right="0.24" top="1" bottom="1" header="0.5" footer="0.5"/>
  <pageSetup fitToHeight="1" fitToWidth="1"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H33"/>
  <sheetViews>
    <sheetView showGridLines="0" rightToLeft="1" zoomScalePageLayoutView="0" workbookViewId="0" topLeftCell="A1">
      <selection activeCell="A1" sqref="A1"/>
    </sheetView>
  </sheetViews>
  <sheetFormatPr defaultColWidth="9.140625" defaultRowHeight="12.75"/>
  <cols>
    <col min="1" max="1" width="11.57421875" style="83" bestFit="1" customWidth="1"/>
    <col min="2" max="2" width="7.28125" style="50" customWidth="1"/>
    <col min="3" max="3" width="98.140625" style="50" customWidth="1"/>
    <col min="4" max="4" width="7.57421875" style="66" customWidth="1"/>
    <col min="5" max="5" width="46.7109375" style="50" customWidth="1"/>
    <col min="6" max="16384" width="9.140625" style="50" customWidth="1"/>
  </cols>
  <sheetData>
    <row r="1" ht="14.25">
      <c r="B1" s="65"/>
    </row>
    <row r="2" spans="1:5" ht="33.75">
      <c r="A2" s="84" t="s">
        <v>13</v>
      </c>
      <c r="B2" s="48" t="s">
        <v>28</v>
      </c>
      <c r="C2" s="49" t="s">
        <v>11</v>
      </c>
      <c r="D2" s="67"/>
      <c r="E2" s="49" t="s">
        <v>12</v>
      </c>
    </row>
    <row r="3" spans="1:5" ht="26.25" customHeight="1">
      <c r="A3" s="115" t="s">
        <v>37</v>
      </c>
      <c r="B3" s="117">
        <v>863</v>
      </c>
      <c r="C3" s="124" t="s">
        <v>27</v>
      </c>
      <c r="D3" s="69">
        <v>0.35</v>
      </c>
      <c r="E3" s="100" t="s">
        <v>54</v>
      </c>
    </row>
    <row r="4" spans="1:5" ht="13.5" customHeight="1">
      <c r="A4" s="116"/>
      <c r="B4" s="118"/>
      <c r="C4" s="125"/>
      <c r="D4" s="70">
        <v>0.65</v>
      </c>
      <c r="E4" s="101" t="s">
        <v>42</v>
      </c>
    </row>
    <row r="5" spans="1:5" s="54" customFormat="1" ht="14.25">
      <c r="A5" s="85"/>
      <c r="B5" s="51"/>
      <c r="C5" s="52"/>
      <c r="D5" s="68"/>
      <c r="E5" s="102"/>
    </row>
    <row r="6" spans="1:5" ht="25.5" customHeight="1">
      <c r="A6" s="115" t="s">
        <v>31</v>
      </c>
      <c r="B6" s="117">
        <v>858</v>
      </c>
      <c r="C6" s="126" t="s">
        <v>32</v>
      </c>
      <c r="D6" s="113">
        <v>1</v>
      </c>
      <c r="E6" s="109" t="s">
        <v>38</v>
      </c>
    </row>
    <row r="7" spans="1:5" ht="27.75" customHeight="1">
      <c r="A7" s="116"/>
      <c r="B7" s="118"/>
      <c r="C7" s="127"/>
      <c r="D7" s="114"/>
      <c r="E7" s="110"/>
    </row>
    <row r="8" spans="1:5" s="54" customFormat="1" ht="14.25">
      <c r="A8" s="85"/>
      <c r="B8" s="51"/>
      <c r="C8" s="52"/>
      <c r="D8" s="68"/>
      <c r="E8" s="102"/>
    </row>
    <row r="9" spans="1:5" ht="24" customHeight="1">
      <c r="A9" s="115" t="s">
        <v>30</v>
      </c>
      <c r="B9" s="117">
        <v>859</v>
      </c>
      <c r="C9" s="126" t="s">
        <v>29</v>
      </c>
      <c r="D9" s="113">
        <v>1</v>
      </c>
      <c r="E9" s="111" t="s">
        <v>16</v>
      </c>
    </row>
    <row r="10" spans="1:5" ht="24" customHeight="1">
      <c r="A10" s="116"/>
      <c r="B10" s="118"/>
      <c r="C10" s="127"/>
      <c r="D10" s="114"/>
      <c r="E10" s="112"/>
    </row>
    <row r="11" spans="1:5" s="54" customFormat="1" ht="14.25">
      <c r="A11" s="85"/>
      <c r="B11" s="51"/>
      <c r="C11" s="52"/>
      <c r="D11" s="68"/>
      <c r="E11" s="102"/>
    </row>
    <row r="12" spans="1:7" ht="34.5" customHeight="1">
      <c r="A12" s="115" t="s">
        <v>14</v>
      </c>
      <c r="B12" s="117">
        <v>860</v>
      </c>
      <c r="C12" s="128" t="s">
        <v>36</v>
      </c>
      <c r="D12" s="69">
        <v>0.5</v>
      </c>
      <c r="E12" s="103" t="s">
        <v>39</v>
      </c>
      <c r="G12" s="54"/>
    </row>
    <row r="13" spans="1:7" ht="34.5" customHeight="1">
      <c r="A13" s="116"/>
      <c r="B13" s="118"/>
      <c r="C13" s="129"/>
      <c r="D13" s="70">
        <v>0.5</v>
      </c>
      <c r="E13" s="104" t="s">
        <v>40</v>
      </c>
      <c r="G13" s="54"/>
    </row>
    <row r="14" spans="1:5" s="54" customFormat="1" ht="14.25">
      <c r="A14" s="85"/>
      <c r="B14" s="51"/>
      <c r="C14" s="52"/>
      <c r="D14" s="68"/>
      <c r="E14" s="53"/>
    </row>
    <row r="15" spans="1:5" ht="18.75" customHeight="1">
      <c r="A15" s="115" t="s">
        <v>15</v>
      </c>
      <c r="B15" s="117">
        <v>862</v>
      </c>
      <c r="C15" s="121" t="s">
        <v>35</v>
      </c>
      <c r="D15" s="76">
        <v>0.34</v>
      </c>
      <c r="E15" s="92" t="s">
        <v>42</v>
      </c>
    </row>
    <row r="16" spans="1:5" ht="15.75">
      <c r="A16" s="119"/>
      <c r="B16" s="120"/>
      <c r="C16" s="122"/>
      <c r="D16" s="77">
        <v>0.34</v>
      </c>
      <c r="E16" s="93" t="s">
        <v>60</v>
      </c>
    </row>
    <row r="17" spans="1:5" ht="42.75" customHeight="1">
      <c r="A17" s="119"/>
      <c r="B17" s="120"/>
      <c r="C17" s="122"/>
      <c r="D17" s="78">
        <v>0.16</v>
      </c>
      <c r="E17" s="94" t="s">
        <v>61</v>
      </c>
    </row>
    <row r="18" spans="1:5" ht="15.75">
      <c r="A18" s="119"/>
      <c r="B18" s="120"/>
      <c r="C18" s="122"/>
      <c r="D18" s="77">
        <v>0.16</v>
      </c>
      <c r="E18" s="95" t="s">
        <v>62</v>
      </c>
    </row>
    <row r="19" spans="1:5" s="54" customFormat="1" ht="14.25">
      <c r="A19" s="86"/>
      <c r="B19" s="55"/>
      <c r="C19" s="56"/>
      <c r="D19" s="71"/>
      <c r="E19" s="55"/>
    </row>
    <row r="20" spans="1:5" ht="24" customHeight="1">
      <c r="A20" s="115" t="s">
        <v>33</v>
      </c>
      <c r="B20" s="117">
        <v>8012</v>
      </c>
      <c r="C20" s="121" t="s">
        <v>34</v>
      </c>
      <c r="D20" s="69">
        <v>0.35</v>
      </c>
      <c r="E20" s="96" t="s">
        <v>48</v>
      </c>
    </row>
    <row r="21" spans="1:5" ht="24" customHeight="1">
      <c r="A21" s="119"/>
      <c r="B21" s="120"/>
      <c r="C21" s="122"/>
      <c r="D21" s="72">
        <v>0.36</v>
      </c>
      <c r="E21" s="97" t="s">
        <v>49</v>
      </c>
    </row>
    <row r="22" spans="1:5" ht="42.75">
      <c r="A22" s="119"/>
      <c r="B22" s="120"/>
      <c r="C22" s="122"/>
      <c r="D22" s="72">
        <v>0.14</v>
      </c>
      <c r="E22" s="98" t="s">
        <v>43</v>
      </c>
    </row>
    <row r="23" spans="1:5" ht="24" customHeight="1">
      <c r="A23" s="119"/>
      <c r="B23" s="120"/>
      <c r="C23" s="122"/>
      <c r="D23" s="72">
        <v>0.06</v>
      </c>
      <c r="E23" s="98" t="s">
        <v>44</v>
      </c>
    </row>
    <row r="24" spans="1:5" ht="24" customHeight="1">
      <c r="A24" s="119"/>
      <c r="B24" s="120"/>
      <c r="C24" s="122"/>
      <c r="D24" s="72">
        <v>0.04</v>
      </c>
      <c r="E24" s="98" t="s">
        <v>54</v>
      </c>
    </row>
    <row r="25" spans="1:5" ht="24" customHeight="1">
      <c r="A25" s="116"/>
      <c r="B25" s="118"/>
      <c r="C25" s="123"/>
      <c r="D25" s="70">
        <v>0.05</v>
      </c>
      <c r="E25" s="99" t="s">
        <v>38</v>
      </c>
    </row>
    <row r="27" ht="18">
      <c r="B27" s="90" t="s">
        <v>56</v>
      </c>
    </row>
    <row r="28" ht="15.75">
      <c r="B28" s="91" t="s">
        <v>57</v>
      </c>
    </row>
    <row r="29" ht="15.75">
      <c r="B29" s="91" t="s">
        <v>58</v>
      </c>
    </row>
    <row r="30" ht="15.75">
      <c r="B30" s="91" t="s">
        <v>59</v>
      </c>
    </row>
    <row r="31" spans="2:8" s="13" customFormat="1" ht="12.75">
      <c r="B31"/>
      <c r="C31"/>
      <c r="D31"/>
      <c r="E31"/>
      <c r="F31" s="23"/>
      <c r="G31" s="23"/>
      <c r="H31" s="23"/>
    </row>
    <row r="32" ht="14.25">
      <c r="E32"/>
    </row>
    <row r="33" ht="14.25">
      <c r="E33"/>
    </row>
  </sheetData>
  <sheetProtection password="CC2D" sheet="1" objects="1" scenarios="1"/>
  <mergeCells count="22">
    <mergeCell ref="A15:A18"/>
    <mergeCell ref="B15:B18"/>
    <mergeCell ref="A20:A25"/>
    <mergeCell ref="B20:B25"/>
    <mergeCell ref="C20:C25"/>
    <mergeCell ref="C15:C18"/>
    <mergeCell ref="C3:C4"/>
    <mergeCell ref="C9:C10"/>
    <mergeCell ref="C6:C7"/>
    <mergeCell ref="C12:C13"/>
    <mergeCell ref="A12:A13"/>
    <mergeCell ref="B12:B13"/>
    <mergeCell ref="E6:E7"/>
    <mergeCell ref="E9:E10"/>
    <mergeCell ref="D6:D7"/>
    <mergeCell ref="D9:D10"/>
    <mergeCell ref="A3:A4"/>
    <mergeCell ref="B3:B4"/>
    <mergeCell ref="A6:A7"/>
    <mergeCell ref="B6:B7"/>
    <mergeCell ref="A9:A10"/>
    <mergeCell ref="B9:B10"/>
  </mergeCells>
  <printOptions/>
  <pageMargins left="0.75" right="0.75" top="1" bottom="1" header="0.5" footer="0.5"/>
  <pageSetup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Migdal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sigaork</dc:creator>
  <cp:keywords/>
  <dc:description/>
  <cp:lastModifiedBy>Migdal</cp:lastModifiedBy>
  <cp:lastPrinted>2017-01-31T10:24:51Z</cp:lastPrinted>
  <dcterms:created xsi:type="dcterms:W3CDTF">2010-01-26T08:04:36Z</dcterms:created>
  <dcterms:modified xsi:type="dcterms:W3CDTF">2018-01-31T10:55:00Z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ummary">
    <vt:lpwstr/>
  </property>
  <property fmtid="{D5CDD505-2E9C-101B-9397-08002B2CF9AE}" pid="4" name="Archive">
    <vt:lpwstr>0</vt:lpwstr>
  </property>
  <property fmtid="{D5CDD505-2E9C-101B-9397-08002B2CF9AE}" pid="5" name="תאריך">
    <vt:lpwstr>2011-01-31T17:18:00Z</vt:lpwstr>
  </property>
  <property fmtid="{D5CDD505-2E9C-101B-9397-08002B2CF9AE}" pid="6" name="ContentType">
    <vt:lpwstr>מסמך</vt:lpwstr>
  </property>
  <property fmtid="{D5CDD505-2E9C-101B-9397-08002B2CF9AE}" pid="7" name="MainTitle">
    <vt:lpwstr/>
  </property>
  <property fmtid="{D5CDD505-2E9C-101B-9397-08002B2CF9AE}" pid="8" name="docType">
    <vt:lpwstr>FinancialReport</vt:lpwstr>
  </property>
  <property fmtid="{D5CDD505-2E9C-101B-9397-08002B2CF9AE}" pid="9" name="product">
    <vt:lpwstr>Yozma</vt:lpwstr>
  </property>
  <property fmtid="{D5CDD505-2E9C-101B-9397-08002B2CF9AE}" pid="10" name="display_urn:schemas-microsoft-com:office:office#Editor">
    <vt:lpwstr>חשבון מערכת</vt:lpwstr>
  </property>
  <property fmtid="{D5CDD505-2E9C-101B-9397-08002B2CF9AE}" pid="11" name="xd_Signature">
    <vt:lpwstr/>
  </property>
  <property fmtid="{D5CDD505-2E9C-101B-9397-08002B2CF9AE}" pid="12" name="TemplateUrl">
    <vt:lpwstr/>
  </property>
  <property fmtid="{D5CDD505-2E9C-101B-9397-08002B2CF9AE}" pid="13" name="xd_ProgID">
    <vt:lpwstr/>
  </property>
  <property fmtid="{D5CDD505-2E9C-101B-9397-08002B2CF9AE}" pid="14" name="PublishingStartDate">
    <vt:lpwstr/>
  </property>
  <property fmtid="{D5CDD505-2E9C-101B-9397-08002B2CF9AE}" pid="15" name="PublishingExpirationDate">
    <vt:lpwstr/>
  </property>
  <property fmtid="{D5CDD505-2E9C-101B-9397-08002B2CF9AE}" pid="16" name="display_urn:schemas-microsoft-com:office:office#Author">
    <vt:lpwstr>חשבון מערכת</vt:lpwstr>
  </property>
  <property fmtid="{D5CDD505-2E9C-101B-9397-08002B2CF9AE}" pid="17" name="_SourceUrl">
    <vt:lpwstr/>
  </property>
</Properties>
</file>