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A87AF27A-8958-403B-A644-63DDADD76A36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<sst xmlns="http://schemas.openxmlformats.org/spreadsheetml/2006/main" count="5883" uniqueCount="1343">
  <si>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</si>
  <si>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</si>
  <si>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</si>
  <si>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</si>
  <si>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</si>
  <si>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</si>
  <si>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</si>
  <si>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</si>
  <si>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</si>
  <si>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</si>
  <si>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</si>
  <si>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</si>
  <si>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</si>
  <si>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</si>
  <si>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</si>
  <si>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</si>
  <si>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</si>
  <si>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</si>
  <si>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</si>
  <si>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</si>
  <si>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</si>
  <si>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</si>
  <si>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</si>
  <si>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</si>
  <si>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</si>
  <si>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</si>
  <si>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</si>
  <si>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</si>
  <si>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</si>
  <si>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</si>
  <si>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</si>
  <si>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</si>
  <si>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</si>
  <si>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</si>
  <si>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</si>
  <si>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</si>
  <si>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</si>
  <si>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</si>
  <si>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</si>
  <si>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</si>
  <si>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</si>
  <si>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</si>
  <si>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</si>
  <si>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</si>
  <si>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</si>
  <si>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</si>
  <si>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</si>
  <si>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</si>
  <si>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</si>
  <si>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</si>
  <si>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</si>
  <si>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</si>
  <si>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</si>
  <si>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</si>
  <si>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</si>
  <si>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</si>
  <si>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</si>
  <si>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</si>
  <si>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</si>
  <si>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</si>
  <si>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</si>
  <si>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</si>
  <si>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</si>
  <si>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</si>
  <si>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</si>
  <si>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</si>
  <si>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</si>
  <si>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</si>
  <si>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</si>
  <si>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</si>
  <si>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</si>
  <si>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</si>
  <si>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</si>
  <si>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</si>
  <si>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</si>
  <si>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</si>
  <si>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</si>
  <si>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</si>
  <si>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</si>
  <si>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</si>
  <si>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</si>
  <si>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</si>
  <si>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</si>
  <si>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</si>
  <si>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</si>
  <si>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</si>
  <si>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</si>
  <si>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</si>
  <si>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</si>
  <si>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</si>
  <si>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</si>
  <si>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</si>
  <si>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</si>
  <si>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</si>
  <si>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</si>
  <si>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</si>
  <si>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</si>
  <si>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</si>
  <si>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</si>
  <si>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</si>
  <si>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</si>
  <si>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</si>
  <si>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</si>
  <si>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</si>
  <si>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</si>
  <si>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</si>
  <si>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</si>
  <si>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</si>
  <si>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</si>
  <si>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</si>
  <si>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</si>
  <si>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</si>
  <si>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</si>
  <si>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</si>
  <si>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</si>
  <si>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</si>
  <si>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</si>
  <si>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</si>
  <si>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</si>
  <si>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</si>
  <si>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</si>
  <si>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</si>
  <si>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</si>
  <si>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</si>
  <si>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</si>
  <si>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</si>
  <si>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</si>
  <si>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</si>
  <si>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</si>
  <si>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</si>
  <si>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</si>
  <si>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</si>
  <si>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</si>
  <si>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</si>
  <si>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</si>
  <si>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</si>
  <si>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</si>
  <si>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</si>
  <si>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</si>
  <si>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</si>
  <si>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</si>
  <si>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</si>
  <si>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</si>
  <si>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</si>
  <si>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</si>
  <si>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</si>
  <si>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</si>
  <si>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</si>
  <si>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</si>
  <si>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</si>
  <si>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</si>
  <si>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</si>
  <si>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</si>
  <si>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</si>
  <si>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</si>
  <si>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</si>
  <si>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</si>
  <si>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</si>
  <si>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</si>
  <si>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</si>
  <si>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</si>
  <si>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</si>
  <si>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</si>
  <si>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</si>
  <si>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</si>
  <si>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</si>
  <si>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</si>
  <si>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</si>
  <si>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</si>
  <si>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</si>
  <si>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</si>
  <si>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</si>
  <si>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</si>
  <si>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</si>
  <si>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</si>
  <si>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</si>
  <si>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</si>
  <si>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</si>
  <si>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</si>
  <si>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</si>
  <si>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</si>
  <si>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</si>
  <si>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</si>
  <si>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</si>
  <si>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</si>
  <si>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</si>
  <si>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</si>
  <si>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</si>
  <si>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</si>
  <si>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</si>
  <si>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</si>
  <si>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</si>
  <si>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</si>
  <si>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</si>
  <si>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</si>
  <si>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</si>
  <si>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</si>
  <si>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</si>
  <si>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</si>
  <si>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</si>
  <si>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</si>
  <si>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</si>
  <si>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</si>
  <si>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</si>
  <si>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</si>
  <si>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</si>
  <si>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</si>
  <si>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</si>
  <si>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</si>
  <si>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</si>
  <si>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</si>
  <si>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</si>
  <si>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</si>
  <si>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</si>
  <si>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</si>
  <si>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</si>
  <si>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</si>
  <si>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</si>
  <si>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</si>
  <si>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</si>
  <si>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</si>
  <si>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</si>
  <si>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</si>
  <si>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</si>
  <si>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</si>
  <si>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</si>
  <si>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</si>
  <si>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</si>
  <si>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</si>
  <si>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</si>
  <si>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</si>
  <si>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</si>
  <si>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</si>
  <si>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</si>
  <si>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</si>
  <si>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</si>
  <si>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</si>
  <si>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</si>
  <si>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</si>
  <si>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</si>
  <si>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</si>
  <si>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</si>
  <si>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</si>
  <si>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</si>
  <si>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</si>
  <si>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</si>
  <si>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</si>
  <si>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</si>
  <si>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</si>
  <si>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</si>
  <si>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</si>
  <si>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</si>
  <si>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</si>
  <si>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</si>
  <si>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</si>
  <si>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</si>
  <si>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</si>
  <si>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</si>
  <si>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</si>
  <si>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</si>
  <si>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</si>
  <si>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</si>
  <si>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</si>
  <si>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</si>
  <si>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</si>
  <si>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</si>
  <si>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</si>
  <si>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</si>
  <si>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</si>
  <si>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</si>
  <si>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</si>
  <si>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</si>
  <si>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</si>
  <si>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</si>
  <si>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</si>
  <si>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</si>
  <si>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</si>
  <si>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</si>
  <si>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</si>
  <si>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</si>
  <si>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</si>
  <si>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</si>
  <si>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</si>
  <si>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</si>
  <si>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</si>
  <si>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</si>
  <si>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</si>
  <si>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</si>
  <si>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</si>
  <si>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</si>
  <si>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</si>
  <si>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</si>
  <si>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</si>
  <si>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</si>
  <si>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</si>
  <si>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</si>
  <si>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</si>
  <si>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</si>
  <si>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</si>
  <si>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</si>
  <si>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</si>
  <si>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</si>
  <si>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</si>
  <si>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</si>
  <si>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</si>
  <si>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</si>
  <si>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</si>
  <si>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</si>
  <si>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</si>
  <si>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</si>
  <si>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</si>
  <si>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</si>
  <si>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</si>
  <si>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</si>
  <si>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</si>
  <si>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</si>
  <si>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</si>
  <si>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</si>
  <si>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</si>
  <si>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</si>
  <si>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</si>
  <si>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</si>
  <si>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</si>
  <si>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</si>
  <si>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</si>
  <si>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</si>
  <si>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</si>
  <si>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</si>
  <si>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</si>
  <si>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</si>
  <si>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</si>
  <si>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</si>
  <si>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</si>
  <si>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</si>
  <si>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</si>
  <si>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</si>
  <si>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</si>
  <si>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</si>
  <si>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</si>
  <si>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</si>
  <si>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</si>
  <si>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</si>
  <si>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</si>
  <si>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</si>
  <si>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</si>
  <si>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</si>
  <si>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</si>
  <si>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</si>
  <si>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</si>
  <si>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</si>
  <si>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</si>
  <si>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</si>
  <si>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</si>
  <si>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</si>
  <si>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</si>
  <si>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</si>
  <si>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</si>
  <si>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</si>
  <si>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</si>
  <si>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</si>
  <si>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</si>
  <si>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</si>
  <si>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</si>
  <si>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</si>
  <si>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</si>
  <si>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</si>
  <si>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</si>
  <si>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</si>
  <si>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</si>
  <si>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</si>
  <si>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</si>
  <si>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</si>
  <si>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</si>
  <si>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</si>
  <si>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</si>
  <si>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</si>
  <si>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</si>
  <si>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</si>
  <si>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</si>
  <si>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</si>
  <si>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</si>
  <si>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</si>
  <si>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</si>
  <si>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</si>
  <si>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</si>
  <si>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</si>
  <si>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</si>
  <si>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</si>
  <si>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</si>
  <si>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</si>
  <si>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</si>
  <si>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</si>
  <si>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</si>
  <si>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</si>
  <si>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</si>
  <si>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</si>
  <si>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</si>
  <si>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</si>
  <si>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</si>
  <si>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</si>
  <si>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</si>
  <si>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</si>
  <si>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</si>
  <si>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</si>
  <si>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</si>
  <si>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</si>
  <si>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</si>
  <si>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</si>
  <si>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</si>
  <si>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</si>
  <si>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</si>
  <si>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</si>
  <si>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</si>
  <si>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</si>
  <si>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</si>
  <si>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</si>
  <si>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</si>
  <si>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</si>
  <si>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</si>
  <si>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</si>
  <si>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</si>
  <si>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</si>
  <si>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</si>
  <si>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</si>
  <si>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</si>
  <si>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</si>
  <si>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</si>
  <si>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</si>
  <si>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</si>
  <si>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</si>
  <si>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</si>
  <si>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</si>
  <si>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</si>
  <si>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</si>
  <si>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</si>
  <si>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</si>
  <si>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</si>
  <si>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</si>
  <si>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</si>
  <si>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</si>
  <si>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</si>
  <si>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</si>
  <si>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</si>
  <si>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</si>
  <si>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</si>
  <si>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</si>
  <si>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</si>
  <si>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</si>
  <si>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</si>
  <si>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</si>
  <si>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</si>
  <si>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</si>
  <si>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</si>
  <si>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</si>
  <si>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</si>
  <si>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</si>
  <si>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</si>
  <si>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</si>
  <si>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</si>
  <si>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</si>
  <si>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</si>
  <si>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</si>
  <si>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</si>
  <si>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</si>
  <si>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</si>
  <si>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</si>
  <si>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</si>
  <si>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</si>
  <si>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</si>
  <si>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</si>
  <si>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</si>
  <si>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</si>
  <si>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</si>
  <si>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</si>
  <si>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</si>
  <si>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</si>
  <si>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</si>
  <si>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</si>
  <si>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</si>
  <si>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</si>
  <si>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</si>
  <si>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</si>
  <si>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</si>
  <si>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</si>
  <si>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</si>
  <si>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</si>
  <si>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</si>
  <si>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</si>
  <si>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</si>
  <si>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</si>
  <si>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</si>
  <si>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</si>
  <si>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</si>
  <si>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</si>
  <si>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</si>
  <si>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</si>
  <si>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</si>
  <si>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</si>
  <si>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</si>
  <si>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</si>
  <si>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</si>
  <si>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</si>
  <si>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</si>
  <si>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</si>
  <si>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</si>
  <si>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</si>
  <si>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</si>
  <si>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</si>
  <si>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</si>
  <si>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</si>
  <si>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</si>
  <si>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</si>
  <si>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</si>
  <si>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</si>
  <si>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</si>
  <si>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</si>
  <si>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</si>
  <si>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</si>
  <si>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</si>
  <si>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</si>
  <si>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</si>
  <si>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</si>
  <si>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</si>
  <si>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</si>
  <si>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</si>
  <si>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</si>
  <si>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</si>
  <si>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</si>
  <si>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</si>
  <si>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</si>
  <si>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</si>
  <si>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</si>
  <si>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</si>
  <si>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</si>
  <si>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</si>
  <si>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</si>
  <si>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</si>
  <si>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</si>
  <si>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</si>
  <si>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</si>
  <si>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</si>
  <si>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</si>
  <si>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</si>
  <si>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</si>
  <si>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</si>
  <si>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</si>
  <si>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</si>
  <si>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</si>
  <si>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</si>
  <si>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</si>
  <si>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</si>
  <si>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</si>
  <si>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</si>
  <si>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</si>
  <si>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</si>
  <si>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</si>
  <si>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</si>
  <si>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</si>
  <si>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</si>
  <si>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</si>
  <si>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</si>
  <si>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</si>
  <si>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</si>
  <si>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</si>
  <si>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</si>
  <si>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</si>
  <si>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</si>
  <si>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</si>
  <si>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</si>
  <si>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</si>
  <si>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</si>
  <si>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</si>
  <si>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</si>
  <si>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</si>
  <si>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</si>
  <si>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</si>
  <si>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</si>
  <si>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</si>
  <si>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</si>
  <si>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</si>
  <si>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</si>
  <si>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</si>
  <si>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</si>
  <si>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</si>
  <si>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</si>
  <si>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</si>
  <si>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</si>
  <si>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</si>
  <si>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</si>
  <si>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</si>
  <si>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</si>
  <si>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</si>
  <si>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</si>
  <si>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</si>
  <si>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</si>
  <si>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</si>
  <si>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</si>
  <si>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</si>
  <si>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</si>
  <si>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</si>
  <si>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</si>
  <si>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</si>
  <si>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</si>
  <si>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</si>
  <si>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</si>
  <si>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</si>
  <si>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</si>
  <si>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</si>
  <si>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</si>
  <si>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</si>
  <si>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</si>
  <si>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</si>
  <si>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</si>
  <si>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</si>
  <si>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</si>
  <si>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</si>
  <si>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</si>
  <si>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</si>
  <si>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</si>
  <si>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</si>
  <si>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</si>
  <si>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</si>
  <si>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</si>
  <si>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</si>
  <si>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</si>
  <si>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</si>
  <si>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</si>
  <si>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</si>
  <si>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</si>
  <si>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</si>
  <si>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</si>
  <si>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</si>
  <si>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</si>
  <si>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</si>
  <si>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</si>
  <si>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</si>
  <si>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</si>
  <si>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</si>
  <si>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</si>
  <si>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</si>
  <si>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</si>
  <si>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</si>
  <si>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</si>
  <si>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</si>
  <si>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</si>
  <si>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</si>
  <si>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</si>
  <si>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</si>
  <si>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</si>
  <si>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</si>
  <si>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</si>
  <si>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</si>
  <si>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</si>
  <si>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</si>
  <si>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</si>
  <si>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</si>
  <si>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</si>
  <si>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</si>
  <si>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</si>
  <si>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</si>
  <si>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</si>
  <si>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</si>
  <si>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</si>
  <si>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</si>
  <si>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</si>
  <si>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</si>
  <si>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</si>
  <si>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</si>
  <si>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</si>
  <si>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</si>
  <si>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</si>
  <si>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</si>
  <si>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</si>
  <si>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</si>
  <si>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</si>
  <si>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</si>
  <si>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</si>
  <si>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</si>
  <si>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</si>
  <si>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</si>
  <si>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</si>
  <si>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</si>
  <si>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</si>
  <si>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</si>
  <si>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</si>
  <si>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</si>
  <si>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</si>
  <si>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</si>
  <si>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</si>
  <si>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</si>
  <si>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</si>
  <si>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</si>
  <si>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</si>
  <si>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</si>
  <si>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</si>
  <si>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</si>
  <si>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</si>
  <si>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</si>
  <si>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</si>
  <si>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</si>
  <si>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</si>
  <si>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</si>
  <si>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</si>
  <si>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</si>
  <si>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</si>
  <si>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</si>
  <si>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</si>
  <si>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</si>
  <si>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</si>
  <si>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</si>
  <si>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</si>
  <si>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</si>
  <si>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</si>
  <si>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</si>
  <si>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</si>
  <si>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</si>
  <si>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</si>
  <si>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</si>
  <si>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</si>
  <si>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</si>
  <si>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</si>
  <si>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</si>
  <si>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</si>
  <si>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</si>
  <si>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</si>
  <si>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</si>
  <si>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</si>
  <si>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</si>
  <si>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</si>
  <si>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</si>
  <si>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</si>
  <si>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</si>
  <si>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</si>
  <si>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</si>
  <si>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</si>
  <si>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</si>
  <si>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</si>
  <si>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</si>
  <si>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</si>
  <si>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</si>
  <si>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</si>
  <si>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</si>
  <si>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</si>
  <si>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</si>
  <si>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</si>
  <si>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</si>
  <si>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</si>
  <si>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</si>
  <si>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</si>
  <si>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</si>
  <si>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</si>
  <si>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</si>
  <si>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</si>
  <si>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</si>
  <si>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</si>
  <si>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</si>
  <si>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</si>
  <si>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</si>
  <si>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</si>
  <si>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</si>
  <si>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</si>
  <si>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</si>
  <si>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</si>
  <si>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</si>
  <si>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</si>
  <si>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</si>
  <si>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</si>
  <si>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</si>
  <si>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</si>
  <si>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</si>
  <si>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</si>
  <si>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</si>
  <si>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</si>
  <si>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</si>
  <si>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</si>
  <si>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</si>
  <si>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</si>
  <si>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</si>
  <si>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</si>
  <si>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</si>
  <si>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</si>
  <si>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</si>
  <si>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</si>
  <si>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</si>
  <si>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</si>
  <si>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</si>
  <si>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</si>
  <si>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</si>
  <si>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</si>
  <si>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</si>
  <si>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</si>
  <si>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</si>
  <si>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</si>
  <si>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</si>
  <si>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</si>
  <si>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</si>
  <si>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</si>
  <si>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</si>
  <si>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</si>
  <si>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</si>
  <si>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</si>
  <si>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</si>
  <si>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</si>
  <si>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</si>
  <si>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</si>
  <si>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</si>
  <si>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</si>
  <si>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</si>
  <si>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</si>
  <si>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</si>
  <si>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</si>
  <si>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</si>
  <si>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</si>
  <si>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</si>
  <si>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</si>
  <si>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</si>
  <si>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</si>
  <si>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</si>
  <si>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</si>
  <si>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</si>
  <si>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</si>
  <si>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</si>
  <si>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</si>
  <si>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</si>
  <si>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</si>
  <si>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</si>
  <si>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</si>
  <si>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</si>
  <si>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</si>
  <si>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</si>
  <si>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</si>
  <si>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</si>
  <si>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</si>
  <si>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</si>
  <si>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</si>
  <si>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</si>
  <si>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</si>
  <si>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</si>
  <si>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</si>
  <si>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</si>
  <si>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</si>
  <si>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</si>
  <si>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</si>
  <si>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</si>
  <si>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</si>
  <si>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</si>
  <si>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</si>
  <si>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</si>
  <si>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</si>
  <si>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</si>
  <si>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</si>
  <si>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</si>
  <si>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</si>
  <si>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</si>
  <si>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</si>
  <si>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</si>
  <si>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</si>
  <si>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</si>
  <si>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</si>
  <si>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</si>
  <si>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</si>
  <si>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</si>
  <si>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</si>
  <si>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</si>
  <si>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</si>
  <si>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</si>
  <si>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</si>
  <si>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</si>
  <si>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</si>
  <si>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</si>
  <si>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</si>
  <si>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</si>
  <si>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</si>
  <si>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</si>
  <si>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</si>
  <si>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</si>
  <si>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</si>
  <si>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</si>
  <si>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</si>
  <si>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</si>
  <si>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</si>
  <si>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</si>
  <si>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</si>
  <si>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</si>
  <si>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</si>
  <si>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</si>
  <si>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</si>
  <si>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</si>
  <si>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</si>
  <si>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</si>
  <si>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</si>
  <si>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</si>
  <si>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</si>
  <si>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</si>
  <si>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</si>
  <si>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</si>
  <si>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</si>
  <si>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</si>
  <si>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</si>
  <si>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</si>
  <si>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</si>
  <si>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</si>
  <si>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</si>
  <si>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</si>
  <si>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</si>
  <si>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</si>
  <si>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</si>
  <si>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</si>
  <si>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</si>
  <si>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</si>
  <si>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</si>
  <si>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</si>
  <si>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</si>
  <si>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</si>
  <si>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</si>
  <si>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</si>
  <si>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</si>
  <si>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</si>
  <si>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</si>
  <si>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</si>
  <si>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</si>
  <si>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</si>
  <si>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</si>
  <si>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</si>
  <si>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</si>
  <si>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</si>
  <si>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</si>
  <si>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</si>
  <si>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</si>
  <si>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</si>
  <si>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</si>
  <si>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</si>
  <si>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</si>
  <si>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</si>
  <si>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</si>
  <si>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</si>
  <si>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</si>
  <si>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</si>
  <si>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</si>
  <si>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</si>
  <si>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</si>
  <si>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</si>
  <si>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</si>
  <si>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</si>
  <si>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</si>
  <si>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</si>
  <si>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</si>
  <si>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</si>
  <si>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</si>
  <si>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</si>
  <si>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</si>
  <si>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</si>
  <si>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</si>
  <si>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</si>
  <si>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</si>
  <si>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</si>
  <si>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</si>
  <si>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</si>
  <si>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</si>
  <si>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</si>
  <si>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</si>
  <si>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</si>
  <si>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</si>
  <si>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</si>
  <si>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</si>
  <si>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</si>
  <si>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</si>
  <si>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</si>
  <si>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</si>
  <si>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</si>
  <si>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</si>
  <si>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</si>
  <si>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</si>
  <si>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</si>
  <si>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</si>
  <si>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</si>
  <si>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</si>
  <si>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</si>
  <si>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</si>
  <si>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</si>
  <si>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</si>
  <si>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</si>
  <si>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</si>
  <si>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</si>
  <si>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</si>
  <si>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</si>
  <si>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</si>
  <si>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</si>
  <si>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</si>
  <si>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</si>
  <si>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</si>
  <si>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</si>
  <si>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</si>
  <si>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</si>
  <si>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</si>
  <si>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</si>
  <si>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</si>
  <si>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</si>
  <si>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</si>
  <si>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</si>
  <si>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</si>
  <si>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</si>
  <si>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</si>
  <si>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</si>
  <si>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</si>
  <si>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</si>
  <si>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</si>
  <si>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</si>
  <si>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</si>
  <si>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</si>
  <si>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</si>
  <si>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</si>
  <si>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</si>
  <si>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</si>
  <si>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</si>
  <si>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</si>
  <si>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</si>
  <si>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</si>
  <si>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</si>
  <si>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</si>
  <si>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</si>
  <si>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</si>
  <si>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</si>
  <si>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</si>
  <si>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</si>
  <si>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</si>
  <si>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</si>
  <si>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</si>
  <si>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</si>
  <si>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</si>
  <si>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</si>
  <si>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</si>
  <si>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</si>
  <si>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</si>
  <si>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</si>
  <si>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</si>
  <si>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</si>
  <si>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</si>
  <si>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</si>
  <si>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</si>
  <si>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</si>
  <si>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</si>
  <si>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</si>
  <si>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</si>
  <si>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</si>
  <si>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</si>
  <si>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</si>
  <si>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</si>
  <si>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</si>
  <si>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</si>
  <si>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</si>
  <si>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</si>
  <si>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</si>
  <si>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</si>
  <si>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</si>
  <si>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</si>
  <si>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</si>
  <si>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</si>
  <si>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</si>
  <si>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</si>
  <si>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</si>
  <si>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</si>
  <si>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</si>
  <si>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</si>
  <si>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</si>
  <si>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</si>
  <si>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</si>
  <si>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</si>
  <si>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</si>
  <si>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</si>
  <si>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</si>
  <si>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</si>
  <si>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</si>
  <si>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</si>
  <si>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</si>
  <si>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</si>
  <si>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</si>
  <si>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</si>
  <si>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</si>
  <si>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</si>
  <si>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</si>
  <si>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</si>
  <si>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</si>
  <si>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</si>
  <si>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</si>
  <si>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</si>
  <si>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</si>
  <si>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</si>
  <si>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</si>
  <si>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</si>
  <si>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</si>
  <si>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</si>
  <si>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</si>
  <si>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</si>
  <si>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</si>
  <si>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</si>
  <si>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</si>
  <si>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</si>
  <si>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</si>
  <si>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</si>
  <si>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</si>
  <si>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</si>
  <si>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</si>
  <si>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</si>
  <si>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</si>
  <si>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</si>
  <si>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</si>
  <si>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</si>
  <si>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</si>
  <si>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</si>
  <si>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</si>
  <si>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</si>
  <si>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</si>
  <si>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</si>
  <si>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</si>
  <si>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</si>
  <si>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</si>
  <si>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</si>
  <si>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</si>
  <si>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</si>
  <si>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</si>
  <si>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</si>
  <si>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</si>
  <si>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</si>
  <si>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</si>
  <si>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</si>
  <si>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</si>
  <si>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</si>
  <si>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</si>
  <si>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</si>
  <si>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</si>
  <si>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</si>
  <si>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</si>
  <si>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</si>
  <si>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</si>
  <si>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</si>
  <si>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</si>
  <si>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</si>
  <si>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</si>
  <si>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</si>
  <si>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</si>
  <si>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</si>
  <si>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</si>
  <si>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</si>
  <si>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</si>
  <si>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</si>
  <si>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</si>
  <si>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</si>
  <si>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</si>
  <si>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</si>
  <si>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</si>
  <si>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</si>
  <si>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</si>
  <si>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</si>
  <si>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</si>
  <si>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</si>
  <si>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</si>
  <si>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</si>
  <si>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</si>
  <si>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</si>
  <si>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</si>
  <si>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</si>
  <si>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</si>
  <si>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</si>
  <si>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</si>
  <si>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</si>
  <si>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</si>
  <si>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</si>
  <si>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</si>
  <si>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</si>
  <si>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</si>
  <si>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</si>
  <si>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</si>
  <si>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</si>
  <si>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</si>
  <si>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</si>
  <si>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</si>
  <si>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</si>
  <si>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</si>
  <si>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</si>
  <si>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</si>
  <si>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</si>
  <si>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</si>
  <si>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</si>
  <si>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</si>
  <si>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</si>
  <si>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</si>
  <si>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</si>
  <si>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</si>
  <si>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</si>
  <si>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</si>
  <si>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</si>
  <si>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</si>
  <si>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</si>
  <si>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</si>
  <si>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</si>
  <si>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</si>
  <si>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</si>
  <si>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</si>
  <si>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</si>
  <si>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</si>
  <si>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</si>
  <si>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</si>
  <si>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</si>
  <si>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</si>
  <si>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</si>
  <si>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</si>
  <si>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</si>
  <si>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</si>
  <si>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</si>
  <si>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</si>
  <si>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</si>
  <si>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</si>
  <si>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</si>
  <si>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</si>
  <si>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</si>
  <si>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</si>
  <si>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</si>
  <si>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</si>
  <si>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</si>
  <si>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</si>
  <si>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</si>
  <si>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</si>
  <si>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</si>
  <si>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</si>
  <si>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</si>
  <si>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</si>
  <si>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</si>
  <si>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</si>
  <si>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</si>
  <si>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</si>
  <si>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</si>
  <si>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</si>
  <si>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</si>
  <si>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</si>
  <si>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</si>
  <si>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</si>
  <si>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</si>
  <si>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</si>
  <si>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</si>
  <si>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</si>
  <si>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</si>
  <si>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</si>
  <si>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</si>
  <si>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</si>
  <si>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</si>
  <si>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</si>
  <si>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</si>
  <si>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</si>
  <si>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</si>
  <si>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</si>
  <si>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</si>
  <si>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</si>
  <si>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</si>
  <si>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</si>
  <si>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</si>
  <si>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</si>
  <si>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</si>
  <si>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</si>
  <si>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</si>
  <si>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</si>
  <si>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</si>
  <si>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</si>
  <si>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</si>
  <si>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</si>
  <si>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</si>
  <si>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</si>
  <si>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</si>
  <si>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</si>
  <si>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</si>
  <si>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</si>
  <si>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</si>
  <si>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</si>
  <si>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</si>
  <si>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</si>
  <si>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</si>
  <si>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</si>
  <si>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</si>
  <si>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</si>
  <si>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</si>
  <si>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</si>
  <si>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</si>
  <si>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</si>
  <si>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</si>
  <si>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</si>
  <si>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</si>
  <si>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</si>
  <si>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</si>
  <si>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</si>
  <si>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</si>
  <si>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</si>
  <si>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</si>
  <si>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</si>
  <si>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</si>
  <si>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</si>
  <si>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</si>
  <si>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</si>
  <si>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</si>
  <si>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</si>
  <si>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</si>
  <si>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</si>
  <si>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</si>
  <si>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</si>
  <si>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</si>
  <si>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</si>
  <si>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</si>
  <si>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</si>
  <si>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</si>
  <si>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</si>
  <si>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</si>
  <si>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</si>
  <si>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</si>
  <si>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</si>
  <si>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</si>
  <si>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</si>
  <si>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</si>
  <si>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</si>
  <si>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</si>
  <si>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</si>
  <si>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</si>
  <si>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</si>
  <si>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</si>
  <si>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</si>
  <si>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</si>
  <si>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</si>
  <si>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</si>
  <si>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</si>
  <si>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</si>
  <si>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</si>
  <si>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</si>
  <si>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</si>
  <si>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</si>
  <si>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</si>
  <si>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</si>
  <si>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</si>
  <si>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</si>
  <si>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</si>
  <si>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</si>
  <si>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</si>
  <si>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</si>
  <si>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</si>
  <si>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30.09.22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</si>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</sst>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988</v>
      </c>
      <c r="B1" s="17" t="s">
        <v>63</v>
      </c>
      <c r="C1" s="17" t="s">
        <v>64</v>
      </c>
      <c r="D1" s="21" t="s">
        <v>75</v>
      </c>
    </row>
    <row r="2" spans="1:4" x14ac:dyDescent="0.2">
      <c r="A2" s="95" t="s">
        <v>65</v>
      </c>
      <c r="B2" s="18">
        <v>1</v>
      </c>
      <c r="C2" s="18" t="s">
        <v>66</v>
      </c>
      <c r="D2" s="19" t="s">
        <v>84</v>
      </c>
    </row>
    <row r="3" spans="1:4" x14ac:dyDescent="0.2">
      <c r="A3" s="95"/>
      <c r="B3" s="18">
        <v>2</v>
      </c>
      <c r="C3" s="18" t="s">
        <v>67</v>
      </c>
      <c r="D3" s="19" t="s">
        <v>68</v>
      </c>
    </row>
    <row r="4" spans="1:4" x14ac:dyDescent="0.2">
      <c r="A4" s="95"/>
      <c r="B4" s="18">
        <v>3</v>
      </c>
      <c r="C4" s="18" t="s">
        <v>69</v>
      </c>
      <c r="D4" s="19" t="s">
        <v>70</v>
      </c>
    </row>
    <row r="5" spans="1:4" x14ac:dyDescent="0.2">
      <c r="A5" s="95"/>
      <c r="B5" s="96">
        <v>4</v>
      </c>
      <c r="C5" s="18" t="s">
        <v>71</v>
      </c>
      <c r="D5" s="19" t="s">
        <v>76</v>
      </c>
    </row>
    <row r="6" spans="1:4" x14ac:dyDescent="0.2">
      <c r="A6" s="95"/>
      <c r="B6" s="96"/>
      <c r="C6" s="18"/>
      <c r="D6" s="19" t="s">
        <v>991</v>
      </c>
    </row>
    <row r="7" spans="1:4" x14ac:dyDescent="0.2">
      <c r="A7" s="95"/>
      <c r="B7" s="96"/>
      <c r="C7" s="18"/>
      <c r="D7" s="19" t="s">
        <v>77</v>
      </c>
    </row>
    <row r="8" spans="1:4" x14ac:dyDescent="0.2">
      <c r="A8" s="95"/>
      <c r="B8" s="96"/>
      <c r="C8" s="18"/>
      <c r="D8" s="20" t="s">
        <v>78</v>
      </c>
    </row>
    <row r="9" spans="1:4" x14ac:dyDescent="0.2">
      <c r="A9" s="95"/>
      <c r="B9" s="96"/>
      <c r="C9" s="18"/>
      <c r="D9" s="19" t="s">
        <v>79</v>
      </c>
    </row>
    <row r="10" spans="1:4" x14ac:dyDescent="0.2">
      <c r="A10" s="95"/>
      <c r="B10" s="96"/>
      <c r="C10" s="18"/>
      <c r="D10" s="19" t="s">
        <v>80</v>
      </c>
    </row>
    <row r="11" spans="1:4" x14ac:dyDescent="0.2">
      <c r="A11" s="95"/>
      <c r="B11" s="96"/>
      <c r="C11" s="18"/>
      <c r="D11" s="19" t="s">
        <v>81</v>
      </c>
    </row>
    <row r="12" spans="1:4" x14ac:dyDescent="0.2">
      <c r="A12" s="95"/>
      <c r="B12" s="96"/>
      <c r="C12" s="18"/>
      <c r="D12" s="19" t="s">
        <v>72</v>
      </c>
    </row>
    <row r="13" spans="1:4" x14ac:dyDescent="0.2">
      <c r="A13" s="95"/>
      <c r="B13" s="96"/>
      <c r="C13" s="18"/>
      <c r="D13" s="19" t="s">
        <v>82</v>
      </c>
    </row>
    <row r="14" spans="1:4" x14ac:dyDescent="0.2">
      <c r="A14" s="95"/>
      <c r="B14" s="96"/>
      <c r="C14" s="18"/>
      <c r="D14" s="19" t="s">
        <v>83</v>
      </c>
    </row>
    <row r="15" spans="1:4" x14ac:dyDescent="0.2">
      <c r="A15" s="97" t="s">
        <v>986</v>
      </c>
      <c r="B15" s="18">
        <v>5</v>
      </c>
      <c r="C15" s="18" t="s">
        <v>73</v>
      </c>
      <c r="D15" s="19" t="s">
        <v>74</v>
      </c>
    </row>
    <row r="16" spans="1:4" x14ac:dyDescent="0.2">
      <c r="A16" s="98"/>
      <c r="B16" s="18">
        <v>6</v>
      </c>
      <c r="C16" s="18"/>
      <c r="D16" s="68" t="s">
        <v>984</v>
      </c>
    </row>
    <row r="17" spans="1:4" x14ac:dyDescent="0.2">
      <c r="A17" s="99"/>
      <c r="B17" s="76">
        <v>7</v>
      </c>
      <c r="C17" s="76"/>
      <c r="D17" s="77" t="s">
        <v>985</v>
      </c>
    </row>
    <row r="19" spans="1:4" ht="16.899999999999999" customHeight="1" x14ac:dyDescent="0.25">
      <c r="A19" s="23" t="s">
        <v>960</v>
      </c>
      <c r="B19" s="79">
        <v>2022</v>
      </c>
      <c r="C19" s="70"/>
    </row>
    <row r="20" spans="1:4" ht="15" x14ac:dyDescent="0.25">
      <c r="A20" s="25" t="s">
        <v>964</v>
      </c>
      <c r="B20" s="79" t="s">
        <v>195</v>
      </c>
      <c r="C20" s="78" t="str">
        <f>VLOOKUP(B20,Tab_Type,2,0)</f>
        <v>TabC</v>
      </c>
    </row>
    <row r="21" spans="1:4" ht="15" x14ac:dyDescent="0.25">
      <c r="A21" s="25" t="s">
        <v>965</v>
      </c>
      <c r="B21" s="79">
        <v>2142</v>
      </c>
      <c r="C21" s="70"/>
    </row>
    <row r="22" spans="1:4" ht="15" x14ac:dyDescent="0.25">
      <c r="A22" s="25" t="s">
        <v>961</v>
      </c>
      <c r="B22" s="79" t="s">
        <v>1341</v>
      </c>
      <c r="C22" s="70"/>
    </row>
    <row r="23" spans="1:4" ht="16.899999999999999" customHeight="1" x14ac:dyDescent="0.2">
      <c r="A23" s="27" t="s">
        <v>980</v>
      </c>
      <c r="B23" s="80" t="str">
        <f ca="1">IFERROR(VLOOKUP($B$21,INDIRECT($C$20),C23,0), "שם מסלול")</f>
        <v>מגדל מקפת אישית מניות</v>
      </c>
      <c r="C23" s="70">
        <v>3</v>
      </c>
    </row>
    <row r="24" spans="1:4" x14ac:dyDescent="0.2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 x14ac:dyDescent="0.2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 x14ac:dyDescent="0.2">
      <c r="A26" s="26" t="s">
        <v>962</v>
      </c>
      <c r="B26" s="81" t="str">
        <f ca="1">IF(C20="TabD","שם קובץ לשמירה",CONCATENATE(B25,"_",VLOOKUP(B20,Tab_Type,3,0),B21,"_","Yield",Var!W3,Var!V3,".xlsx"))</f>
        <v>512237744_P2142_Yield322.xlsx</v>
      </c>
      <c r="C26" s="70"/>
    </row>
    <row r="27" spans="1:4" x14ac:dyDescent="0.2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888</v>
      </c>
      <c r="C2" s="53">
        <f>הנחיות!B21</f>
        <v>2142</v>
      </c>
      <c r="D2" s="100"/>
      <c r="E2" s="100"/>
    </row>
    <row r="3" spans="2:31" ht="18.75" x14ac:dyDescent="0.3">
      <c r="B3" s="16" t="s">
        <v>28</v>
      </c>
      <c r="C3" s="52" t="str">
        <f ca="1">הנחיות!B23</f>
        <v>מגדל מקפת אישית מניות</v>
      </c>
      <c r="D3" s="52"/>
    </row>
    <row r="4" spans="2:31" ht="18.75" x14ac:dyDescent="0.3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 x14ac:dyDescent="0.3">
      <c r="B5" s="16" t="s">
        <v>29</v>
      </c>
      <c r="C5" s="53">
        <f>הנחיות!B19</f>
        <v>2022</v>
      </c>
      <c r="D5" s="16" t="s">
        <v>982</v>
      </c>
      <c r="E5" s="53" t="str">
        <f>הנחיות!B22</f>
        <v>30.09.22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 x14ac:dyDescent="0.2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 x14ac:dyDescent="0.25">
      <c r="B7" s="3" t="s">
        <v>1</v>
      </c>
      <c r="C7" s="54">
        <v>1.6336654110360763E-3</v>
      </c>
      <c r="D7" s="55">
        <v>0.1799185606385936</v>
      </c>
      <c r="E7" s="61">
        <v>1.2339673699525318E-3</v>
      </c>
      <c r="F7" s="62">
        <v>0.22315879452051093</v>
      </c>
      <c r="G7" s="54">
        <v>-1.3446240137976173E-3</v>
      </c>
      <c r="H7" s="55">
        <v>0.19476651437647763</v>
      </c>
      <c r="I7" s="61">
        <v>3.3276327673692901E-3</v>
      </c>
      <c r="J7" s="62">
        <v>0.18121344324443667</v>
      </c>
      <c r="K7" s="54">
        <v>4.5595880815108876E-4</v>
      </c>
      <c r="L7" s="55">
        <v>0.20345565768322335</v>
      </c>
      <c r="M7" s="61">
        <v>5.6160519081577681E-3</v>
      </c>
      <c r="N7" s="62">
        <v>0.20478869500911601</v>
      </c>
      <c r="O7" s="54">
        <v>-2.5924727991433584E-3</v>
      </c>
      <c r="P7" s="55">
        <v>0.21898827160167347</v>
      </c>
      <c r="Q7" s="61">
        <v>-1.1654466545311284E-3</v>
      </c>
      <c r="R7" s="62">
        <v>0.22202527617515641</v>
      </c>
      <c r="S7" s="54">
        <v>6.0396003763073464E-3</v>
      </c>
      <c r="T7" s="55">
        <v>0.22617789092418814</v>
      </c>
      <c r="U7" s="61" t="s">
        <v>1342</v>
      </c>
      <c r="V7" s="62" t="s">
        <v>1342</v>
      </c>
      <c r="W7" s="54" t="s">
        <v>1342</v>
      </c>
      <c r="X7" s="55" t="s">
        <v>1342</v>
      </c>
      <c r="Y7" s="61" t="s">
        <v>1342</v>
      </c>
      <c r="Z7" s="62" t="s">
        <v>1342</v>
      </c>
      <c r="AE7" s="2"/>
    </row>
    <row r="8" spans="2:31" ht="30" x14ac:dyDescent="0.25">
      <c r="B8" s="74" t="s">
        <v>989</v>
      </c>
      <c r="C8" s="54">
        <v>1.9843183911250461E-3</v>
      </c>
      <c r="D8" s="55">
        <v>0.27068916224124434</v>
      </c>
      <c r="E8" s="61">
        <v>1.6510114971029746E-3</v>
      </c>
      <c r="F8" s="62">
        <v>0.2701864055472768</v>
      </c>
      <c r="G8" s="54">
        <v>2.789917813182172E-3</v>
      </c>
      <c r="H8" s="55">
        <v>0.27212820154944933</v>
      </c>
      <c r="I8" s="61">
        <v>2.6675400097052838E-3</v>
      </c>
      <c r="J8" s="62">
        <v>0.27272103104370621</v>
      </c>
      <c r="K8" s="54">
        <v>3.2758887920178101E-3</v>
      </c>
      <c r="L8" s="55">
        <v>0.28012594006068076</v>
      </c>
      <c r="M8" s="61">
        <v>2.7333153664523316E-3</v>
      </c>
      <c r="N8" s="62">
        <v>0.28389371870234581</v>
      </c>
      <c r="O8" s="54">
        <v>2.2062324600302719E-3</v>
      </c>
      <c r="P8" s="55">
        <v>0.27634941529511325</v>
      </c>
      <c r="Q8" s="61">
        <v>4.0852267205485531E-3</v>
      </c>
      <c r="R8" s="62">
        <v>0.2678129752934777</v>
      </c>
      <c r="S8" s="54">
        <v>7.0611894940480666E-4</v>
      </c>
      <c r="T8" s="55">
        <v>0.27758001281968381</v>
      </c>
      <c r="U8" s="61" t="s">
        <v>1342</v>
      </c>
      <c r="V8" s="62" t="s">
        <v>1342</v>
      </c>
      <c r="W8" s="54" t="s">
        <v>1342</v>
      </c>
      <c r="X8" s="55" t="s">
        <v>1342</v>
      </c>
      <c r="Y8" s="61" t="s">
        <v>1342</v>
      </c>
      <c r="Z8" s="62" t="s">
        <v>1342</v>
      </c>
      <c r="AE8" s="2"/>
    </row>
    <row r="9" spans="2:31" x14ac:dyDescent="0.25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>
        <v>0</v>
      </c>
      <c r="J9" s="62">
        <v>0</v>
      </c>
      <c r="K9" s="54">
        <v>0</v>
      </c>
      <c r="L9" s="55">
        <v>0</v>
      </c>
      <c r="M9" s="61">
        <v>0</v>
      </c>
      <c r="N9" s="62">
        <v>0</v>
      </c>
      <c r="O9" s="54">
        <v>0</v>
      </c>
      <c r="P9" s="55">
        <v>0</v>
      </c>
      <c r="Q9" s="61">
        <v>0</v>
      </c>
      <c r="R9" s="62">
        <v>0</v>
      </c>
      <c r="S9" s="54">
        <v>0</v>
      </c>
      <c r="T9" s="55">
        <v>0</v>
      </c>
      <c r="U9" s="61" t="s">
        <v>1342</v>
      </c>
      <c r="V9" s="62" t="s">
        <v>1342</v>
      </c>
      <c r="W9" s="54" t="s">
        <v>1342</v>
      </c>
      <c r="X9" s="55" t="s">
        <v>1342</v>
      </c>
      <c r="Y9" s="61" t="s">
        <v>1342</v>
      </c>
      <c r="Z9" s="62" t="s">
        <v>1342</v>
      </c>
      <c r="AE9" s="2"/>
    </row>
    <row r="10" spans="2:31" x14ac:dyDescent="0.25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>
        <v>0</v>
      </c>
      <c r="J10" s="62">
        <v>0</v>
      </c>
      <c r="K10" s="54">
        <v>0</v>
      </c>
      <c r="L10" s="55">
        <v>0</v>
      </c>
      <c r="M10" s="61">
        <v>0</v>
      </c>
      <c r="N10" s="62">
        <v>0</v>
      </c>
      <c r="O10" s="54">
        <v>0</v>
      </c>
      <c r="P10" s="55">
        <v>0</v>
      </c>
      <c r="Q10" s="61">
        <v>0</v>
      </c>
      <c r="R10" s="62">
        <v>0</v>
      </c>
      <c r="S10" s="54">
        <v>0</v>
      </c>
      <c r="T10" s="55">
        <v>0</v>
      </c>
      <c r="U10" s="61" t="s">
        <v>1342</v>
      </c>
      <c r="V10" s="62" t="s">
        <v>1342</v>
      </c>
      <c r="W10" s="54" t="s">
        <v>1342</v>
      </c>
      <c r="X10" s="55" t="s">
        <v>1342</v>
      </c>
      <c r="Y10" s="61" t="s">
        <v>1342</v>
      </c>
      <c r="Z10" s="62" t="s">
        <v>1342</v>
      </c>
      <c r="AE10" s="2"/>
    </row>
    <row r="11" spans="2:31" x14ac:dyDescent="0.25">
      <c r="B11" s="4" t="s">
        <v>4</v>
      </c>
      <c r="C11" s="54">
        <v>-5.4677459298932294E-5</v>
      </c>
      <c r="D11" s="55">
        <v>1.6124811214168787E-3</v>
      </c>
      <c r="E11" s="61">
        <v>1.3168337025106465E-4</v>
      </c>
      <c r="F11" s="62">
        <v>2.136145194786125E-3</v>
      </c>
      <c r="G11" s="54">
        <v>-9.9924336921910416E-6</v>
      </c>
      <c r="H11" s="55">
        <v>2.0390420371321702E-3</v>
      </c>
      <c r="I11" s="61">
        <v>-2.9921762662215974E-5</v>
      </c>
      <c r="J11" s="62">
        <v>1.8977180059246087E-3</v>
      </c>
      <c r="K11" s="54">
        <v>-2.643165946177615E-5</v>
      </c>
      <c r="L11" s="55">
        <v>1.9898618355224827E-3</v>
      </c>
      <c r="M11" s="61">
        <v>5.237025758240401E-5</v>
      </c>
      <c r="N11" s="62">
        <v>2.1502304123789404E-3</v>
      </c>
      <c r="O11" s="54">
        <v>1.223220284787385E-4</v>
      </c>
      <c r="P11" s="55">
        <v>2.6499918416897548E-3</v>
      </c>
      <c r="Q11" s="61">
        <v>-6.0029617492548261E-5</v>
      </c>
      <c r="R11" s="62">
        <v>2.5495036182330679E-3</v>
      </c>
      <c r="S11" s="54">
        <v>-3.4538498594952157E-5</v>
      </c>
      <c r="T11" s="55">
        <v>2.7347994173458653E-3</v>
      </c>
      <c r="U11" s="61" t="s">
        <v>1342</v>
      </c>
      <c r="V11" s="62" t="s">
        <v>1342</v>
      </c>
      <c r="W11" s="54" t="s">
        <v>1342</v>
      </c>
      <c r="X11" s="55" t="s">
        <v>1342</v>
      </c>
      <c r="Y11" s="61" t="s">
        <v>1342</v>
      </c>
      <c r="Z11" s="62" t="s">
        <v>1342</v>
      </c>
      <c r="AE11" s="2"/>
    </row>
    <row r="12" spans="2:31" x14ac:dyDescent="0.25">
      <c r="B12" s="4" t="s">
        <v>5</v>
      </c>
      <c r="C12" s="54">
        <v>0</v>
      </c>
      <c r="D12" s="55">
        <v>0</v>
      </c>
      <c r="E12" s="61">
        <v>0</v>
      </c>
      <c r="F12" s="62">
        <v>0</v>
      </c>
      <c r="G12" s="54">
        <v>0</v>
      </c>
      <c r="H12" s="55">
        <v>0</v>
      </c>
      <c r="I12" s="61">
        <v>0</v>
      </c>
      <c r="J12" s="62">
        <v>0</v>
      </c>
      <c r="K12" s="54">
        <v>0</v>
      </c>
      <c r="L12" s="55">
        <v>0</v>
      </c>
      <c r="M12" s="61">
        <v>0</v>
      </c>
      <c r="N12" s="62">
        <v>0</v>
      </c>
      <c r="O12" s="54">
        <v>0</v>
      </c>
      <c r="P12" s="55">
        <v>0</v>
      </c>
      <c r="Q12" s="61">
        <v>0</v>
      </c>
      <c r="R12" s="62">
        <v>0</v>
      </c>
      <c r="S12" s="54">
        <v>0</v>
      </c>
      <c r="T12" s="55">
        <v>0</v>
      </c>
      <c r="U12" s="61" t="s">
        <v>1342</v>
      </c>
      <c r="V12" s="62" t="s">
        <v>1342</v>
      </c>
      <c r="W12" s="54" t="s">
        <v>1342</v>
      </c>
      <c r="X12" s="55" t="s">
        <v>1342</v>
      </c>
      <c r="Y12" s="61" t="s">
        <v>1342</v>
      </c>
      <c r="Z12" s="62" t="s">
        <v>1342</v>
      </c>
      <c r="AE12" s="2"/>
    </row>
    <row r="13" spans="2:31" x14ac:dyDescent="0.25">
      <c r="B13" s="4" t="s">
        <v>6</v>
      </c>
      <c r="C13" s="54">
        <v>-9.8138165853827158E-3</v>
      </c>
      <c r="D13" s="55">
        <v>0.36838084847866215</v>
      </c>
      <c r="E13" s="61">
        <v>2.7894897719253084E-3</v>
      </c>
      <c r="F13" s="62">
        <v>0.33131580286508794</v>
      </c>
      <c r="G13" s="54">
        <v>2.1117642499489499E-3</v>
      </c>
      <c r="H13" s="55">
        <v>0.3057589750808723</v>
      </c>
      <c r="I13" s="61">
        <v>-5.0943987714129084E-3</v>
      </c>
      <c r="J13" s="62">
        <v>0.29666337245075058</v>
      </c>
      <c r="K13" s="54">
        <v>-1.8974334160335886E-2</v>
      </c>
      <c r="L13" s="55">
        <v>0.2652975303714834</v>
      </c>
      <c r="M13" s="61">
        <v>-1.00590656067337E-2</v>
      </c>
      <c r="N13" s="62">
        <v>0.2635798460567777</v>
      </c>
      <c r="O13" s="54">
        <v>1.6933626861173445E-2</v>
      </c>
      <c r="P13" s="55">
        <v>0.26266102890572129</v>
      </c>
      <c r="Q13" s="61">
        <v>6.3631647603973798E-3</v>
      </c>
      <c r="R13" s="62">
        <v>0.2664214793067492</v>
      </c>
      <c r="S13" s="54">
        <v>-2.372814763208364E-2</v>
      </c>
      <c r="T13" s="55">
        <v>0.27243343086150529</v>
      </c>
      <c r="U13" s="61" t="s">
        <v>1342</v>
      </c>
      <c r="V13" s="62" t="s">
        <v>1342</v>
      </c>
      <c r="W13" s="54" t="s">
        <v>1342</v>
      </c>
      <c r="X13" s="55" t="s">
        <v>1342</v>
      </c>
      <c r="Y13" s="61" t="s">
        <v>1342</v>
      </c>
      <c r="Z13" s="62" t="s">
        <v>1342</v>
      </c>
      <c r="AE13" s="2"/>
    </row>
    <row r="14" spans="2:31" x14ac:dyDescent="0.25">
      <c r="B14" s="4" t="s">
        <v>62</v>
      </c>
      <c r="C14" s="54">
        <v>-2.3833343792692874E-3</v>
      </c>
      <c r="D14" s="55">
        <v>0.15596826280547874</v>
      </c>
      <c r="E14" s="61">
        <v>1.4633719084218203E-4</v>
      </c>
      <c r="F14" s="62">
        <v>0.16221296429376733</v>
      </c>
      <c r="G14" s="54">
        <v>1.8697850209918876E-3</v>
      </c>
      <c r="H14" s="55">
        <v>0.21308174746642305</v>
      </c>
      <c r="I14" s="61">
        <v>-6.3623122397839021E-3</v>
      </c>
      <c r="J14" s="62">
        <v>0.23058843629739934</v>
      </c>
      <c r="K14" s="54">
        <v>-2.2269906755962329E-3</v>
      </c>
      <c r="L14" s="55">
        <v>0.24999885288471019</v>
      </c>
      <c r="M14" s="61">
        <v>-1.0835382814097665E-2</v>
      </c>
      <c r="N14" s="62">
        <v>0.24521001767710127</v>
      </c>
      <c r="O14" s="54">
        <v>6.8390147354172254E-3</v>
      </c>
      <c r="P14" s="55">
        <v>0.23346088875785442</v>
      </c>
      <c r="Q14" s="61">
        <v>-9.2244457903300978E-3</v>
      </c>
      <c r="R14" s="62">
        <v>0.21629356190375179</v>
      </c>
      <c r="S14" s="54">
        <v>-9.0867514446392322E-3</v>
      </c>
      <c r="T14" s="55">
        <v>0.21933246446068699</v>
      </c>
      <c r="U14" s="61" t="s">
        <v>1342</v>
      </c>
      <c r="V14" s="62" t="s">
        <v>1342</v>
      </c>
      <c r="W14" s="54" t="s">
        <v>1342</v>
      </c>
      <c r="X14" s="55" t="s">
        <v>1342</v>
      </c>
      <c r="Y14" s="61" t="s">
        <v>1342</v>
      </c>
      <c r="Z14" s="62" t="s">
        <v>1342</v>
      </c>
      <c r="AE14" s="2"/>
    </row>
    <row r="15" spans="2:31" x14ac:dyDescent="0.25">
      <c r="B15" s="4" t="s">
        <v>7</v>
      </c>
      <c r="C15" s="54">
        <v>-3.4898849062583477E-4</v>
      </c>
      <c r="D15" s="55">
        <v>1.7982497648012165E-2</v>
      </c>
      <c r="E15" s="61">
        <v>-1.9583686364137411E-4</v>
      </c>
      <c r="F15" s="62">
        <v>1.7191699600188872E-2</v>
      </c>
      <c r="G15" s="54">
        <v>-7.2931945366864744E-4</v>
      </c>
      <c r="H15" s="55">
        <v>1.5298510205459886E-2</v>
      </c>
      <c r="I15" s="61">
        <v>-3.3589072538537773E-4</v>
      </c>
      <c r="J15" s="62">
        <v>1.4691255701606383E-2</v>
      </c>
      <c r="K15" s="54">
        <v>2.6042492944554639E-4</v>
      </c>
      <c r="L15" s="55">
        <v>1.4738929713902957E-2</v>
      </c>
      <c r="M15" s="61">
        <v>-1.4903287194095293E-4</v>
      </c>
      <c r="N15" s="62">
        <v>1.5122547949159577E-2</v>
      </c>
      <c r="O15" s="54">
        <v>-5.7563447531227565E-4</v>
      </c>
      <c r="P15" s="55">
        <v>1.4539806269989632E-2</v>
      </c>
      <c r="Q15" s="61">
        <v>-2.0182692713611306E-4</v>
      </c>
      <c r="R15" s="62">
        <v>1.379824059323711E-2</v>
      </c>
      <c r="S15" s="54">
        <v>-8.9427598304553889E-4</v>
      </c>
      <c r="T15" s="55">
        <v>1.3427601481761324E-2</v>
      </c>
      <c r="U15" s="61" t="s">
        <v>1342</v>
      </c>
      <c r="V15" s="62" t="s">
        <v>1342</v>
      </c>
      <c r="W15" s="54" t="s">
        <v>1342</v>
      </c>
      <c r="X15" s="55" t="s">
        <v>1342</v>
      </c>
      <c r="Y15" s="61" t="s">
        <v>1342</v>
      </c>
      <c r="Z15" s="62" t="s">
        <v>1342</v>
      </c>
      <c r="AE15" s="2"/>
    </row>
    <row r="16" spans="2:31" x14ac:dyDescent="0.25">
      <c r="B16" s="4" t="s">
        <v>8</v>
      </c>
      <c r="C16" s="54">
        <v>0</v>
      </c>
      <c r="D16" s="55">
        <v>0</v>
      </c>
      <c r="E16" s="61">
        <v>0</v>
      </c>
      <c r="F16" s="62">
        <v>0</v>
      </c>
      <c r="G16" s="54">
        <v>-1.1563933303061348E-5</v>
      </c>
      <c r="H16" s="55">
        <v>1.9221273356582013E-4</v>
      </c>
      <c r="I16" s="61">
        <v>9.1239734993947562E-6</v>
      </c>
      <c r="J16" s="62">
        <v>2.1914083885562368E-4</v>
      </c>
      <c r="K16" s="54">
        <v>-5.0852246088600232E-7</v>
      </c>
      <c r="L16" s="55">
        <v>2.4053662081409131E-4</v>
      </c>
      <c r="M16" s="61">
        <v>1.4780123589621483E-5</v>
      </c>
      <c r="N16" s="62">
        <v>2.5613607523818365E-4</v>
      </c>
      <c r="O16" s="54">
        <v>-7.3828505669142583E-6</v>
      </c>
      <c r="P16" s="55">
        <v>2.5758384721140588E-4</v>
      </c>
      <c r="Q16" s="61">
        <v>1.9065368115052072E-6</v>
      </c>
      <c r="R16" s="62">
        <v>2.372043758934761E-4</v>
      </c>
      <c r="S16" s="54">
        <v>7.5921871396436357E-6</v>
      </c>
      <c r="T16" s="55">
        <v>2.6389398329734737E-4</v>
      </c>
      <c r="U16" s="61" t="s">
        <v>1342</v>
      </c>
      <c r="V16" s="62" t="s">
        <v>1342</v>
      </c>
      <c r="W16" s="54" t="s">
        <v>1342</v>
      </c>
      <c r="X16" s="55" t="s">
        <v>1342</v>
      </c>
      <c r="Y16" s="61" t="s">
        <v>1342</v>
      </c>
      <c r="Z16" s="62" t="s">
        <v>1342</v>
      </c>
      <c r="AE16" s="2"/>
    </row>
    <row r="17" spans="2:31" x14ac:dyDescent="0.25">
      <c r="B17" s="4" t="s">
        <v>9</v>
      </c>
      <c r="C17" s="54">
        <v>1.1177973485064296E-5</v>
      </c>
      <c r="D17" s="55">
        <v>1.482184699509289E-4</v>
      </c>
      <c r="E17" s="61">
        <v>-4.7681908166998214E-5</v>
      </c>
      <c r="F17" s="62">
        <v>1.5212894649282833E-4</v>
      </c>
      <c r="G17" s="54">
        <v>1.8876220052105758E-6</v>
      </c>
      <c r="H17" s="55">
        <v>1.3703489712366238E-4</v>
      </c>
      <c r="I17" s="61">
        <v>-1.598394036676812E-5</v>
      </c>
      <c r="J17" s="62">
        <v>1.3967084318136086E-4</v>
      </c>
      <c r="K17" s="54">
        <v>-4.8058708537080691E-5</v>
      </c>
      <c r="L17" s="55">
        <v>1.2193870202143345E-4</v>
      </c>
      <c r="M17" s="61">
        <v>4.1019765720136923E-6</v>
      </c>
      <c r="N17" s="62">
        <v>9.4496995123594257E-5</v>
      </c>
      <c r="O17" s="54">
        <v>-7.2719576163464869E-6</v>
      </c>
      <c r="P17" s="55">
        <v>9.4845425581674533E-5</v>
      </c>
      <c r="Q17" s="61">
        <v>7.2234326044831479E-6</v>
      </c>
      <c r="R17" s="62">
        <v>8.2951769597365164E-5</v>
      </c>
      <c r="S17" s="54">
        <v>-3.7677765861933068E-5</v>
      </c>
      <c r="T17" s="55">
        <v>7.8054301867764694E-5</v>
      </c>
      <c r="U17" s="61" t="s">
        <v>1342</v>
      </c>
      <c r="V17" s="62" t="s">
        <v>1342</v>
      </c>
      <c r="W17" s="54" t="s">
        <v>1342</v>
      </c>
      <c r="X17" s="55" t="s">
        <v>1342</v>
      </c>
      <c r="Y17" s="61" t="s">
        <v>1342</v>
      </c>
      <c r="Z17" s="62" t="s">
        <v>1342</v>
      </c>
      <c r="AE17" s="2"/>
    </row>
    <row r="18" spans="2:31" x14ac:dyDescent="0.25">
      <c r="B18" s="4" t="s">
        <v>10</v>
      </c>
      <c r="C18" s="54">
        <v>-1.236630928332098E-2</v>
      </c>
      <c r="D18" s="55">
        <v>4.5674271155398535E-3</v>
      </c>
      <c r="E18" s="61">
        <v>-7.8773169251102927E-3</v>
      </c>
      <c r="F18" s="62">
        <v>-7.0123973590798059E-3</v>
      </c>
      <c r="G18" s="54">
        <v>8.4490189998429732E-3</v>
      </c>
      <c r="H18" s="55">
        <v>-3.555351021528872E-3</v>
      </c>
      <c r="I18" s="61">
        <v>-1.9798022273978737E-2</v>
      </c>
      <c r="J18" s="62">
        <v>1.6913493045731867E-3</v>
      </c>
      <c r="K18" s="54">
        <v>-2.0649240714342154E-3</v>
      </c>
      <c r="L18" s="55">
        <v>-1.5878233848068048E-2</v>
      </c>
      <c r="M18" s="61">
        <v>-2.1507999212537671E-2</v>
      </c>
      <c r="N18" s="62">
        <v>-1.539855659753135E-2</v>
      </c>
      <c r="O18" s="54">
        <v>2.0809015736275131E-2</v>
      </c>
      <c r="P18" s="55">
        <v>-9.4307709854644945E-3</v>
      </c>
      <c r="Q18" s="61">
        <v>-5.301637253096023E-3</v>
      </c>
      <c r="R18" s="62">
        <v>9.9869908677880041E-3</v>
      </c>
      <c r="S18" s="54">
        <v>-2.53689375286094E-2</v>
      </c>
      <c r="T18" s="55">
        <v>-1.2780378125422986E-2</v>
      </c>
      <c r="U18" s="61" t="s">
        <v>1342</v>
      </c>
      <c r="V18" s="62" t="s">
        <v>1342</v>
      </c>
      <c r="W18" s="54" t="s">
        <v>1342</v>
      </c>
      <c r="X18" s="55" t="s">
        <v>1342</v>
      </c>
      <c r="Y18" s="61" t="s">
        <v>1342</v>
      </c>
      <c r="Z18" s="62" t="s">
        <v>1342</v>
      </c>
      <c r="AE18" s="2"/>
    </row>
    <row r="19" spans="2:31" x14ac:dyDescent="0.25">
      <c r="B19" s="4" t="s">
        <v>11</v>
      </c>
      <c r="C19" s="54">
        <v>4.6345864676502964E-4</v>
      </c>
      <c r="D19" s="55">
        <v>7.0270736880922091E-4</v>
      </c>
      <c r="E19" s="61">
        <v>-9.4247442889805133E-5</v>
      </c>
      <c r="F19" s="62">
        <v>6.5298333297038606E-4</v>
      </c>
      <c r="G19" s="54">
        <v>-2.8091514150967731E-4</v>
      </c>
      <c r="H19" s="55">
        <v>1.5311267502523279E-4</v>
      </c>
      <c r="I19" s="61">
        <v>9.0283873015941022E-5</v>
      </c>
      <c r="J19" s="62">
        <v>1.7458226956603776E-4</v>
      </c>
      <c r="K19" s="54">
        <v>-4.711727117883699E-4</v>
      </c>
      <c r="L19" s="55">
        <v>-9.1014024290371736E-5</v>
      </c>
      <c r="M19" s="61">
        <v>-1.0612266704415031E-4</v>
      </c>
      <c r="N19" s="62">
        <v>3.0286772029051263E-4</v>
      </c>
      <c r="O19" s="54">
        <v>3.7342249126408078E-4</v>
      </c>
      <c r="P19" s="55">
        <v>4.2893904062953525E-4</v>
      </c>
      <c r="Q19" s="61">
        <v>4.2177230222398775E-4</v>
      </c>
      <c r="R19" s="62">
        <v>7.9181609611580085E-4</v>
      </c>
      <c r="S19" s="54">
        <v>-6.2944357001710203E-4</v>
      </c>
      <c r="T19" s="55">
        <v>7.5222987508651615E-4</v>
      </c>
      <c r="U19" s="61" t="s">
        <v>1342</v>
      </c>
      <c r="V19" s="62" t="s">
        <v>1342</v>
      </c>
      <c r="W19" s="54" t="s">
        <v>1342</v>
      </c>
      <c r="X19" s="55" t="s">
        <v>1342</v>
      </c>
      <c r="Y19" s="61" t="s">
        <v>1342</v>
      </c>
      <c r="Z19" s="62" t="s">
        <v>1342</v>
      </c>
    </row>
    <row r="20" spans="2:31" x14ac:dyDescent="0.25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>
        <v>0</v>
      </c>
      <c r="J20" s="62">
        <v>0</v>
      </c>
      <c r="K20" s="54">
        <v>0</v>
      </c>
      <c r="L20" s="55">
        <v>0</v>
      </c>
      <c r="M20" s="61">
        <v>0</v>
      </c>
      <c r="N20" s="62">
        <v>0</v>
      </c>
      <c r="O20" s="54">
        <v>0</v>
      </c>
      <c r="P20" s="55">
        <v>0</v>
      </c>
      <c r="Q20" s="61">
        <v>0</v>
      </c>
      <c r="R20" s="62">
        <v>0</v>
      </c>
      <c r="S20" s="54">
        <v>0</v>
      </c>
      <c r="T20" s="55">
        <v>0</v>
      </c>
      <c r="U20" s="61" t="s">
        <v>1342</v>
      </c>
      <c r="V20" s="62" t="s">
        <v>1342</v>
      </c>
      <c r="W20" s="54" t="s">
        <v>1342</v>
      </c>
      <c r="X20" s="55" t="s">
        <v>1342</v>
      </c>
      <c r="Y20" s="61" t="s">
        <v>1342</v>
      </c>
      <c r="Z20" s="62" t="s">
        <v>1342</v>
      </c>
    </row>
    <row r="21" spans="2:31" x14ac:dyDescent="0.25">
      <c r="B21" s="4" t="s">
        <v>13</v>
      </c>
      <c r="C21" s="54">
        <v>0</v>
      </c>
      <c r="D21" s="55">
        <v>0</v>
      </c>
      <c r="E21" s="61">
        <v>0</v>
      </c>
      <c r="F21" s="62">
        <v>0</v>
      </c>
      <c r="G21" s="54">
        <v>0</v>
      </c>
      <c r="H21" s="55">
        <v>0</v>
      </c>
      <c r="I21" s="61">
        <v>0</v>
      </c>
      <c r="J21" s="62">
        <v>0</v>
      </c>
      <c r="K21" s="54">
        <v>0</v>
      </c>
      <c r="L21" s="55">
        <v>0</v>
      </c>
      <c r="M21" s="61">
        <v>0</v>
      </c>
      <c r="N21" s="62">
        <v>0</v>
      </c>
      <c r="O21" s="54">
        <v>0</v>
      </c>
      <c r="P21" s="55">
        <v>0</v>
      </c>
      <c r="Q21" s="61">
        <v>0</v>
      </c>
      <c r="R21" s="62">
        <v>0</v>
      </c>
      <c r="S21" s="54">
        <v>0</v>
      </c>
      <c r="T21" s="55">
        <v>0</v>
      </c>
      <c r="U21" s="61" t="s">
        <v>1342</v>
      </c>
      <c r="V21" s="62" t="s">
        <v>1342</v>
      </c>
      <c r="W21" s="54" t="s">
        <v>1342</v>
      </c>
      <c r="X21" s="55" t="s">
        <v>1342</v>
      </c>
      <c r="Y21" s="61" t="s">
        <v>1342</v>
      </c>
      <c r="Z21" s="62" t="s">
        <v>1342</v>
      </c>
    </row>
    <row r="22" spans="2:31" x14ac:dyDescent="0.25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>
        <v>0</v>
      </c>
      <c r="J22" s="62">
        <v>0</v>
      </c>
      <c r="K22" s="54">
        <v>0</v>
      </c>
      <c r="L22" s="55">
        <v>0</v>
      </c>
      <c r="M22" s="61">
        <v>0</v>
      </c>
      <c r="N22" s="62">
        <v>0</v>
      </c>
      <c r="O22" s="54">
        <v>0</v>
      </c>
      <c r="P22" s="55">
        <v>0</v>
      </c>
      <c r="Q22" s="61">
        <v>0</v>
      </c>
      <c r="R22" s="62">
        <v>0</v>
      </c>
      <c r="S22" s="54">
        <v>0</v>
      </c>
      <c r="T22" s="55">
        <v>0</v>
      </c>
      <c r="U22" s="61" t="s">
        <v>1342</v>
      </c>
      <c r="V22" s="62" t="s">
        <v>1342</v>
      </c>
      <c r="W22" s="54" t="s">
        <v>1342</v>
      </c>
      <c r="X22" s="55" t="s">
        <v>1342</v>
      </c>
      <c r="Y22" s="61" t="s">
        <v>1342</v>
      </c>
      <c r="Z22" s="62" t="s">
        <v>1342</v>
      </c>
    </row>
    <row r="23" spans="2:31" x14ac:dyDescent="0.25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>
        <v>0</v>
      </c>
      <c r="J23" s="62">
        <v>0</v>
      </c>
      <c r="K23" s="54">
        <v>0</v>
      </c>
      <c r="L23" s="55">
        <v>0</v>
      </c>
      <c r="M23" s="61">
        <v>0</v>
      </c>
      <c r="N23" s="62">
        <v>0</v>
      </c>
      <c r="O23" s="54">
        <v>0</v>
      </c>
      <c r="P23" s="55">
        <v>0</v>
      </c>
      <c r="Q23" s="61">
        <v>0</v>
      </c>
      <c r="R23" s="62">
        <v>0</v>
      </c>
      <c r="S23" s="54">
        <v>0</v>
      </c>
      <c r="T23" s="55">
        <v>0</v>
      </c>
      <c r="U23" s="61" t="s">
        <v>1342</v>
      </c>
      <c r="V23" s="62" t="s">
        <v>1342</v>
      </c>
      <c r="W23" s="54" t="s">
        <v>1342</v>
      </c>
      <c r="X23" s="55" t="s">
        <v>1342</v>
      </c>
      <c r="Y23" s="61" t="s">
        <v>1342</v>
      </c>
      <c r="Z23" s="62" t="s">
        <v>1342</v>
      </c>
    </row>
    <row r="24" spans="2:31" x14ac:dyDescent="0.25">
      <c r="B24" s="4" t="s">
        <v>16</v>
      </c>
      <c r="C24" s="54">
        <v>0</v>
      </c>
      <c r="D24" s="55">
        <v>0</v>
      </c>
      <c r="E24" s="61">
        <v>0</v>
      </c>
      <c r="F24" s="62">
        <v>0</v>
      </c>
      <c r="G24" s="54">
        <v>0</v>
      </c>
      <c r="H24" s="55">
        <v>0</v>
      </c>
      <c r="I24" s="61">
        <v>0</v>
      </c>
      <c r="J24" s="62">
        <v>0</v>
      </c>
      <c r="K24" s="54">
        <v>0</v>
      </c>
      <c r="L24" s="55">
        <v>0</v>
      </c>
      <c r="M24" s="61">
        <v>0</v>
      </c>
      <c r="N24" s="62">
        <v>0</v>
      </c>
      <c r="O24" s="54">
        <v>0</v>
      </c>
      <c r="P24" s="55">
        <v>0</v>
      </c>
      <c r="Q24" s="61">
        <v>0</v>
      </c>
      <c r="R24" s="62">
        <v>0</v>
      </c>
      <c r="S24" s="54">
        <v>0</v>
      </c>
      <c r="T24" s="55">
        <v>0</v>
      </c>
      <c r="U24" s="61" t="s">
        <v>1342</v>
      </c>
      <c r="V24" s="62" t="s">
        <v>1342</v>
      </c>
      <c r="W24" s="54" t="s">
        <v>1342</v>
      </c>
      <c r="X24" s="55" t="s">
        <v>1342</v>
      </c>
      <c r="Y24" s="61" t="s">
        <v>1342</v>
      </c>
      <c r="Z24" s="62" t="s">
        <v>1342</v>
      </c>
    </row>
    <row r="25" spans="2:31" x14ac:dyDescent="0.25">
      <c r="B25" s="4" t="s">
        <v>17</v>
      </c>
      <c r="C25" s="54">
        <v>6.707354865322022E-7</v>
      </c>
      <c r="D25" s="55">
        <v>2.9834112292052253E-5</v>
      </c>
      <c r="E25" s="61">
        <v>-1.7888026559144134E-7</v>
      </c>
      <c r="F25" s="62">
        <v>5.4730579986399042E-6</v>
      </c>
      <c r="G25" s="54">
        <v>0</v>
      </c>
      <c r="H25" s="55">
        <v>0</v>
      </c>
      <c r="I25" s="61">
        <v>0</v>
      </c>
      <c r="J25" s="62">
        <v>0</v>
      </c>
      <c r="K25" s="54">
        <v>0</v>
      </c>
      <c r="L25" s="55">
        <v>0</v>
      </c>
      <c r="M25" s="61">
        <v>0</v>
      </c>
      <c r="N25" s="62">
        <v>0</v>
      </c>
      <c r="O25" s="54">
        <v>0</v>
      </c>
      <c r="P25" s="55">
        <v>0</v>
      </c>
      <c r="Q25" s="61">
        <v>0</v>
      </c>
      <c r="R25" s="62">
        <v>0</v>
      </c>
      <c r="S25" s="54">
        <v>0</v>
      </c>
      <c r="T25" s="55">
        <v>0</v>
      </c>
      <c r="U25" s="61" t="s">
        <v>1342</v>
      </c>
      <c r="V25" s="62" t="s">
        <v>1342</v>
      </c>
      <c r="W25" s="54" t="s">
        <v>1342</v>
      </c>
      <c r="X25" s="55" t="s">
        <v>1342</v>
      </c>
      <c r="Y25" s="61" t="s">
        <v>1342</v>
      </c>
      <c r="Z25" s="62" t="s">
        <v>1342</v>
      </c>
    </row>
    <row r="26" spans="2:31" x14ac:dyDescent="0.25">
      <c r="B26" s="5" t="s">
        <v>18</v>
      </c>
      <c r="C26" s="56">
        <v>-2.087383504E-2</v>
      </c>
      <c r="D26" s="57">
        <v>0.99999999999999989</v>
      </c>
      <c r="E26" s="63">
        <v>-2.2627728199999999E-3</v>
      </c>
      <c r="F26" s="64">
        <v>0.99999999999999989</v>
      </c>
      <c r="G26" s="56">
        <v>1.2845958730000001E-2</v>
      </c>
      <c r="H26" s="57">
        <v>1.0000000000000004</v>
      </c>
      <c r="I26" s="63">
        <v>-2.5541949089999998E-2</v>
      </c>
      <c r="J26" s="64">
        <v>0.99999999999999989</v>
      </c>
      <c r="K26" s="56">
        <v>-1.9820147980000001E-2</v>
      </c>
      <c r="L26" s="57">
        <v>1</v>
      </c>
      <c r="M26" s="63">
        <v>-3.4236983540000002E-2</v>
      </c>
      <c r="N26" s="64">
        <v>1.0000000000000002</v>
      </c>
      <c r="O26" s="56">
        <v>4.4100872229999998E-2</v>
      </c>
      <c r="P26" s="57">
        <v>0.99999999999999989</v>
      </c>
      <c r="Q26" s="63">
        <v>-5.0740924900000003E-3</v>
      </c>
      <c r="R26" s="64">
        <v>0.99999999999999989</v>
      </c>
      <c r="S26" s="56">
        <v>-5.3026460910000003E-2</v>
      </c>
      <c r="T26" s="57">
        <v>0.99999999999999989</v>
      </c>
      <c r="U26" s="63" t="s">
        <v>1342</v>
      </c>
      <c r="V26" s="64" t="s">
        <v>1342</v>
      </c>
      <c r="W26" s="56" t="s">
        <v>1342</v>
      </c>
      <c r="X26" s="57" t="s">
        <v>1342</v>
      </c>
      <c r="Y26" s="63" t="s">
        <v>1342</v>
      </c>
      <c r="Z26" s="64" t="s">
        <v>1342</v>
      </c>
    </row>
    <row r="27" spans="2:31" x14ac:dyDescent="0.25">
      <c r="B27" s="9" t="s">
        <v>24</v>
      </c>
      <c r="C27" s="58">
        <v>-54758.839140000004</v>
      </c>
      <c r="D27" s="87"/>
      <c r="E27" s="65">
        <v>-6138.0666399999964</v>
      </c>
      <c r="F27" s="87"/>
      <c r="G27" s="58">
        <v>34861.337870000003</v>
      </c>
      <c r="H27" s="87"/>
      <c r="I27" s="65">
        <v>-70877.878679999994</v>
      </c>
      <c r="J27" s="87"/>
      <c r="K27" s="58">
        <v>-53748.529089999989</v>
      </c>
      <c r="L27" s="87"/>
      <c r="M27" s="65">
        <v>-94063.647550000009</v>
      </c>
      <c r="N27" s="87"/>
      <c r="O27" s="58">
        <v>120050.97465000002</v>
      </c>
      <c r="P27" s="87"/>
      <c r="Q27" s="65">
        <v>-15529.630739999991</v>
      </c>
      <c r="R27" s="87"/>
      <c r="S27" s="58">
        <v>-156750.76194000003</v>
      </c>
      <c r="T27" s="87"/>
      <c r="U27" s="65" t="s">
        <v>1342</v>
      </c>
      <c r="V27" s="87"/>
      <c r="W27" s="58" t="s">
        <v>1342</v>
      </c>
      <c r="X27" s="87"/>
      <c r="Y27" s="65" t="s">
        <v>1342</v>
      </c>
      <c r="Z27" s="87"/>
    </row>
    <row r="28" spans="2:31" x14ac:dyDescent="0.25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 x14ac:dyDescent="0.25">
      <c r="B29" s="3" t="s">
        <v>19</v>
      </c>
      <c r="C29" s="59">
        <v>-3.4864509110695024E-4</v>
      </c>
      <c r="D29" s="60">
        <v>0.68913472584412661</v>
      </c>
      <c r="E29" s="66">
        <v>3.9683996323450956E-3</v>
      </c>
      <c r="F29" s="67">
        <v>0.73109006027104784</v>
      </c>
      <c r="G29" s="59">
        <v>7.2035820520686246E-3</v>
      </c>
      <c r="H29" s="60">
        <v>0.70138465547848261</v>
      </c>
      <c r="I29" s="66">
        <v>-3.5368039630516212E-5</v>
      </c>
      <c r="J29" s="67">
        <v>0.69271134449198613</v>
      </c>
      <c r="K29" s="59">
        <v>-1.9539266884146041E-2</v>
      </c>
      <c r="L29" s="60">
        <v>0.71167625688202529</v>
      </c>
      <c r="M29" s="66">
        <v>-5.4419716859993618E-3</v>
      </c>
      <c r="N29" s="67">
        <v>0.7208850049519695</v>
      </c>
      <c r="O29" s="59">
        <v>1.9610401616875866E-2</v>
      </c>
      <c r="P29" s="60">
        <v>0.72958463305066845</v>
      </c>
      <c r="Q29" s="66">
        <v>1.626088025250421E-2</v>
      </c>
      <c r="R29" s="67">
        <v>0.73505499042888767</v>
      </c>
      <c r="S29" s="59">
        <v>-2.3661514195180235E-2</v>
      </c>
      <c r="T29" s="60">
        <v>0.75595602096278647</v>
      </c>
      <c r="U29" s="66" t="s">
        <v>1342</v>
      </c>
      <c r="V29" s="67" t="s">
        <v>1342</v>
      </c>
      <c r="W29" s="59" t="s">
        <v>1342</v>
      </c>
      <c r="X29" s="60" t="s">
        <v>1342</v>
      </c>
      <c r="Y29" s="66" t="s">
        <v>1342</v>
      </c>
      <c r="Z29" s="67" t="s">
        <v>1342</v>
      </c>
    </row>
    <row r="30" spans="2:31" x14ac:dyDescent="0.25">
      <c r="B30" s="4" t="s">
        <v>20</v>
      </c>
      <c r="C30" s="54">
        <v>-2.0525032384204805E-2</v>
      </c>
      <c r="D30" s="55">
        <v>0.31086527415587339</v>
      </c>
      <c r="E30" s="61">
        <v>-6.2311724523450929E-3</v>
      </c>
      <c r="F30" s="62">
        <v>0.26890993972895227</v>
      </c>
      <c r="G30" s="54">
        <v>5.6423766779313744E-3</v>
      </c>
      <c r="H30" s="55">
        <v>0.29861534452151733</v>
      </c>
      <c r="I30" s="61">
        <v>-2.5506581050369494E-2</v>
      </c>
      <c r="J30" s="62">
        <v>0.30728865550801387</v>
      </c>
      <c r="K30" s="54">
        <v>-2.8088109585397734E-4</v>
      </c>
      <c r="L30" s="55">
        <v>0.28832374311797471</v>
      </c>
      <c r="M30" s="61">
        <v>-2.8795011854000623E-2</v>
      </c>
      <c r="N30" s="62">
        <v>0.2791149950480305</v>
      </c>
      <c r="O30" s="54">
        <v>2.4490470613124114E-2</v>
      </c>
      <c r="P30" s="55">
        <v>0.2704153669493316</v>
      </c>
      <c r="Q30" s="61">
        <v>-2.1334972742504205E-2</v>
      </c>
      <c r="R30" s="62">
        <v>0.26494500957111228</v>
      </c>
      <c r="S30" s="54">
        <v>-2.9364946714819779E-2</v>
      </c>
      <c r="T30" s="55">
        <v>0.24404397903721362</v>
      </c>
      <c r="U30" s="61" t="s">
        <v>1342</v>
      </c>
      <c r="V30" s="62" t="s">
        <v>1342</v>
      </c>
      <c r="W30" s="54" t="s">
        <v>1342</v>
      </c>
      <c r="X30" s="55" t="s">
        <v>1342</v>
      </c>
      <c r="Y30" s="61" t="s">
        <v>1342</v>
      </c>
      <c r="Z30" s="62" t="s">
        <v>1342</v>
      </c>
    </row>
    <row r="31" spans="2:31" x14ac:dyDescent="0.25">
      <c r="B31" s="5" t="s">
        <v>18</v>
      </c>
      <c r="C31" s="56">
        <v>-2.087383504E-2</v>
      </c>
      <c r="D31" s="57">
        <v>0.99999999999999989</v>
      </c>
      <c r="E31" s="63">
        <v>-2.2627728199999999E-3</v>
      </c>
      <c r="F31" s="64">
        <v>0.99999999999999989</v>
      </c>
      <c r="G31" s="56">
        <v>1.2845958730000001E-2</v>
      </c>
      <c r="H31" s="57">
        <v>1.0000000000000004</v>
      </c>
      <c r="I31" s="63">
        <v>-2.5541949089999998E-2</v>
      </c>
      <c r="J31" s="64">
        <v>0.99999999999999989</v>
      </c>
      <c r="K31" s="56">
        <v>-1.9820147980000001E-2</v>
      </c>
      <c r="L31" s="57">
        <v>1</v>
      </c>
      <c r="M31" s="63">
        <v>-3.4236983540000002E-2</v>
      </c>
      <c r="N31" s="64">
        <v>1.0000000000000002</v>
      </c>
      <c r="O31" s="56">
        <v>4.4100872229999998E-2</v>
      </c>
      <c r="P31" s="57">
        <v>0.99999999999999989</v>
      </c>
      <c r="Q31" s="63">
        <v>-5.0740924900000003E-3</v>
      </c>
      <c r="R31" s="64">
        <v>0.99999999999999989</v>
      </c>
      <c r="S31" s="56">
        <v>-5.3026460910000003E-2</v>
      </c>
      <c r="T31" s="57">
        <v>0.99999999999999989</v>
      </c>
      <c r="U31" s="63" t="s">
        <v>1342</v>
      </c>
      <c r="V31" s="64" t="s">
        <v>1342</v>
      </c>
      <c r="W31" s="56" t="s">
        <v>1342</v>
      </c>
      <c r="X31" s="57" t="s">
        <v>1342</v>
      </c>
      <c r="Y31" s="63" t="s">
        <v>1342</v>
      </c>
      <c r="Z31" s="64" t="s">
        <v>1342</v>
      </c>
    </row>
    <row r="32" spans="2:31" x14ac:dyDescent="0.25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 x14ac:dyDescent="0.25">
      <c r="B33" s="3" t="s">
        <v>21</v>
      </c>
      <c r="C33" s="59">
        <v>-1.5974830098279127E-2</v>
      </c>
      <c r="D33" s="60">
        <v>0.72374768035836745</v>
      </c>
      <c r="E33" s="66">
        <v>-6.3861487288636022E-4</v>
      </c>
      <c r="F33" s="67">
        <v>0.73228241051853149</v>
      </c>
      <c r="G33" s="59">
        <v>4.4571969184259135E-3</v>
      </c>
      <c r="H33" s="60">
        <v>0.73178409795295418</v>
      </c>
      <c r="I33" s="66">
        <v>-1.6443088706730814E-2</v>
      </c>
      <c r="J33" s="67">
        <v>0.72958468522403108</v>
      </c>
      <c r="K33" s="59">
        <v>-2.0685650275276295E-2</v>
      </c>
      <c r="L33" s="60">
        <v>0.73194311168094561</v>
      </c>
      <c r="M33" s="66">
        <v>-2.539342481030113E-2</v>
      </c>
      <c r="N33" s="67">
        <v>0.72844500992148431</v>
      </c>
      <c r="O33" s="59">
        <v>3.2442411002002181E-2</v>
      </c>
      <c r="P33" s="60">
        <v>0.73572195435782828</v>
      </c>
      <c r="Q33" s="66">
        <v>-1.072603815776116E-2</v>
      </c>
      <c r="R33" s="67">
        <v>0.73252127729608496</v>
      </c>
      <c r="S33" s="59">
        <v>-4.1833971866489877E-2</v>
      </c>
      <c r="T33" s="60">
        <v>0.73040218291432701</v>
      </c>
      <c r="U33" s="66" t="s">
        <v>1342</v>
      </c>
      <c r="V33" s="67" t="s">
        <v>1342</v>
      </c>
      <c r="W33" s="59" t="s">
        <v>1342</v>
      </c>
      <c r="X33" s="60" t="s">
        <v>1342</v>
      </c>
      <c r="Y33" s="66" t="s">
        <v>1342</v>
      </c>
      <c r="Z33" s="67" t="s">
        <v>1342</v>
      </c>
    </row>
    <row r="34" spans="2:26" x14ac:dyDescent="0.25">
      <c r="B34" s="4" t="s">
        <v>22</v>
      </c>
      <c r="C34" s="54">
        <v>-4.8988473770326287E-3</v>
      </c>
      <c r="D34" s="55">
        <v>0.27625231964163272</v>
      </c>
      <c r="E34" s="61">
        <v>-1.6241579471136295E-3</v>
      </c>
      <c r="F34" s="62">
        <v>0.26771758948146845</v>
      </c>
      <c r="G34" s="54">
        <v>8.3887618115740612E-3</v>
      </c>
      <c r="H34" s="55">
        <v>0.26821590204704582</v>
      </c>
      <c r="I34" s="61">
        <v>-9.0988603832691979E-3</v>
      </c>
      <c r="J34" s="62">
        <v>0.27041531477596886</v>
      </c>
      <c r="K34" s="54">
        <v>8.6550229527629417E-4</v>
      </c>
      <c r="L34" s="55">
        <v>0.26805688831905444</v>
      </c>
      <c r="M34" s="61">
        <v>-8.8435587296988392E-3</v>
      </c>
      <c r="N34" s="62">
        <v>0.27155499007851563</v>
      </c>
      <c r="O34" s="54">
        <v>1.1658461227997827E-2</v>
      </c>
      <c r="P34" s="55">
        <v>0.26427804564217178</v>
      </c>
      <c r="Q34" s="61">
        <v>5.6519456677611539E-3</v>
      </c>
      <c r="R34" s="62">
        <v>0.26747872270391498</v>
      </c>
      <c r="S34" s="54">
        <v>-1.119248904351014E-2</v>
      </c>
      <c r="T34" s="55">
        <v>0.26959781708567299</v>
      </c>
      <c r="U34" s="61" t="s">
        <v>1342</v>
      </c>
      <c r="V34" s="62" t="s">
        <v>1342</v>
      </c>
      <c r="W34" s="54" t="s">
        <v>1342</v>
      </c>
      <c r="X34" s="55" t="s">
        <v>1342</v>
      </c>
      <c r="Y34" s="61" t="s">
        <v>1342</v>
      </c>
      <c r="Z34" s="62" t="s">
        <v>1342</v>
      </c>
    </row>
    <row r="35" spans="2:26" x14ac:dyDescent="0.25">
      <c r="B35" s="10" t="s">
        <v>18</v>
      </c>
      <c r="C35" s="56">
        <v>-2.087383504E-2</v>
      </c>
      <c r="D35" s="57">
        <v>0.99999999999999989</v>
      </c>
      <c r="E35" s="63">
        <v>-2.2627728199999999E-3</v>
      </c>
      <c r="F35" s="64">
        <v>0.99999999999999989</v>
      </c>
      <c r="G35" s="56">
        <v>1.2845958730000001E-2</v>
      </c>
      <c r="H35" s="57">
        <v>1.0000000000000004</v>
      </c>
      <c r="I35" s="63">
        <v>-2.5541949089999998E-2</v>
      </c>
      <c r="J35" s="64">
        <v>0.99999999999999989</v>
      </c>
      <c r="K35" s="56">
        <v>-1.9820147980000001E-2</v>
      </c>
      <c r="L35" s="57">
        <v>1</v>
      </c>
      <c r="M35" s="63">
        <v>-3.4236983540000002E-2</v>
      </c>
      <c r="N35" s="64">
        <v>1.0000000000000002</v>
      </c>
      <c r="O35" s="56">
        <v>4.4100872229999998E-2</v>
      </c>
      <c r="P35" s="57">
        <v>0.99999999999999989</v>
      </c>
      <c r="Q35" s="63">
        <v>-5.0740924900000003E-3</v>
      </c>
      <c r="R35" s="64">
        <v>0.99999999999999989</v>
      </c>
      <c r="S35" s="56">
        <v>-5.3026460910000003E-2</v>
      </c>
      <c r="T35" s="57">
        <v>0.99999999999999989</v>
      </c>
      <c r="U35" s="63" t="s">
        <v>1342</v>
      </c>
      <c r="V35" s="64" t="s">
        <v>1342</v>
      </c>
      <c r="W35" s="56" t="s">
        <v>1342</v>
      </c>
      <c r="X35" s="57" t="s">
        <v>1342</v>
      </c>
      <c r="Y35" s="63" t="s">
        <v>1342</v>
      </c>
      <c r="Z35" s="64" t="s">
        <v>1342</v>
      </c>
    </row>
    <row r="36" spans="2:26" x14ac:dyDescent="0.25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 x14ac:dyDescent="0.2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 x14ac:dyDescent="0.25">
      <c r="B38" s="3" t="s">
        <v>1</v>
      </c>
      <c r="C38" s="54">
        <v>1.4929348065790349E-3</v>
      </c>
      <c r="D38" s="55">
        <v>0.19928128984519403</v>
      </c>
      <c r="E38" s="61">
        <v>1.1148101295741349E-2</v>
      </c>
      <c r="F38" s="62">
        <v>0.19788361091205972</v>
      </c>
      <c r="G38" s="54">
        <v>1.3273515106098416E-2</v>
      </c>
      <c r="H38" s="55">
        <v>0.20605478935259736</v>
      </c>
      <c r="I38" s="61" t="s">
        <v>1342</v>
      </c>
      <c r="J38" s="62" t="s">
        <v>1342</v>
      </c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 x14ac:dyDescent="0.25">
      <c r="B39" s="74" t="s">
        <v>989</v>
      </c>
      <c r="C39" s="54">
        <v>6.4002837601965009E-3</v>
      </c>
      <c r="D39" s="55">
        <v>0.2710012564459901</v>
      </c>
      <c r="E39" s="61">
        <v>1.5460713839402685E-2</v>
      </c>
      <c r="F39" s="62">
        <v>0.27495740985745054</v>
      </c>
      <c r="G39" s="54">
        <v>2.2352401728439369E-2</v>
      </c>
      <c r="H39" s="55">
        <v>0.27460965139477533</v>
      </c>
      <c r="I39" s="61" t="s">
        <v>1342</v>
      </c>
      <c r="J39" s="62" t="s">
        <v>1342</v>
      </c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 x14ac:dyDescent="0.25">
      <c r="B40" s="4" t="s">
        <v>2</v>
      </c>
      <c r="C40" s="54">
        <v>0</v>
      </c>
      <c r="D40" s="55">
        <v>0</v>
      </c>
      <c r="E40" s="61">
        <v>0</v>
      </c>
      <c r="F40" s="62">
        <v>0</v>
      </c>
      <c r="G40" s="54">
        <v>0</v>
      </c>
      <c r="H40" s="55">
        <v>0</v>
      </c>
      <c r="I40" s="61" t="s">
        <v>1342</v>
      </c>
      <c r="J40" s="62" t="s">
        <v>1342</v>
      </c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 x14ac:dyDescent="0.25">
      <c r="B41" s="4" t="s">
        <v>3</v>
      </c>
      <c r="C41" s="54">
        <v>0</v>
      </c>
      <c r="D41" s="55">
        <v>0</v>
      </c>
      <c r="E41" s="61">
        <v>0</v>
      </c>
      <c r="F41" s="62">
        <v>0</v>
      </c>
      <c r="G41" s="54">
        <v>0</v>
      </c>
      <c r="H41" s="55">
        <v>0</v>
      </c>
      <c r="I41" s="61" t="s">
        <v>1342</v>
      </c>
      <c r="J41" s="62" t="s">
        <v>1342</v>
      </c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 x14ac:dyDescent="0.25">
      <c r="B42" s="4" t="s">
        <v>4</v>
      </c>
      <c r="C42" s="54">
        <v>6.6732203739740706E-5</v>
      </c>
      <c r="D42" s="55">
        <v>1.9292227844450579E-3</v>
      </c>
      <c r="E42" s="61">
        <v>6.4914141713038841E-5</v>
      </c>
      <c r="F42" s="62">
        <v>1.9709131011935339E-3</v>
      </c>
      <c r="G42" s="54">
        <v>9.1072805712501042E-5</v>
      </c>
      <c r="H42" s="55">
        <v>2.1955303871588772E-3</v>
      </c>
      <c r="I42" s="61" t="s">
        <v>1342</v>
      </c>
      <c r="J42" s="62" t="s">
        <v>1342</v>
      </c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 x14ac:dyDescent="0.25">
      <c r="B43" s="4" t="s">
        <v>5</v>
      </c>
      <c r="C43" s="54">
        <v>0</v>
      </c>
      <c r="D43" s="55">
        <v>0</v>
      </c>
      <c r="E43" s="61">
        <v>0</v>
      </c>
      <c r="F43" s="62">
        <v>0</v>
      </c>
      <c r="G43" s="54">
        <v>0</v>
      </c>
      <c r="H43" s="55">
        <v>0</v>
      </c>
      <c r="I43" s="61" t="s">
        <v>1342</v>
      </c>
      <c r="J43" s="62" t="s">
        <v>1342</v>
      </c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 x14ac:dyDescent="0.25">
      <c r="B44" s="4" t="s">
        <v>6</v>
      </c>
      <c r="C44" s="54">
        <v>-5.0023090422032261E-3</v>
      </c>
      <c r="D44" s="55">
        <v>0.33515187547487413</v>
      </c>
      <c r="E44" s="61">
        <v>-3.8284112830908795E-2</v>
      </c>
      <c r="F44" s="62">
        <v>0.30516606255060569</v>
      </c>
      <c r="G44" s="54">
        <v>-3.9381584938772904E-2</v>
      </c>
      <c r="H44" s="55">
        <v>0.29250136826417883</v>
      </c>
      <c r="I44" s="61" t="s">
        <v>1342</v>
      </c>
      <c r="J44" s="62" t="s">
        <v>1342</v>
      </c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 x14ac:dyDescent="0.25">
      <c r="B45" s="14" t="s">
        <v>62</v>
      </c>
      <c r="C45" s="54">
        <v>-3.9683147736282228E-4</v>
      </c>
      <c r="D45" s="55">
        <v>0.1770876581885564</v>
      </c>
      <c r="E45" s="61">
        <v>-1.9480807027235109E-2</v>
      </c>
      <c r="F45" s="62">
        <v>0.20951004690414665</v>
      </c>
      <c r="G45" s="54">
        <v>-3.0938684718780637E-2</v>
      </c>
      <c r="H45" s="55">
        <v>0.21401635517190812</v>
      </c>
      <c r="I45" s="61" t="s">
        <v>1342</v>
      </c>
      <c r="J45" s="62" t="s">
        <v>1342</v>
      </c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 x14ac:dyDescent="0.25">
      <c r="B46" s="4" t="s">
        <v>7</v>
      </c>
      <c r="C46" s="54">
        <v>-1.2760625723463287E-3</v>
      </c>
      <c r="D46" s="55">
        <v>1.6824235817886973E-2</v>
      </c>
      <c r="E46" s="61">
        <v>-1.4827466656688799E-3</v>
      </c>
      <c r="F46" s="62">
        <v>1.5837573469721641E-2</v>
      </c>
      <c r="G46" s="54">
        <v>-3.1642677048421895E-3</v>
      </c>
      <c r="H46" s="55">
        <v>1.5199009907035325E-2</v>
      </c>
      <c r="I46" s="61" t="s">
        <v>1342</v>
      </c>
      <c r="J46" s="62" t="s">
        <v>1342</v>
      </c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 x14ac:dyDescent="0.25">
      <c r="B47" s="4" t="s">
        <v>8</v>
      </c>
      <c r="C47" s="54">
        <v>-1.1573009930528848E-5</v>
      </c>
      <c r="D47" s="55">
        <v>6.4070911188606706E-5</v>
      </c>
      <c r="E47" s="61">
        <v>1.1976942713931759E-5</v>
      </c>
      <c r="F47" s="62">
        <v>1.5133771141228645E-4</v>
      </c>
      <c r="G47" s="54">
        <v>1.3973207902217336E-5</v>
      </c>
      <c r="H47" s="55">
        <v>1.8518983054177204E-4</v>
      </c>
      <c r="I47" s="61" t="s">
        <v>1342</v>
      </c>
      <c r="J47" s="62" t="s">
        <v>1342</v>
      </c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 x14ac:dyDescent="0.25">
      <c r="B48" s="4" t="s">
        <v>9</v>
      </c>
      <c r="C48" s="54">
        <v>-3.4637568542071089E-5</v>
      </c>
      <c r="D48" s="55">
        <v>1.457941045224732E-4</v>
      </c>
      <c r="E48" s="61">
        <v>-9.4427904055442035E-5</v>
      </c>
      <c r="F48" s="62">
        <v>1.3224814231563468E-4</v>
      </c>
      <c r="G48" s="54">
        <v>-1.3226149234880214E-4</v>
      </c>
      <c r="H48" s="55">
        <v>1.1659337232673472E-4</v>
      </c>
      <c r="I48" s="61" t="s">
        <v>1342</v>
      </c>
      <c r="J48" s="62" t="s">
        <v>1342</v>
      </c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 x14ac:dyDescent="0.25">
      <c r="B49" s="4" t="s">
        <v>10</v>
      </c>
      <c r="C49" s="54">
        <v>-1.1867126260638697E-2</v>
      </c>
      <c r="D49" s="55">
        <v>-2.0001070883562747E-3</v>
      </c>
      <c r="E49" s="61">
        <v>-5.4225179322843493E-2</v>
      </c>
      <c r="F49" s="62">
        <v>-5.9309604010158385E-3</v>
      </c>
      <c r="G49" s="54">
        <v>-6.4020860439336774E-2</v>
      </c>
      <c r="H49" s="55">
        <v>-5.3122134054660562E-3</v>
      </c>
      <c r="I49" s="61" t="s">
        <v>1342</v>
      </c>
      <c r="J49" s="62" t="s">
        <v>1342</v>
      </c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 x14ac:dyDescent="0.25">
      <c r="B50" s="4" t="s">
        <v>11</v>
      </c>
      <c r="C50" s="54">
        <v>8.807742944422064E-5</v>
      </c>
      <c r="D50" s="55">
        <v>5.029344589349466E-4</v>
      </c>
      <c r="E50" s="61">
        <v>-3.986042886843536E-4</v>
      </c>
      <c r="F50" s="62">
        <v>3.1587322372850305E-4</v>
      </c>
      <c r="G50" s="54">
        <v>-2.3350571575545261E-4</v>
      </c>
      <c r="H50" s="55">
        <v>4.2980270602254123E-4</v>
      </c>
      <c r="I50" s="61" t="s">
        <v>1342</v>
      </c>
      <c r="J50" s="62" t="s">
        <v>1342</v>
      </c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 x14ac:dyDescent="0.25">
      <c r="B51" s="4" t="s">
        <v>12</v>
      </c>
      <c r="C51" s="54">
        <v>0</v>
      </c>
      <c r="D51" s="55">
        <v>0</v>
      </c>
      <c r="E51" s="61">
        <v>0</v>
      </c>
      <c r="F51" s="62">
        <v>0</v>
      </c>
      <c r="G51" s="54">
        <v>0</v>
      </c>
      <c r="H51" s="55">
        <v>0</v>
      </c>
      <c r="I51" s="61" t="s">
        <v>1342</v>
      </c>
      <c r="J51" s="62" t="s">
        <v>1342</v>
      </c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 x14ac:dyDescent="0.25">
      <c r="B52" s="4" t="s">
        <v>13</v>
      </c>
      <c r="C52" s="54">
        <v>0</v>
      </c>
      <c r="D52" s="55">
        <v>0</v>
      </c>
      <c r="E52" s="61">
        <v>0</v>
      </c>
      <c r="F52" s="62">
        <v>0</v>
      </c>
      <c r="G52" s="54">
        <v>0</v>
      </c>
      <c r="H52" s="55">
        <v>0</v>
      </c>
      <c r="I52" s="61" t="s">
        <v>1342</v>
      </c>
      <c r="J52" s="62" t="s">
        <v>1342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 x14ac:dyDescent="0.25">
      <c r="B53" s="4" t="s">
        <v>14</v>
      </c>
      <c r="C53" s="54">
        <v>0</v>
      </c>
      <c r="D53" s="55">
        <v>0</v>
      </c>
      <c r="E53" s="61">
        <v>0</v>
      </c>
      <c r="F53" s="62">
        <v>0</v>
      </c>
      <c r="G53" s="54">
        <v>0</v>
      </c>
      <c r="H53" s="55">
        <v>0</v>
      </c>
      <c r="I53" s="61" t="s">
        <v>1342</v>
      </c>
      <c r="J53" s="62" t="s">
        <v>1342</v>
      </c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 x14ac:dyDescent="0.25">
      <c r="B54" s="4" t="s">
        <v>15</v>
      </c>
      <c r="C54" s="54">
        <v>0</v>
      </c>
      <c r="D54" s="55">
        <v>0</v>
      </c>
      <c r="E54" s="61">
        <v>0</v>
      </c>
      <c r="F54" s="62">
        <v>0</v>
      </c>
      <c r="G54" s="54">
        <v>0</v>
      </c>
      <c r="H54" s="55">
        <v>0</v>
      </c>
      <c r="I54" s="61" t="s">
        <v>1342</v>
      </c>
      <c r="J54" s="62" t="s">
        <v>1342</v>
      </c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 x14ac:dyDescent="0.25">
      <c r="B55" s="4" t="s">
        <v>16</v>
      </c>
      <c r="C55" s="54">
        <v>0</v>
      </c>
      <c r="D55" s="55">
        <v>0</v>
      </c>
      <c r="E55" s="61">
        <v>0</v>
      </c>
      <c r="F55" s="62">
        <v>0</v>
      </c>
      <c r="G55" s="54">
        <v>0</v>
      </c>
      <c r="H55" s="55">
        <v>0</v>
      </c>
      <c r="I55" s="61" t="s">
        <v>1342</v>
      </c>
      <c r="J55" s="62" t="s">
        <v>1342</v>
      </c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 x14ac:dyDescent="0.25">
      <c r="B56" s="4" t="s">
        <v>17</v>
      </c>
      <c r="C56" s="54">
        <v>4.9018783342904919E-7</v>
      </c>
      <c r="D56" s="55">
        <v>1.1769056763564052E-5</v>
      </c>
      <c r="E56" s="61">
        <v>4.9751066523099736E-7</v>
      </c>
      <c r="F56" s="62">
        <v>5.8845283817820262E-6</v>
      </c>
      <c r="G56" s="54">
        <v>4.9240316021026615E-7</v>
      </c>
      <c r="H56" s="55">
        <v>3.9230189211880175E-6</v>
      </c>
      <c r="I56" s="61" t="s">
        <v>1342</v>
      </c>
      <c r="J56" s="62" t="s">
        <v>1342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 x14ac:dyDescent="0.25">
      <c r="B57" s="5" t="s">
        <v>25</v>
      </c>
      <c r="C57" s="56">
        <v>-1.0540021543230749E-2</v>
      </c>
      <c r="D57" s="57">
        <v>0.99999999999999989</v>
      </c>
      <c r="E57" s="63">
        <v>-8.7279674309159838E-2</v>
      </c>
      <c r="F57" s="64">
        <v>1</v>
      </c>
      <c r="G57" s="56">
        <v>-0.10213970975852404</v>
      </c>
      <c r="H57" s="57">
        <v>1.0000000000000002</v>
      </c>
      <c r="I57" s="63" t="s">
        <v>1342</v>
      </c>
      <c r="J57" s="64" t="s">
        <v>1342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 x14ac:dyDescent="0.25">
      <c r="B58" s="9" t="s">
        <v>24</v>
      </c>
      <c r="C58" s="58">
        <v>-26035.567909999998</v>
      </c>
      <c r="D58" s="87"/>
      <c r="E58" s="65">
        <v>-244725.62322999997</v>
      </c>
      <c r="F58" s="87"/>
      <c r="G58" s="58">
        <v>-296955.04125999997</v>
      </c>
      <c r="H58" s="87"/>
      <c r="I58" s="65" t="s">
        <v>1342</v>
      </c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 x14ac:dyDescent="0.25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 x14ac:dyDescent="0.25">
      <c r="B60" s="3" t="s">
        <v>19</v>
      </c>
      <c r="C60" s="59">
        <v>1.0669902283508647E-2</v>
      </c>
      <c r="D60" s="60">
        <v>0.70720314719788568</v>
      </c>
      <c r="E60" s="66">
        <v>-1.3706423071211163E-2</v>
      </c>
      <c r="F60" s="67">
        <v>0.70781367465327294</v>
      </c>
      <c r="G60" s="59">
        <v>-3.295030754370115E-3</v>
      </c>
      <c r="H60" s="60">
        <v>0.71860863248466444</v>
      </c>
      <c r="I60" s="66" t="s">
        <v>1342</v>
      </c>
      <c r="J60" s="67" t="s">
        <v>1342</v>
      </c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 x14ac:dyDescent="0.25">
      <c r="B61" s="4" t="s">
        <v>20</v>
      </c>
      <c r="C61" s="54">
        <v>-2.1209923826739398E-2</v>
      </c>
      <c r="D61" s="55">
        <v>0.29279685280211432</v>
      </c>
      <c r="E61" s="61">
        <v>-7.3573251237948681E-2</v>
      </c>
      <c r="F61" s="62">
        <v>0.292186325346727</v>
      </c>
      <c r="G61" s="54">
        <v>-9.8844679004153932E-2</v>
      </c>
      <c r="H61" s="55">
        <v>0.2813913675153355</v>
      </c>
      <c r="I61" s="61" t="s">
        <v>1342</v>
      </c>
      <c r="J61" s="62" t="s">
        <v>1342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 x14ac:dyDescent="0.25">
      <c r="B62" s="5" t="s">
        <v>25</v>
      </c>
      <c r="C62" s="56">
        <v>-1.0540021543230749E-2</v>
      </c>
      <c r="D62" s="57">
        <v>1</v>
      </c>
      <c r="E62" s="63">
        <v>-8.7279674309159838E-2</v>
      </c>
      <c r="F62" s="64">
        <v>1</v>
      </c>
      <c r="G62" s="56">
        <v>-0.10213970975852404</v>
      </c>
      <c r="H62" s="57">
        <v>1</v>
      </c>
      <c r="I62" s="63" t="s">
        <v>1342</v>
      </c>
      <c r="J62" s="64" t="s">
        <v>1342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 x14ac:dyDescent="0.25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 x14ac:dyDescent="0.25">
      <c r="B64" s="3" t="s">
        <v>21</v>
      </c>
      <c r="C64" s="59">
        <v>-1.2321441636993804E-2</v>
      </c>
      <c r="D64" s="60">
        <v>0.72927139627661786</v>
      </c>
      <c r="E64" s="66">
        <v>-7.2235284126510022E-2</v>
      </c>
      <c r="F64" s="67">
        <v>0.72963116594271915</v>
      </c>
      <c r="G64" s="59">
        <v>-9.273640618188328E-2</v>
      </c>
      <c r="H64" s="60">
        <v>0.73071471224717277</v>
      </c>
      <c r="I64" s="66" t="s">
        <v>1342</v>
      </c>
      <c r="J64" s="67" t="s">
        <v>1342</v>
      </c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 x14ac:dyDescent="0.25">
      <c r="B65" s="4" t="s">
        <v>22</v>
      </c>
      <c r="C65" s="54">
        <v>1.7814200937630561E-3</v>
      </c>
      <c r="D65" s="55">
        <v>0.27072860372338231</v>
      </c>
      <c r="E65" s="61">
        <v>-1.5044390182649818E-2</v>
      </c>
      <c r="F65" s="62">
        <v>0.27036883405728102</v>
      </c>
      <c r="G65" s="54">
        <v>-9.4033035766407647E-3</v>
      </c>
      <c r="H65" s="55">
        <v>0.26928528775282728</v>
      </c>
      <c r="I65" s="61" t="s">
        <v>1342</v>
      </c>
      <c r="J65" s="62" t="s">
        <v>1342</v>
      </c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 x14ac:dyDescent="0.25">
      <c r="B66" s="10" t="s">
        <v>25</v>
      </c>
      <c r="C66" s="56">
        <v>-1.0540021543230749E-2</v>
      </c>
      <c r="D66" s="57">
        <v>1.0000000000000002</v>
      </c>
      <c r="E66" s="63">
        <v>-8.7279674309159838E-2</v>
      </c>
      <c r="F66" s="64">
        <v>1.0000000000000002</v>
      </c>
      <c r="G66" s="56">
        <v>-0.10213970975852404</v>
      </c>
      <c r="H66" s="57">
        <v>1</v>
      </c>
      <c r="I66" s="63" t="s">
        <v>1342</v>
      </c>
      <c r="J66" s="64" t="s">
        <v>1342</v>
      </c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 x14ac:dyDescent="0.2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 x14ac:dyDescent="0.2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 x14ac:dyDescent="0.2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22</v>
      </c>
      <c r="W3" s="28">
        <f>VLOOKUP(הנחיות!B22,U5:V9,2,0)</f>
        <v>3</v>
      </c>
    </row>
    <row r="4" spans="1:27" ht="25.5" x14ac:dyDescent="0.2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2022</v>
      </c>
      <c r="Y4" t="s">
        <v>976</v>
      </c>
    </row>
    <row r="5" spans="1:27" ht="25.5" x14ac:dyDescent="0.2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31.12.22</v>
      </c>
      <c r="V9">
        <v>4</v>
      </c>
    </row>
    <row r="10" spans="1:27" ht="25.5" x14ac:dyDescent="0.2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 x14ac:dyDescent="0.2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 x14ac:dyDescent="0.2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 x14ac:dyDescent="0.2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 x14ac:dyDescent="0.2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 x14ac:dyDescent="0.2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 x14ac:dyDescent="0.2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 x14ac:dyDescent="0.2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 x14ac:dyDescent="0.2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 x14ac:dyDescent="0.2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 x14ac:dyDescent="0.2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 x14ac:dyDescent="0.2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 x14ac:dyDescent="0.2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 x14ac:dyDescent="0.2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 x14ac:dyDescent="0.2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 x14ac:dyDescent="0.2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 x14ac:dyDescent="0.2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 x14ac:dyDescent="0.2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 x14ac:dyDescent="0.2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 x14ac:dyDescent="0.2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 x14ac:dyDescent="0.2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 x14ac:dyDescent="0.2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 x14ac:dyDescent="0.2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 x14ac:dyDescent="0.2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 x14ac:dyDescent="0.2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 x14ac:dyDescent="0.2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 x14ac:dyDescent="0.2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 x14ac:dyDescent="0.2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 x14ac:dyDescent="0.2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 x14ac:dyDescent="0.2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 x14ac:dyDescent="0.2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 x14ac:dyDescent="0.2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 x14ac:dyDescent="0.2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 x14ac:dyDescent="0.2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 x14ac:dyDescent="0.2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 x14ac:dyDescent="0.2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 x14ac:dyDescent="0.2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 x14ac:dyDescent="0.2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 x14ac:dyDescent="0.2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 x14ac:dyDescent="0.2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 x14ac:dyDescent="0.2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 x14ac:dyDescent="0.2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 x14ac:dyDescent="0.2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 x14ac:dyDescent="0.2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 x14ac:dyDescent="0.2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 x14ac:dyDescent="0.2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 x14ac:dyDescent="0.2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 x14ac:dyDescent="0.2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 x14ac:dyDescent="0.2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 x14ac:dyDescent="0.2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 x14ac:dyDescent="0.2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 x14ac:dyDescent="0.2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 x14ac:dyDescent="0.2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 x14ac:dyDescent="0.2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 x14ac:dyDescent="0.2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 x14ac:dyDescent="0.2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 x14ac:dyDescent="0.2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 x14ac:dyDescent="0.2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 x14ac:dyDescent="0.2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 x14ac:dyDescent="0.2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 x14ac:dyDescent="0.2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 x14ac:dyDescent="0.2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 x14ac:dyDescent="0.2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 x14ac:dyDescent="0.2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 x14ac:dyDescent="0.2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 x14ac:dyDescent="0.2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 x14ac:dyDescent="0.2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 x14ac:dyDescent="0.2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 x14ac:dyDescent="0.2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 x14ac:dyDescent="0.2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 x14ac:dyDescent="0.2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 x14ac:dyDescent="0.2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 x14ac:dyDescent="0.2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 x14ac:dyDescent="0.2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 x14ac:dyDescent="0.2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 x14ac:dyDescent="0.2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 x14ac:dyDescent="0.2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 x14ac:dyDescent="0.2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 x14ac:dyDescent="0.2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 x14ac:dyDescent="0.2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 x14ac:dyDescent="0.2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 x14ac:dyDescent="0.2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 x14ac:dyDescent="0.2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 x14ac:dyDescent="0.2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 x14ac:dyDescent="0.2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 x14ac:dyDescent="0.2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 x14ac:dyDescent="0.2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 x14ac:dyDescent="0.2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 x14ac:dyDescent="0.2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 x14ac:dyDescent="0.2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 x14ac:dyDescent="0.2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 x14ac:dyDescent="0.2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 x14ac:dyDescent="0.2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 x14ac:dyDescent="0.2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 x14ac:dyDescent="0.2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 x14ac:dyDescent="0.2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 x14ac:dyDescent="0.2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 x14ac:dyDescent="0.2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 x14ac:dyDescent="0.2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 x14ac:dyDescent="0.2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 x14ac:dyDescent="0.2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 x14ac:dyDescent="0.2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 x14ac:dyDescent="0.2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 x14ac:dyDescent="0.2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 x14ac:dyDescent="0.2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 x14ac:dyDescent="0.2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 x14ac:dyDescent="0.2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 x14ac:dyDescent="0.2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 x14ac:dyDescent="0.2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 x14ac:dyDescent="0.2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 x14ac:dyDescent="0.2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 x14ac:dyDescent="0.2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 x14ac:dyDescent="0.2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 x14ac:dyDescent="0.2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 x14ac:dyDescent="0.2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 x14ac:dyDescent="0.2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 x14ac:dyDescent="0.2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 x14ac:dyDescent="0.2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 x14ac:dyDescent="0.2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 x14ac:dyDescent="0.2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 x14ac:dyDescent="0.2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 x14ac:dyDescent="0.2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 x14ac:dyDescent="0.2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 x14ac:dyDescent="0.2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 x14ac:dyDescent="0.2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 x14ac:dyDescent="0.2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 x14ac:dyDescent="0.2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 x14ac:dyDescent="0.2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 x14ac:dyDescent="0.2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 x14ac:dyDescent="0.2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 x14ac:dyDescent="0.2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 x14ac:dyDescent="0.2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 x14ac:dyDescent="0.2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 x14ac:dyDescent="0.2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 x14ac:dyDescent="0.2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 x14ac:dyDescent="0.2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 x14ac:dyDescent="0.2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 x14ac:dyDescent="0.2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 x14ac:dyDescent="0.2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 x14ac:dyDescent="0.2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 x14ac:dyDescent="0.2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 x14ac:dyDescent="0.2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 x14ac:dyDescent="0.2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 x14ac:dyDescent="0.2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 x14ac:dyDescent="0.2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 x14ac:dyDescent="0.2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 x14ac:dyDescent="0.2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 x14ac:dyDescent="0.2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 x14ac:dyDescent="0.2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 x14ac:dyDescent="0.2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 x14ac:dyDescent="0.2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 x14ac:dyDescent="0.2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 x14ac:dyDescent="0.2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 x14ac:dyDescent="0.2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 x14ac:dyDescent="0.2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 x14ac:dyDescent="0.2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 x14ac:dyDescent="0.2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 x14ac:dyDescent="0.2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 x14ac:dyDescent="0.2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 x14ac:dyDescent="0.2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 x14ac:dyDescent="0.2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 x14ac:dyDescent="0.2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 x14ac:dyDescent="0.2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 x14ac:dyDescent="0.2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 x14ac:dyDescent="0.2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 x14ac:dyDescent="0.2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 x14ac:dyDescent="0.2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 x14ac:dyDescent="0.2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 x14ac:dyDescent="0.2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 x14ac:dyDescent="0.2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 x14ac:dyDescent="0.2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 x14ac:dyDescent="0.2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 x14ac:dyDescent="0.2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 x14ac:dyDescent="0.2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 x14ac:dyDescent="0.2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 x14ac:dyDescent="0.2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 x14ac:dyDescent="0.2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 x14ac:dyDescent="0.2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 x14ac:dyDescent="0.2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 x14ac:dyDescent="0.2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 x14ac:dyDescent="0.2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 x14ac:dyDescent="0.2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 x14ac:dyDescent="0.2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 x14ac:dyDescent="0.2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 x14ac:dyDescent="0.2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 x14ac:dyDescent="0.2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 x14ac:dyDescent="0.2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 x14ac:dyDescent="0.2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 x14ac:dyDescent="0.2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 x14ac:dyDescent="0.2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 x14ac:dyDescent="0.2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 x14ac:dyDescent="0.2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 x14ac:dyDescent="0.2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 x14ac:dyDescent="0.2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 x14ac:dyDescent="0.2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 x14ac:dyDescent="0.2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 x14ac:dyDescent="0.2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 x14ac:dyDescent="0.2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 x14ac:dyDescent="0.2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 x14ac:dyDescent="0.2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 x14ac:dyDescent="0.2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 x14ac:dyDescent="0.2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 x14ac:dyDescent="0.2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 x14ac:dyDescent="0.2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 x14ac:dyDescent="0.2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 x14ac:dyDescent="0.2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 x14ac:dyDescent="0.2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 x14ac:dyDescent="0.2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 x14ac:dyDescent="0.2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 x14ac:dyDescent="0.2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 x14ac:dyDescent="0.2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 x14ac:dyDescent="0.2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 x14ac:dyDescent="0.2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 x14ac:dyDescent="0.2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 x14ac:dyDescent="0.2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 x14ac:dyDescent="0.2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 x14ac:dyDescent="0.2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 x14ac:dyDescent="0.2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 x14ac:dyDescent="0.2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 x14ac:dyDescent="0.2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 x14ac:dyDescent="0.2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 x14ac:dyDescent="0.2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 x14ac:dyDescent="0.2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 x14ac:dyDescent="0.2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 x14ac:dyDescent="0.2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 x14ac:dyDescent="0.2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 x14ac:dyDescent="0.2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 x14ac:dyDescent="0.2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 x14ac:dyDescent="0.2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 x14ac:dyDescent="0.2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 x14ac:dyDescent="0.2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 x14ac:dyDescent="0.2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 x14ac:dyDescent="0.2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 x14ac:dyDescent="0.2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 x14ac:dyDescent="0.2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 x14ac:dyDescent="0.2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 x14ac:dyDescent="0.2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 x14ac:dyDescent="0.2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 x14ac:dyDescent="0.2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 x14ac:dyDescent="0.2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 x14ac:dyDescent="0.2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 x14ac:dyDescent="0.2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 x14ac:dyDescent="0.2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 x14ac:dyDescent="0.2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 x14ac:dyDescent="0.2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 x14ac:dyDescent="0.2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 x14ac:dyDescent="0.2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 x14ac:dyDescent="0.2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 x14ac:dyDescent="0.2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 x14ac:dyDescent="0.2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 x14ac:dyDescent="0.2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 x14ac:dyDescent="0.2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 x14ac:dyDescent="0.2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 x14ac:dyDescent="0.2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 x14ac:dyDescent="0.2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 x14ac:dyDescent="0.2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 x14ac:dyDescent="0.2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 x14ac:dyDescent="0.2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 x14ac:dyDescent="0.2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 x14ac:dyDescent="0.2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 x14ac:dyDescent="0.2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 x14ac:dyDescent="0.2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 x14ac:dyDescent="0.2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 x14ac:dyDescent="0.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 x14ac:dyDescent="0.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 x14ac:dyDescent="0.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 x14ac:dyDescent="0.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 x14ac:dyDescent="0.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 x14ac:dyDescent="0.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 x14ac:dyDescent="0.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 x14ac:dyDescent="0.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 x14ac:dyDescent="0.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 x14ac:dyDescent="0.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 x14ac:dyDescent="0.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 x14ac:dyDescent="0.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 x14ac:dyDescent="0.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 x14ac:dyDescent="0.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 x14ac:dyDescent="0.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 x14ac:dyDescent="0.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 x14ac:dyDescent="0.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 x14ac:dyDescent="0.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 x14ac:dyDescent="0.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 x14ac:dyDescent="0.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 x14ac:dyDescent="0.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 x14ac:dyDescent="0.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 x14ac:dyDescent="0.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 x14ac:dyDescent="0.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 x14ac:dyDescent="0.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 x14ac:dyDescent="0.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 x14ac:dyDescent="0.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 x14ac:dyDescent="0.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 x14ac:dyDescent="0.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 x14ac:dyDescent="0.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 x14ac:dyDescent="0.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 x14ac:dyDescent="0.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 x14ac:dyDescent="0.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 x14ac:dyDescent="0.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 x14ac:dyDescent="0.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 x14ac:dyDescent="0.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 x14ac:dyDescent="0.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 x14ac:dyDescent="0.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 x14ac:dyDescent="0.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 x14ac:dyDescent="0.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 x14ac:dyDescent="0.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 x14ac:dyDescent="0.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 x14ac:dyDescent="0.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 x14ac:dyDescent="0.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 x14ac:dyDescent="0.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 x14ac:dyDescent="0.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 x14ac:dyDescent="0.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 x14ac:dyDescent="0.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 x14ac:dyDescent="0.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 x14ac:dyDescent="0.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 x14ac:dyDescent="0.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 x14ac:dyDescent="0.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 x14ac:dyDescent="0.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 x14ac:dyDescent="0.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 x14ac:dyDescent="0.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 x14ac:dyDescent="0.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 x14ac:dyDescent="0.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 x14ac:dyDescent="0.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 x14ac:dyDescent="0.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 x14ac:dyDescent="0.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 x14ac:dyDescent="0.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 x14ac:dyDescent="0.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 x14ac:dyDescent="0.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 x14ac:dyDescent="0.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 x14ac:dyDescent="0.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 x14ac:dyDescent="0.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 x14ac:dyDescent="0.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 x14ac:dyDescent="0.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 x14ac:dyDescent="0.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 x14ac:dyDescent="0.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 x14ac:dyDescent="0.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 x14ac:dyDescent="0.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 x14ac:dyDescent="0.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 x14ac:dyDescent="0.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 x14ac:dyDescent="0.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 x14ac:dyDescent="0.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 x14ac:dyDescent="0.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 x14ac:dyDescent="0.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 x14ac:dyDescent="0.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 x14ac:dyDescent="0.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 x14ac:dyDescent="0.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 x14ac:dyDescent="0.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 x14ac:dyDescent="0.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 x14ac:dyDescent="0.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 x14ac:dyDescent="0.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 x14ac:dyDescent="0.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 x14ac:dyDescent="0.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 x14ac:dyDescent="0.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 x14ac:dyDescent="0.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 x14ac:dyDescent="0.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 x14ac:dyDescent="0.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 x14ac:dyDescent="0.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 x14ac:dyDescent="0.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 x14ac:dyDescent="0.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 x14ac:dyDescent="0.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 x14ac:dyDescent="0.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 x14ac:dyDescent="0.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 x14ac:dyDescent="0.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 x14ac:dyDescent="0.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 x14ac:dyDescent="0.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 x14ac:dyDescent="0.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 x14ac:dyDescent="0.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 x14ac:dyDescent="0.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 x14ac:dyDescent="0.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 x14ac:dyDescent="0.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 x14ac:dyDescent="0.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 x14ac:dyDescent="0.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 x14ac:dyDescent="0.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 x14ac:dyDescent="0.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 x14ac:dyDescent="0.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 x14ac:dyDescent="0.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 x14ac:dyDescent="0.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 x14ac:dyDescent="0.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 x14ac:dyDescent="0.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 x14ac:dyDescent="0.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 x14ac:dyDescent="0.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 x14ac:dyDescent="0.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 x14ac:dyDescent="0.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 x14ac:dyDescent="0.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 x14ac:dyDescent="0.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 x14ac:dyDescent="0.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 x14ac:dyDescent="0.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 x14ac:dyDescent="0.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 x14ac:dyDescent="0.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 x14ac:dyDescent="0.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 x14ac:dyDescent="0.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 x14ac:dyDescent="0.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 x14ac:dyDescent="0.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 x14ac:dyDescent="0.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 x14ac:dyDescent="0.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 x14ac:dyDescent="0.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 x14ac:dyDescent="0.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 x14ac:dyDescent="0.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 x14ac:dyDescent="0.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 x14ac:dyDescent="0.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 x14ac:dyDescent="0.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 x14ac:dyDescent="0.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 x14ac:dyDescent="0.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 x14ac:dyDescent="0.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 x14ac:dyDescent="0.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 x14ac:dyDescent="0.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 x14ac:dyDescent="0.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 x14ac:dyDescent="0.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 x14ac:dyDescent="0.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 x14ac:dyDescent="0.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 x14ac:dyDescent="0.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 x14ac:dyDescent="0.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 x14ac:dyDescent="0.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 x14ac:dyDescent="0.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 x14ac:dyDescent="0.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 x14ac:dyDescent="0.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 x14ac:dyDescent="0.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 x14ac:dyDescent="0.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 x14ac:dyDescent="0.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 x14ac:dyDescent="0.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 x14ac:dyDescent="0.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 x14ac:dyDescent="0.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 x14ac:dyDescent="0.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 x14ac:dyDescent="0.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 x14ac:dyDescent="0.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 x14ac:dyDescent="0.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 x14ac:dyDescent="0.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 x14ac:dyDescent="0.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 x14ac:dyDescent="0.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 x14ac:dyDescent="0.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 x14ac:dyDescent="0.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 x14ac:dyDescent="0.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 x14ac:dyDescent="0.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 x14ac:dyDescent="0.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 x14ac:dyDescent="0.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 x14ac:dyDescent="0.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 x14ac:dyDescent="0.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 x14ac:dyDescent="0.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 x14ac:dyDescent="0.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 x14ac:dyDescent="0.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 x14ac:dyDescent="0.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 x14ac:dyDescent="0.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 x14ac:dyDescent="0.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 x14ac:dyDescent="0.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 x14ac:dyDescent="0.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 x14ac:dyDescent="0.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 x14ac:dyDescent="0.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 x14ac:dyDescent="0.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 x14ac:dyDescent="0.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 x14ac:dyDescent="0.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 x14ac:dyDescent="0.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 x14ac:dyDescent="0.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 x14ac:dyDescent="0.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 x14ac:dyDescent="0.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 x14ac:dyDescent="0.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 x14ac:dyDescent="0.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 x14ac:dyDescent="0.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 x14ac:dyDescent="0.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 x14ac:dyDescent="0.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 x14ac:dyDescent="0.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 x14ac:dyDescent="0.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 x14ac:dyDescent="0.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 x14ac:dyDescent="0.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 x14ac:dyDescent="0.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 x14ac:dyDescent="0.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 x14ac:dyDescent="0.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 x14ac:dyDescent="0.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 x14ac:dyDescent="0.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 x14ac:dyDescent="0.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 x14ac:dyDescent="0.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 x14ac:dyDescent="0.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 x14ac:dyDescent="0.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 x14ac:dyDescent="0.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 x14ac:dyDescent="0.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 x14ac:dyDescent="0.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 x14ac:dyDescent="0.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 x14ac:dyDescent="0.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 x14ac:dyDescent="0.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 x14ac:dyDescent="0.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 x14ac:dyDescent="0.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 x14ac:dyDescent="0.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 x14ac:dyDescent="0.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 x14ac:dyDescent="0.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 x14ac:dyDescent="0.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 x14ac:dyDescent="0.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 x14ac:dyDescent="0.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 x14ac:dyDescent="0.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 x14ac:dyDescent="0.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 x14ac:dyDescent="0.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 x14ac:dyDescent="0.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 x14ac:dyDescent="0.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 x14ac:dyDescent="0.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 x14ac:dyDescent="0.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 x14ac:dyDescent="0.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 x14ac:dyDescent="0.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 x14ac:dyDescent="0.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 x14ac:dyDescent="0.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 x14ac:dyDescent="0.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 x14ac:dyDescent="0.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 x14ac:dyDescent="0.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 x14ac:dyDescent="0.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 x14ac:dyDescent="0.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 x14ac:dyDescent="0.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 x14ac:dyDescent="0.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 x14ac:dyDescent="0.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 x14ac:dyDescent="0.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 x14ac:dyDescent="0.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 x14ac:dyDescent="0.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 x14ac:dyDescent="0.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 x14ac:dyDescent="0.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 x14ac:dyDescent="0.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 x14ac:dyDescent="0.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 x14ac:dyDescent="0.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 x14ac:dyDescent="0.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 x14ac:dyDescent="0.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 x14ac:dyDescent="0.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 x14ac:dyDescent="0.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 x14ac:dyDescent="0.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 x14ac:dyDescent="0.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 x14ac:dyDescent="0.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 x14ac:dyDescent="0.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 x14ac:dyDescent="0.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 x14ac:dyDescent="0.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 x14ac:dyDescent="0.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 x14ac:dyDescent="0.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 x14ac:dyDescent="0.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 x14ac:dyDescent="0.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 x14ac:dyDescent="0.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 x14ac:dyDescent="0.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 x14ac:dyDescent="0.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 x14ac:dyDescent="0.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 x14ac:dyDescent="0.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 x14ac:dyDescent="0.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 x14ac:dyDescent="0.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 x14ac:dyDescent="0.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 x14ac:dyDescent="0.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 x14ac:dyDescent="0.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 x14ac:dyDescent="0.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 x14ac:dyDescent="0.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 x14ac:dyDescent="0.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 x14ac:dyDescent="0.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 x14ac:dyDescent="0.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 x14ac:dyDescent="0.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 x14ac:dyDescent="0.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 x14ac:dyDescent="0.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 x14ac:dyDescent="0.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 x14ac:dyDescent="0.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 x14ac:dyDescent="0.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 x14ac:dyDescent="0.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 x14ac:dyDescent="0.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 x14ac:dyDescent="0.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 x14ac:dyDescent="0.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 x14ac:dyDescent="0.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 x14ac:dyDescent="0.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 x14ac:dyDescent="0.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 x14ac:dyDescent="0.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 x14ac:dyDescent="0.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 x14ac:dyDescent="0.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 x14ac:dyDescent="0.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 x14ac:dyDescent="0.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 x14ac:dyDescent="0.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 x14ac:dyDescent="0.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 x14ac:dyDescent="0.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 x14ac:dyDescent="0.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 x14ac:dyDescent="0.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 x14ac:dyDescent="0.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 x14ac:dyDescent="0.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 x14ac:dyDescent="0.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 x14ac:dyDescent="0.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 x14ac:dyDescent="0.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 x14ac:dyDescent="0.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 x14ac:dyDescent="0.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 x14ac:dyDescent="0.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 x14ac:dyDescent="0.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 x14ac:dyDescent="0.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 x14ac:dyDescent="0.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 x14ac:dyDescent="0.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 x14ac:dyDescent="0.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 x14ac:dyDescent="0.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 x14ac:dyDescent="0.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 x14ac:dyDescent="0.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 x14ac:dyDescent="0.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 x14ac:dyDescent="0.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 x14ac:dyDescent="0.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 x14ac:dyDescent="0.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 x14ac:dyDescent="0.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 x14ac:dyDescent="0.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 x14ac:dyDescent="0.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 x14ac:dyDescent="0.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 x14ac:dyDescent="0.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 x14ac:dyDescent="0.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 x14ac:dyDescent="0.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 x14ac:dyDescent="0.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 x14ac:dyDescent="0.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 x14ac:dyDescent="0.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 x14ac:dyDescent="0.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 x14ac:dyDescent="0.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 x14ac:dyDescent="0.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 x14ac:dyDescent="0.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 x14ac:dyDescent="0.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 x14ac:dyDescent="0.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 x14ac:dyDescent="0.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 x14ac:dyDescent="0.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 x14ac:dyDescent="0.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 x14ac:dyDescent="0.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 x14ac:dyDescent="0.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 x14ac:dyDescent="0.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 x14ac:dyDescent="0.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 x14ac:dyDescent="0.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 x14ac:dyDescent="0.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 x14ac:dyDescent="0.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 x14ac:dyDescent="0.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 x14ac:dyDescent="0.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 x14ac:dyDescent="0.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 x14ac:dyDescent="0.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 x14ac:dyDescent="0.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 x14ac:dyDescent="0.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 x14ac:dyDescent="0.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 x14ac:dyDescent="0.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 x14ac:dyDescent="0.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 x14ac:dyDescent="0.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 x14ac:dyDescent="0.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 x14ac:dyDescent="0.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 x14ac:dyDescent="0.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 x14ac:dyDescent="0.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 x14ac:dyDescent="0.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 x14ac:dyDescent="0.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 x14ac:dyDescent="0.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 x14ac:dyDescent="0.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 x14ac:dyDescent="0.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 x14ac:dyDescent="0.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 x14ac:dyDescent="0.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 x14ac:dyDescent="0.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 x14ac:dyDescent="0.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 x14ac:dyDescent="0.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 x14ac:dyDescent="0.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 x14ac:dyDescent="0.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 x14ac:dyDescent="0.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 x14ac:dyDescent="0.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 x14ac:dyDescent="0.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 x14ac:dyDescent="0.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 x14ac:dyDescent="0.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 x14ac:dyDescent="0.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 x14ac:dyDescent="0.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 x14ac:dyDescent="0.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 x14ac:dyDescent="0.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 x14ac:dyDescent="0.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 x14ac:dyDescent="0.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 x14ac:dyDescent="0.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 x14ac:dyDescent="0.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 x14ac:dyDescent="0.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 x14ac:dyDescent="0.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 x14ac:dyDescent="0.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 x14ac:dyDescent="0.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 x14ac:dyDescent="0.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 x14ac:dyDescent="0.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 x14ac:dyDescent="0.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 x14ac:dyDescent="0.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 x14ac:dyDescent="0.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 x14ac:dyDescent="0.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 x14ac:dyDescent="0.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 x14ac:dyDescent="0.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 x14ac:dyDescent="0.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 x14ac:dyDescent="0.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 x14ac:dyDescent="0.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 x14ac:dyDescent="0.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 x14ac:dyDescent="0.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 x14ac:dyDescent="0.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a46656d4-8850-49b3-aebd-68bd05f7f43d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אלעד גולדברג</cp:lastModifiedBy>
  <cp:lastPrinted>2021-05-27T06:23:48Z</cp:lastPrinted>
  <dcterms:created xsi:type="dcterms:W3CDTF">2016-08-07T08:05:35Z</dcterms:created>
  <dcterms:modified xsi:type="dcterms:W3CDTF">2022-10-24T09:25:45Z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