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<sst xmlns="http://schemas.openxmlformats.org/spreadsheetml/2006/main" count="5671" uniqueCount="1342">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</sst>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4" sqref="B24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23" t="s">
        <v>988</v>
      </c>
      <c r="B1" s="23" t="s">
        <v>63</v>
      </c>
      <c r="C1" s="23" t="s">
        <v>64</v>
      </c>
      <c r="D1" s="23" t="s">
        <v>75</v>
      </c>
    </row>
    <row r="2" spans="1:4">
      <c r="A2" s="90" t="s">
        <v>65</v>
      </c>
      <c r="B2" s="24">
        <v>1</v>
      </c>
      <c r="C2" s="24" t="s">
        <v>66</v>
      </c>
      <c r="D2" s="25" t="s">
        <v>84</v>
      </c>
    </row>
    <row r="3" spans="1:4">
      <c r="A3" s="90"/>
      <c r="B3" s="24">
        <v>2</v>
      </c>
      <c r="C3" s="24" t="s">
        <v>67</v>
      </c>
      <c r="D3" s="25" t="s">
        <v>68</v>
      </c>
    </row>
    <row r="4" spans="1:4">
      <c r="A4" s="90"/>
      <c r="B4" s="24">
        <v>3</v>
      </c>
      <c r="C4" s="24" t="s">
        <v>69</v>
      </c>
      <c r="D4" s="25" t="s">
        <v>70</v>
      </c>
    </row>
    <row r="5" spans="1:4">
      <c r="A5" s="90"/>
      <c r="B5" s="91">
        <v>4</v>
      </c>
      <c r="C5" s="24" t="s">
        <v>71</v>
      </c>
      <c r="D5" s="25" t="s">
        <v>76</v>
      </c>
    </row>
    <row r="6" spans="1:4">
      <c r="A6" s="90"/>
      <c r="B6" s="91"/>
      <c r="C6" s="24"/>
      <c r="D6" s="25" t="s">
        <v>991</v>
      </c>
    </row>
    <row r="7" spans="1:4">
      <c r="A7" s="90"/>
      <c r="B7" s="91"/>
      <c r="C7" s="24"/>
      <c r="D7" s="25" t="s">
        <v>77</v>
      </c>
    </row>
    <row r="8" spans="1:4">
      <c r="A8" s="90"/>
      <c r="B8" s="91"/>
      <c r="C8" s="24"/>
      <c r="D8" s="26" t="s">
        <v>78</v>
      </c>
    </row>
    <row r="9" spans="1:4">
      <c r="A9" s="90"/>
      <c r="B9" s="91"/>
      <c r="C9" s="24"/>
      <c r="D9" s="25" t="s">
        <v>79</v>
      </c>
    </row>
    <row r="10" spans="1:4">
      <c r="A10" s="90"/>
      <c r="B10" s="91"/>
      <c r="C10" s="24"/>
      <c r="D10" s="25" t="s">
        <v>80</v>
      </c>
    </row>
    <row r="11" spans="1:4">
      <c r="A11" s="90"/>
      <c r="B11" s="91"/>
      <c r="C11" s="24"/>
      <c r="D11" s="25" t="s">
        <v>81</v>
      </c>
    </row>
    <row r="12" spans="1:4">
      <c r="A12" s="90"/>
      <c r="B12" s="91"/>
      <c r="C12" s="24"/>
      <c r="D12" s="25" t="s">
        <v>72</v>
      </c>
    </row>
    <row r="13" spans="1:4">
      <c r="A13" s="90"/>
      <c r="B13" s="91"/>
      <c r="C13" s="24"/>
      <c r="D13" s="25" t="s">
        <v>82</v>
      </c>
    </row>
    <row r="14" spans="1:4">
      <c r="A14" s="90"/>
      <c r="B14" s="91"/>
      <c r="C14" s="24"/>
      <c r="D14" s="25" t="s">
        <v>83</v>
      </c>
    </row>
    <row r="15" spans="1:4">
      <c r="A15" s="92" t="s">
        <v>986</v>
      </c>
      <c r="B15" s="24">
        <v>5</v>
      </c>
      <c r="C15" s="24" t="s">
        <v>73</v>
      </c>
      <c r="D15" s="25" t="s">
        <v>74</v>
      </c>
    </row>
    <row r="16" spans="1:4">
      <c r="A16" s="93"/>
      <c r="B16" s="24">
        <v>6</v>
      </c>
      <c r="C16" s="24"/>
      <c r="D16" s="24" t="s">
        <v>984</v>
      </c>
    </row>
    <row r="17" spans="1:4">
      <c r="A17" s="94"/>
      <c r="B17" s="24">
        <v>7</v>
      </c>
      <c r="C17" s="24"/>
      <c r="D17" s="24" t="s">
        <v>985</v>
      </c>
    </row>
    <row r="19" spans="1:4" ht="16.899999999999999" customHeight="1">
      <c r="A19" s="28" t="s">
        <v>960</v>
      </c>
      <c r="B19" s="84">
        <v>2022</v>
      </c>
      <c r="C19" s="77"/>
    </row>
    <row r="20" spans="1:4" ht="15">
      <c r="A20" s="30" t="s">
        <v>964</v>
      </c>
      <c r="B20" s="84" t="s">
        <v>94</v>
      </c>
      <c r="C20" s="83" t="str">
        <f>VLOOKUP(B20,Tab_Type,2,0)</f>
        <v>TabB</v>
      </c>
    </row>
    <row r="21" spans="1:4" ht="15">
      <c r="A21" s="30" t="s">
        <v>965</v>
      </c>
      <c r="B21" s="84">
        <v>13565</v>
      </c>
      <c r="C21" s="77"/>
    </row>
    <row r="22" spans="1:4" ht="15">
      <c r="A22" s="30" t="s">
        <v>961</v>
      </c>
      <c r="B22" s="84" t="s">
        <v>1341</v>
      </c>
      <c r="C22" s="77"/>
    </row>
    <row r="23" spans="1:4" ht="16.899999999999999" customHeight="1">
      <c r="A23" s="32" t="s">
        <v>980</v>
      </c>
      <c r="B23" s="85" t="str">
        <f ca="1">IFERROR(VLOOKUP($B$21,INDIRECT($C$20),C23,0), "שם מסלול")</f>
        <v>מגדל לתגמולים מחקה מדד s&amp;p500</v>
      </c>
      <c r="C23" s="77">
        <v>3</v>
      </c>
    </row>
    <row r="24" spans="1:4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>
      <c r="A26" s="31" t="s">
        <v>962</v>
      </c>
      <c r="B26" s="86" t="str">
        <f ca="1">IF(C20="TabD","שם קובץ לשמירה",CONCATENATE(B25,"_",VLOOKUP(B20,Tab_Type,3,0),B21,"_","Yield",Var!W3,Var!V3,".xlsx"))</f>
        <v>512237744_G13565_Yield322.xlsx</v>
      </c>
      <c r="C26" s="77"/>
    </row>
    <row r="27" spans="1:4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9" t="s">
        <v>0</v>
      </c>
    </row>
    <row r="2" spans="2:31" ht="18.75">
      <c r="B2" s="21" t="s">
        <v>888</v>
      </c>
      <c r="C2" s="57">
        <f>הנחיות!B21</f>
        <v>13565</v>
      </c>
      <c r="D2" s="96"/>
      <c r="E2" s="96"/>
    </row>
    <row r="3" spans="2:31" ht="18.75">
      <c r="B3" s="22" t="s">
        <v>28</v>
      </c>
      <c r="C3" s="56" t="str">
        <f ca="1">הנחיות!B23</f>
        <v>מגדל לתגמולים מחקה מדד s&amp;p500</v>
      </c>
      <c r="D3" s="56"/>
    </row>
    <row r="4" spans="2:31" ht="18.75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30.09.22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>
      <c r="B7" s="5" t="s">
        <v>1</v>
      </c>
      <c r="C7" s="58">
        <v>1.9284344665214984E-3</v>
      </c>
      <c r="D7" s="59">
        <v>0.216563889933447</v>
      </c>
      <c r="E7" s="67">
        <v>1.2745888080786156E-3</v>
      </c>
      <c r="F7" s="68">
        <v>0.20987312538998995</v>
      </c>
      <c r="G7" s="58">
        <v>-7.9151161951529806E-4</v>
      </c>
      <c r="H7" s="59">
        <v>0.18965403549441198</v>
      </c>
      <c r="I7" s="67">
        <v>3.3E-3</v>
      </c>
      <c r="J7" s="68">
        <v>0.1837</v>
      </c>
      <c r="K7" s="58">
        <v>1.1000000000000001E-3</v>
      </c>
      <c r="L7" s="59">
        <v>0.20949999999999999</v>
      </c>
      <c r="M7" s="67">
        <v>3.8999999999999998E-3</v>
      </c>
      <c r="N7" s="68">
        <v>0.20610000000000001</v>
      </c>
      <c r="O7" s="58">
        <v>-1.8146442184371757E-3</v>
      </c>
      <c r="P7" s="59">
        <v>0.18557354339011922</v>
      </c>
      <c r="Q7" s="67">
        <v>-1.1609332432408683E-3</v>
      </c>
      <c r="R7" s="68">
        <v>0.17998850303947087</v>
      </c>
      <c r="S7" s="58">
        <v>2.6551420274612829E-3</v>
      </c>
      <c r="T7" s="59">
        <v>0.1155476137095918</v>
      </c>
      <c r="U7" s="67"/>
      <c r="V7" s="68"/>
      <c r="W7" s="58"/>
      <c r="X7" s="59"/>
      <c r="Y7" s="67"/>
      <c r="Z7" s="68"/>
      <c r="AE7" s="2"/>
    </row>
    <row r="8" spans="2:31" ht="30">
      <c r="B8" s="81" t="s">
        <v>989</v>
      </c>
      <c r="C8" s="58">
        <v>0</v>
      </c>
      <c r="D8" s="59">
        <v>0</v>
      </c>
      <c r="E8" s="67">
        <v>0</v>
      </c>
      <c r="F8" s="68">
        <v>0</v>
      </c>
      <c r="G8" s="58">
        <v>0</v>
      </c>
      <c r="H8" s="59">
        <v>0</v>
      </c>
      <c r="I8" s="67">
        <v>0</v>
      </c>
      <c r="J8" s="68">
        <v>0</v>
      </c>
      <c r="K8" s="58">
        <v>0</v>
      </c>
      <c r="L8" s="59">
        <v>0</v>
      </c>
      <c r="M8" s="67">
        <v>0</v>
      </c>
      <c r="N8" s="68">
        <v>0</v>
      </c>
      <c r="O8" s="58">
        <v>0</v>
      </c>
      <c r="P8" s="59">
        <v>0</v>
      </c>
      <c r="Q8" s="67">
        <v>0</v>
      </c>
      <c r="R8" s="68">
        <v>0</v>
      </c>
      <c r="S8" s="58">
        <v>0</v>
      </c>
      <c r="T8" s="59">
        <v>0</v>
      </c>
      <c r="U8" s="67"/>
      <c r="V8" s="68"/>
      <c r="W8" s="58"/>
      <c r="X8" s="59"/>
      <c r="Y8" s="67"/>
      <c r="Z8" s="68"/>
      <c r="AE8" s="2"/>
    </row>
    <row r="9" spans="2:31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/>
      <c r="V9" s="68"/>
      <c r="W9" s="58"/>
      <c r="X9" s="59"/>
      <c r="Y9" s="67"/>
      <c r="Z9" s="68"/>
      <c r="AE9" s="2"/>
    </row>
    <row r="10" spans="2:31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/>
      <c r="V10" s="68"/>
      <c r="W10" s="58"/>
      <c r="X10" s="59"/>
      <c r="Y10" s="67"/>
      <c r="Z10" s="68"/>
      <c r="AE10" s="2"/>
    </row>
    <row r="11" spans="2:31">
      <c r="B11" s="6" t="s">
        <v>4</v>
      </c>
      <c r="C11" s="58">
        <v>0</v>
      </c>
      <c r="D11" s="59">
        <v>0</v>
      </c>
      <c r="E11" s="67">
        <v>0</v>
      </c>
      <c r="F11" s="68">
        <v>0</v>
      </c>
      <c r="G11" s="58">
        <v>0</v>
      </c>
      <c r="H11" s="59">
        <v>0</v>
      </c>
      <c r="I11" s="67">
        <v>0</v>
      </c>
      <c r="J11" s="68">
        <v>0</v>
      </c>
      <c r="K11" s="58">
        <v>0</v>
      </c>
      <c r="L11" s="59">
        <v>0</v>
      </c>
      <c r="M11" s="67">
        <v>0</v>
      </c>
      <c r="N11" s="68">
        <v>0</v>
      </c>
      <c r="O11" s="58">
        <v>0</v>
      </c>
      <c r="P11" s="59">
        <v>0</v>
      </c>
      <c r="Q11" s="67">
        <v>0</v>
      </c>
      <c r="R11" s="68">
        <v>0</v>
      </c>
      <c r="S11" s="58">
        <v>0</v>
      </c>
      <c r="T11" s="59">
        <v>0</v>
      </c>
      <c r="U11" s="67"/>
      <c r="V11" s="68"/>
      <c r="W11" s="58"/>
      <c r="X11" s="59"/>
      <c r="Y11" s="67"/>
      <c r="Z11" s="68"/>
      <c r="AE11" s="2"/>
    </row>
    <row r="12" spans="2:31">
      <c r="B12" s="6" t="s">
        <v>5</v>
      </c>
      <c r="C12" s="58">
        <v>0</v>
      </c>
      <c r="D12" s="59">
        <v>0</v>
      </c>
      <c r="E12" s="67">
        <v>0</v>
      </c>
      <c r="F12" s="68">
        <v>0</v>
      </c>
      <c r="G12" s="58">
        <v>0</v>
      </c>
      <c r="H12" s="59">
        <v>0</v>
      </c>
      <c r="I12" s="67">
        <v>0</v>
      </c>
      <c r="J12" s="68">
        <v>0</v>
      </c>
      <c r="K12" s="58">
        <v>0</v>
      </c>
      <c r="L12" s="59">
        <v>0</v>
      </c>
      <c r="M12" s="67">
        <v>0</v>
      </c>
      <c r="N12" s="68">
        <v>0</v>
      </c>
      <c r="O12" s="58">
        <v>0</v>
      </c>
      <c r="P12" s="59">
        <v>0</v>
      </c>
      <c r="Q12" s="67">
        <v>0</v>
      </c>
      <c r="R12" s="68">
        <v>0</v>
      </c>
      <c r="S12" s="58">
        <v>0</v>
      </c>
      <c r="T12" s="59">
        <v>0</v>
      </c>
      <c r="U12" s="67"/>
      <c r="V12" s="68"/>
      <c r="W12" s="58"/>
      <c r="X12" s="59"/>
      <c r="Y12" s="67"/>
      <c r="Z12" s="68"/>
      <c r="AE12" s="2"/>
    </row>
    <row r="13" spans="2:31">
      <c r="B13" s="6" t="s">
        <v>6</v>
      </c>
      <c r="C13" s="58">
        <v>0</v>
      </c>
      <c r="D13" s="59">
        <v>0</v>
      </c>
      <c r="E13" s="67">
        <v>0</v>
      </c>
      <c r="F13" s="68">
        <v>0</v>
      </c>
      <c r="G13" s="58">
        <v>0</v>
      </c>
      <c r="H13" s="59">
        <v>0</v>
      </c>
      <c r="I13" s="67">
        <v>0</v>
      </c>
      <c r="J13" s="68">
        <v>0</v>
      </c>
      <c r="K13" s="58">
        <v>0</v>
      </c>
      <c r="L13" s="59">
        <v>0</v>
      </c>
      <c r="M13" s="67">
        <v>0</v>
      </c>
      <c r="N13" s="68">
        <v>0</v>
      </c>
      <c r="O13" s="58">
        <v>0</v>
      </c>
      <c r="P13" s="59">
        <v>0</v>
      </c>
      <c r="Q13" s="67">
        <v>7.037676326999882E-6</v>
      </c>
      <c r="R13" s="68">
        <v>0</v>
      </c>
      <c r="S13" s="58">
        <v>1.9077073368584614E-6</v>
      </c>
      <c r="T13" s="59">
        <v>0</v>
      </c>
      <c r="U13" s="67"/>
      <c r="V13" s="68"/>
      <c r="W13" s="58"/>
      <c r="X13" s="59"/>
      <c r="Y13" s="67"/>
      <c r="Z13" s="68"/>
      <c r="AE13" s="2"/>
    </row>
    <row r="14" spans="2:31">
      <c r="B14" s="6" t="s">
        <v>62</v>
      </c>
      <c r="C14" s="58">
        <v>-3.4723733989319466E-2</v>
      </c>
      <c r="D14" s="59">
        <v>0.78841202446260783</v>
      </c>
      <c r="E14" s="67">
        <v>-3.0368001457208092E-3</v>
      </c>
      <c r="F14" s="68">
        <v>0.79764965858207693</v>
      </c>
      <c r="G14" s="58">
        <v>2.3962379726732808E-2</v>
      </c>
      <c r="H14" s="59">
        <v>0.80804471892625118</v>
      </c>
      <c r="I14" s="67">
        <v>-3.1199999999999999E-2</v>
      </c>
      <c r="J14" s="68">
        <v>0.80869999999999997</v>
      </c>
      <c r="K14" s="58">
        <v>-1.4200000000000001E-2</v>
      </c>
      <c r="L14" s="59">
        <v>0.7944</v>
      </c>
      <c r="M14" s="67">
        <v>-2.9600000000000001E-2</v>
      </c>
      <c r="N14" s="68">
        <v>0.79420000000000002</v>
      </c>
      <c r="O14" s="58">
        <v>3.9891616172967992E-2</v>
      </c>
      <c r="P14" s="59">
        <v>0.80278616057250163</v>
      </c>
      <c r="Q14" s="67">
        <v>-3.2795027436761451E-2</v>
      </c>
      <c r="R14" s="68">
        <v>0.80343108484916737</v>
      </c>
      <c r="S14" s="58">
        <v>-2.6778255778347297E-2</v>
      </c>
      <c r="T14" s="59">
        <v>0.88095897496821129</v>
      </c>
      <c r="U14" s="67"/>
      <c r="V14" s="68"/>
      <c r="W14" s="58"/>
      <c r="X14" s="59"/>
      <c r="Y14" s="67"/>
      <c r="Z14" s="68"/>
      <c r="AE14" s="2"/>
    </row>
    <row r="15" spans="2:31">
      <c r="B15" s="6" t="s">
        <v>7</v>
      </c>
      <c r="C15" s="58">
        <v>0</v>
      </c>
      <c r="D15" s="59">
        <v>0</v>
      </c>
      <c r="E15" s="67">
        <v>0</v>
      </c>
      <c r="F15" s="68">
        <v>0</v>
      </c>
      <c r="G15" s="58">
        <v>0</v>
      </c>
      <c r="H15" s="59">
        <v>0</v>
      </c>
      <c r="I15" s="67">
        <v>0</v>
      </c>
      <c r="J15" s="68">
        <v>0</v>
      </c>
      <c r="K15" s="58">
        <v>0</v>
      </c>
      <c r="L15" s="59">
        <v>0</v>
      </c>
      <c r="M15" s="67">
        <v>0</v>
      </c>
      <c r="N15" s="68">
        <v>0</v>
      </c>
      <c r="O15" s="58">
        <v>0</v>
      </c>
      <c r="P15" s="59">
        <v>0</v>
      </c>
      <c r="Q15" s="67">
        <v>0</v>
      </c>
      <c r="R15" s="68">
        <v>0</v>
      </c>
      <c r="S15" s="58">
        <v>0</v>
      </c>
      <c r="T15" s="59">
        <v>0</v>
      </c>
      <c r="U15" s="67"/>
      <c r="V15" s="68"/>
      <c r="W15" s="58"/>
      <c r="X15" s="59"/>
      <c r="Y15" s="67"/>
      <c r="Z15" s="68"/>
      <c r="AE15" s="2"/>
    </row>
    <row r="16" spans="2:31">
      <c r="B16" s="6" t="s">
        <v>8</v>
      </c>
      <c r="C16" s="58">
        <v>0</v>
      </c>
      <c r="D16" s="59">
        <v>0</v>
      </c>
      <c r="E16" s="67">
        <v>0</v>
      </c>
      <c r="F16" s="68">
        <v>0</v>
      </c>
      <c r="G16" s="58">
        <v>0</v>
      </c>
      <c r="H16" s="59">
        <v>0</v>
      </c>
      <c r="I16" s="67">
        <v>0</v>
      </c>
      <c r="J16" s="68">
        <v>0</v>
      </c>
      <c r="K16" s="58">
        <v>0</v>
      </c>
      <c r="L16" s="59">
        <v>0</v>
      </c>
      <c r="M16" s="67">
        <v>0</v>
      </c>
      <c r="N16" s="68">
        <v>0</v>
      </c>
      <c r="O16" s="58">
        <v>0</v>
      </c>
      <c r="P16" s="59">
        <v>0</v>
      </c>
      <c r="Q16" s="67">
        <v>0</v>
      </c>
      <c r="R16" s="68">
        <v>0</v>
      </c>
      <c r="S16" s="58">
        <v>0</v>
      </c>
      <c r="T16" s="59">
        <v>0</v>
      </c>
      <c r="U16" s="67"/>
      <c r="V16" s="68"/>
      <c r="W16" s="58"/>
      <c r="X16" s="59"/>
      <c r="Y16" s="67"/>
      <c r="Z16" s="68"/>
      <c r="AE16" s="2"/>
    </row>
    <row r="17" spans="2:31">
      <c r="B17" s="6" t="s">
        <v>9</v>
      </c>
      <c r="C17" s="58">
        <v>0</v>
      </c>
      <c r="D17" s="59">
        <v>0</v>
      </c>
      <c r="E17" s="67">
        <v>0</v>
      </c>
      <c r="F17" s="68">
        <v>0</v>
      </c>
      <c r="G17" s="58">
        <v>0</v>
      </c>
      <c r="H17" s="59">
        <v>0</v>
      </c>
      <c r="I17" s="67">
        <v>0</v>
      </c>
      <c r="J17" s="68">
        <v>0</v>
      </c>
      <c r="K17" s="58">
        <v>0</v>
      </c>
      <c r="L17" s="59">
        <v>0</v>
      </c>
      <c r="M17" s="67">
        <v>0</v>
      </c>
      <c r="N17" s="68">
        <v>0</v>
      </c>
      <c r="O17" s="58">
        <v>0</v>
      </c>
      <c r="P17" s="59">
        <v>0</v>
      </c>
      <c r="Q17" s="67">
        <v>0</v>
      </c>
      <c r="R17" s="68">
        <v>0</v>
      </c>
      <c r="S17" s="58">
        <v>0</v>
      </c>
      <c r="T17" s="59">
        <v>0</v>
      </c>
      <c r="U17" s="67"/>
      <c r="V17" s="68"/>
      <c r="W17" s="58"/>
      <c r="X17" s="59"/>
      <c r="Y17" s="67"/>
      <c r="Z17" s="68"/>
      <c r="AE17" s="2"/>
    </row>
    <row r="18" spans="2:31">
      <c r="B18" s="6" t="s">
        <v>10</v>
      </c>
      <c r="C18" s="58">
        <v>-8.104700477202029E-3</v>
      </c>
      <c r="D18" s="59">
        <v>-4.9759143960548553E-3</v>
      </c>
      <c r="E18" s="67">
        <v>-4.4377886623578064E-3</v>
      </c>
      <c r="F18" s="68">
        <v>-7.5227839720669043E-3</v>
      </c>
      <c r="G18" s="58">
        <v>3.4291318927824896E-3</v>
      </c>
      <c r="H18" s="59">
        <v>2.3012455793367742E-3</v>
      </c>
      <c r="I18" s="67">
        <v>-5.1000000000000004E-3</v>
      </c>
      <c r="J18" s="68">
        <v>7.6E-3</v>
      </c>
      <c r="K18" s="58">
        <v>-7.0000000000000001E-3</v>
      </c>
      <c r="L18" s="59">
        <v>-3.8999999999999998E-3</v>
      </c>
      <c r="M18" s="67">
        <v>-1.18E-2</v>
      </c>
      <c r="N18" s="68">
        <v>-2.9999999999999997E-4</v>
      </c>
      <c r="O18" s="58">
        <v>1.3323028045469186E-2</v>
      </c>
      <c r="P18" s="59">
        <v>1.1640296037379136E-2</v>
      </c>
      <c r="Q18" s="67">
        <v>-8.7510769963246825E-3</v>
      </c>
      <c r="R18" s="68">
        <v>1.6580412111361621E-2</v>
      </c>
      <c r="S18" s="58">
        <v>-5.0787939564508385E-3</v>
      </c>
      <c r="T18" s="59">
        <v>3.4934113221968071E-3</v>
      </c>
      <c r="U18" s="67"/>
      <c r="V18" s="68"/>
      <c r="W18" s="58"/>
      <c r="X18" s="59"/>
      <c r="Y18" s="67"/>
      <c r="Z18" s="68"/>
      <c r="AE18" s="2"/>
    </row>
    <row r="19" spans="2:31">
      <c r="B19" s="6" t="s">
        <v>11</v>
      </c>
      <c r="C19" s="58">
        <v>0</v>
      </c>
      <c r="D19" s="59">
        <v>0</v>
      </c>
      <c r="E19" s="67">
        <v>0</v>
      </c>
      <c r="F19" s="68">
        <v>0</v>
      </c>
      <c r="G19" s="58">
        <v>0</v>
      </c>
      <c r="H19" s="59">
        <v>0</v>
      </c>
      <c r="I19" s="67">
        <v>0</v>
      </c>
      <c r="J19" s="68">
        <v>0</v>
      </c>
      <c r="K19" s="58">
        <v>0</v>
      </c>
      <c r="L19" s="59">
        <v>0</v>
      </c>
      <c r="M19" s="67">
        <v>0</v>
      </c>
      <c r="N19" s="68">
        <v>0</v>
      </c>
      <c r="O19" s="58">
        <v>0</v>
      </c>
      <c r="P19" s="59">
        <v>0</v>
      </c>
      <c r="Q19" s="67">
        <v>0</v>
      </c>
      <c r="R19" s="68">
        <v>0</v>
      </c>
      <c r="S19" s="58">
        <v>0</v>
      </c>
      <c r="T19" s="59">
        <v>0</v>
      </c>
      <c r="U19" s="67"/>
      <c r="V19" s="68"/>
      <c r="W19" s="58"/>
      <c r="X19" s="59"/>
      <c r="Y19" s="67"/>
      <c r="Z19" s="68"/>
    </row>
    <row r="20" spans="2:31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/>
      <c r="V20" s="68"/>
      <c r="W20" s="58"/>
      <c r="X20" s="59"/>
      <c r="Y20" s="67"/>
      <c r="Z20" s="68"/>
    </row>
    <row r="21" spans="2:31">
      <c r="B21" s="6" t="s">
        <v>13</v>
      </c>
      <c r="C21" s="58">
        <v>0</v>
      </c>
      <c r="D21" s="59">
        <v>0</v>
      </c>
      <c r="E21" s="67">
        <v>0</v>
      </c>
      <c r="F21" s="68">
        <v>0</v>
      </c>
      <c r="G21" s="58">
        <v>0</v>
      </c>
      <c r="H21" s="59">
        <v>0</v>
      </c>
      <c r="I21" s="67">
        <v>0</v>
      </c>
      <c r="J21" s="68">
        <v>0</v>
      </c>
      <c r="K21" s="58">
        <v>0</v>
      </c>
      <c r="L21" s="59">
        <v>0</v>
      </c>
      <c r="M21" s="67">
        <v>0</v>
      </c>
      <c r="N21" s="68">
        <v>0</v>
      </c>
      <c r="O21" s="58">
        <v>0</v>
      </c>
      <c r="P21" s="59">
        <v>0</v>
      </c>
      <c r="Q21" s="67">
        <v>0</v>
      </c>
      <c r="R21" s="68">
        <v>0</v>
      </c>
      <c r="S21" s="58">
        <v>0</v>
      </c>
      <c r="T21" s="59">
        <v>0</v>
      </c>
      <c r="U21" s="67"/>
      <c r="V21" s="68"/>
      <c r="W21" s="58"/>
      <c r="X21" s="59"/>
      <c r="Y21" s="67"/>
      <c r="Z21" s="68"/>
    </row>
    <row r="22" spans="2:31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/>
      <c r="V22" s="68"/>
      <c r="W22" s="58"/>
      <c r="X22" s="59"/>
      <c r="Y22" s="67"/>
      <c r="Z22" s="68"/>
    </row>
    <row r="23" spans="2:31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/>
      <c r="V23" s="68"/>
      <c r="W23" s="58"/>
      <c r="X23" s="59"/>
      <c r="Y23" s="67"/>
      <c r="Z23" s="68"/>
    </row>
    <row r="24" spans="2:31">
      <c r="B24" s="6" t="s">
        <v>16</v>
      </c>
      <c r="C24" s="58">
        <v>0</v>
      </c>
      <c r="D24" s="59">
        <v>0</v>
      </c>
      <c r="E24" s="67">
        <v>0</v>
      </c>
      <c r="F24" s="68">
        <v>0</v>
      </c>
      <c r="G24" s="58">
        <v>0</v>
      </c>
      <c r="H24" s="59">
        <v>0</v>
      </c>
      <c r="I24" s="67">
        <v>0</v>
      </c>
      <c r="J24" s="68">
        <v>0</v>
      </c>
      <c r="K24" s="58">
        <v>0</v>
      </c>
      <c r="L24" s="59">
        <v>0</v>
      </c>
      <c r="M24" s="67">
        <v>0</v>
      </c>
      <c r="N24" s="68">
        <v>0</v>
      </c>
      <c r="O24" s="58">
        <v>0</v>
      </c>
      <c r="P24" s="59">
        <v>0</v>
      </c>
      <c r="Q24" s="67">
        <v>0</v>
      </c>
      <c r="R24" s="68">
        <v>0</v>
      </c>
      <c r="S24" s="58">
        <v>0</v>
      </c>
      <c r="T24" s="59">
        <v>0</v>
      </c>
      <c r="U24" s="67"/>
      <c r="V24" s="68"/>
      <c r="W24" s="58"/>
      <c r="X24" s="59"/>
      <c r="Y24" s="67"/>
      <c r="Z24" s="68"/>
    </row>
    <row r="25" spans="2:31">
      <c r="B25" s="6" t="s">
        <v>17</v>
      </c>
      <c r="C25" s="58">
        <v>0</v>
      </c>
      <c r="D25" s="59">
        <v>0</v>
      </c>
      <c r="E25" s="67">
        <v>0</v>
      </c>
      <c r="F25" s="68">
        <v>0</v>
      </c>
      <c r="G25" s="58">
        <v>0</v>
      </c>
      <c r="H25" s="59">
        <v>0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0</v>
      </c>
      <c r="R25" s="68">
        <v>0</v>
      </c>
      <c r="S25" s="58">
        <v>0</v>
      </c>
      <c r="T25" s="59">
        <v>0</v>
      </c>
      <c r="U25" s="67"/>
      <c r="V25" s="68"/>
      <c r="W25" s="58"/>
      <c r="X25" s="59"/>
      <c r="Y25" s="67"/>
      <c r="Z25" s="68"/>
    </row>
    <row r="26" spans="2:31">
      <c r="B26" s="7" t="s">
        <v>18</v>
      </c>
      <c r="C26" s="60">
        <v>-4.0899999999999999E-2</v>
      </c>
      <c r="D26" s="61">
        <v>1</v>
      </c>
      <c r="E26" s="69">
        <v>-6.1999999999999998E-3</v>
      </c>
      <c r="F26" s="70">
        <v>1</v>
      </c>
      <c r="G26" s="60">
        <v>2.6599999999999999E-2</v>
      </c>
      <c r="H26" s="61">
        <v>0.99999999999999989</v>
      </c>
      <c r="I26" s="69">
        <v>-3.3000000000000002E-2</v>
      </c>
      <c r="J26" s="70">
        <v>1</v>
      </c>
      <c r="K26" s="60">
        <v>-2.01E-2</v>
      </c>
      <c r="L26" s="61">
        <v>1</v>
      </c>
      <c r="M26" s="69">
        <v>-3.7400000000000003E-2</v>
      </c>
      <c r="N26" s="70">
        <v>1</v>
      </c>
      <c r="O26" s="60">
        <v>5.1400000000000001E-2</v>
      </c>
      <c r="P26" s="61">
        <v>1</v>
      </c>
      <c r="Q26" s="69">
        <v>-4.2700000000000002E-2</v>
      </c>
      <c r="R26" s="70">
        <v>0.99999999999999989</v>
      </c>
      <c r="S26" s="60">
        <v>-2.92E-2</v>
      </c>
      <c r="T26" s="61">
        <v>0.99999999999999989</v>
      </c>
      <c r="U26" s="69"/>
      <c r="V26" s="70"/>
      <c r="W26" s="60"/>
      <c r="X26" s="61"/>
      <c r="Y26" s="69"/>
      <c r="Z26" s="70"/>
    </row>
    <row r="27" spans="2:31">
      <c r="B27" s="16" t="s">
        <v>24</v>
      </c>
      <c r="C27" s="62">
        <v>-2423.3200000000002</v>
      </c>
      <c r="D27" s="11"/>
      <c r="E27" s="71">
        <v>-390.28</v>
      </c>
      <c r="F27" s="11"/>
      <c r="G27" s="62">
        <v>1883.21</v>
      </c>
      <c r="H27" s="11"/>
      <c r="I27" s="71">
        <v>-2550.88</v>
      </c>
      <c r="J27" s="11"/>
      <c r="K27" s="62">
        <v>-1637.76</v>
      </c>
      <c r="L27" s="11"/>
      <c r="M27" s="71">
        <v>-3196.81</v>
      </c>
      <c r="N27" s="11"/>
      <c r="O27" s="62">
        <v>4568.6080000000002</v>
      </c>
      <c r="P27" s="11"/>
      <c r="Q27" s="71">
        <v>-4229.3180000000002</v>
      </c>
      <c r="R27" s="11"/>
      <c r="S27" s="62">
        <v>-3154.5540000000001</v>
      </c>
      <c r="T27" s="11"/>
      <c r="U27" s="71"/>
      <c r="V27" s="11"/>
      <c r="W27" s="62"/>
      <c r="X27" s="11"/>
      <c r="Y27" s="71"/>
      <c r="Z27" s="11"/>
    </row>
    <row r="28" spans="2:31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>
      <c r="B29" s="5" t="s">
        <v>19</v>
      </c>
      <c r="C29" s="63">
        <v>5.7078720986969813E-3</v>
      </c>
      <c r="D29" s="64">
        <v>0.21357666700451577</v>
      </c>
      <c r="E29" s="72">
        <v>2.7140118497264768E-3</v>
      </c>
      <c r="F29" s="73">
        <v>0.21047675393550583</v>
      </c>
      <c r="G29" s="63">
        <v>-3.3731651025780819E-3</v>
      </c>
      <c r="H29" s="64">
        <v>0.19122687962610502</v>
      </c>
      <c r="I29" s="72">
        <v>7.6E-3</v>
      </c>
      <c r="J29" s="73">
        <v>0.18429999999999999</v>
      </c>
      <c r="K29" s="63">
        <v>1E-3</v>
      </c>
      <c r="L29" s="64">
        <v>0.2142</v>
      </c>
      <c r="M29" s="72">
        <v>0.01</v>
      </c>
      <c r="N29" s="73">
        <v>0.2122</v>
      </c>
      <c r="O29" s="63">
        <v>-5.5413204363245865E-3</v>
      </c>
      <c r="P29" s="64">
        <v>0.1934636785680641</v>
      </c>
      <c r="Q29" s="72">
        <v>-2.2122320006119174E-3</v>
      </c>
      <c r="R29" s="73">
        <v>0.18213500339825825</v>
      </c>
      <c r="S29" s="63">
        <v>7.023034463490176E-3</v>
      </c>
      <c r="T29" s="64">
        <v>0.12179250672332724</v>
      </c>
      <c r="U29" s="72"/>
      <c r="V29" s="73"/>
      <c r="W29" s="63"/>
      <c r="X29" s="64"/>
      <c r="Y29" s="72"/>
      <c r="Z29" s="73"/>
    </row>
    <row r="30" spans="2:31">
      <c r="B30" s="6" t="s">
        <v>20</v>
      </c>
      <c r="C30" s="58">
        <v>-4.6607872098696962E-2</v>
      </c>
      <c r="D30" s="59">
        <v>0.78642333299548417</v>
      </c>
      <c r="E30" s="67">
        <v>-8.9140118497264848E-3</v>
      </c>
      <c r="F30" s="68">
        <v>0.7895232460644942</v>
      </c>
      <c r="G30" s="58">
        <v>2.9973165102578078E-2</v>
      </c>
      <c r="H30" s="59">
        <v>0.80877312037389493</v>
      </c>
      <c r="I30" s="67">
        <v>-4.0599999999999997E-2</v>
      </c>
      <c r="J30" s="68">
        <v>0.81569999999999998</v>
      </c>
      <c r="K30" s="58">
        <v>-2.1100000000000001E-2</v>
      </c>
      <c r="L30" s="59">
        <v>0.78580000000000005</v>
      </c>
      <c r="M30" s="67">
        <v>-4.7399999999999998E-2</v>
      </c>
      <c r="N30" s="68">
        <v>0.78779999999999994</v>
      </c>
      <c r="O30" s="58">
        <v>5.6941320436324605E-2</v>
      </c>
      <c r="P30" s="59">
        <v>0.80653632143193599</v>
      </c>
      <c r="Q30" s="67">
        <v>-4.0487767999388066E-2</v>
      </c>
      <c r="R30" s="68">
        <v>0.81786499660174172</v>
      </c>
      <c r="S30" s="58">
        <v>-3.6223034463490157E-2</v>
      </c>
      <c r="T30" s="59">
        <v>0.87820749327667269</v>
      </c>
      <c r="U30" s="67"/>
      <c r="V30" s="68"/>
      <c r="W30" s="58"/>
      <c r="X30" s="59"/>
      <c r="Y30" s="67"/>
      <c r="Z30" s="68"/>
    </row>
    <row r="31" spans="2:31">
      <c r="B31" s="7" t="s">
        <v>18</v>
      </c>
      <c r="C31" s="60">
        <v>-4.0899999999999999E-2</v>
      </c>
      <c r="D31" s="61">
        <v>1</v>
      </c>
      <c r="E31" s="69">
        <v>-6.1999999999999998E-3</v>
      </c>
      <c r="F31" s="70">
        <v>1</v>
      </c>
      <c r="G31" s="60">
        <v>2.6599999999999999E-2</v>
      </c>
      <c r="H31" s="61">
        <v>1</v>
      </c>
      <c r="I31" s="69">
        <v>-3.3000000000000002E-2</v>
      </c>
      <c r="J31" s="70">
        <v>1</v>
      </c>
      <c r="K31" s="60">
        <v>-2.01E-2</v>
      </c>
      <c r="L31" s="61">
        <v>1</v>
      </c>
      <c r="M31" s="69">
        <v>-3.7400000000000003E-2</v>
      </c>
      <c r="N31" s="70">
        <v>1</v>
      </c>
      <c r="O31" s="60">
        <v>5.1400000000000001E-2</v>
      </c>
      <c r="P31" s="61">
        <v>1</v>
      </c>
      <c r="Q31" s="69">
        <v>-4.2700000000000002E-2</v>
      </c>
      <c r="R31" s="70">
        <v>1</v>
      </c>
      <c r="S31" s="60">
        <v>-2.92E-2</v>
      </c>
      <c r="T31" s="61">
        <v>0.99999999999999989</v>
      </c>
      <c r="U31" s="69"/>
      <c r="V31" s="70"/>
      <c r="W31" s="60"/>
      <c r="X31" s="61"/>
      <c r="Y31" s="69"/>
      <c r="Z31" s="70"/>
    </row>
    <row r="32" spans="2:31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>
      <c r="B33" s="5" t="s">
        <v>21</v>
      </c>
      <c r="C33" s="63">
        <v>-4.4679361989926579E-2</v>
      </c>
      <c r="D33" s="64">
        <v>1.0029872229289312</v>
      </c>
      <c r="E33" s="72">
        <v>-7.9589357994156763E-3</v>
      </c>
      <c r="F33" s="73">
        <v>0.99939637145448412</v>
      </c>
      <c r="G33" s="63">
        <v>2.9181653483062769E-2</v>
      </c>
      <c r="H33" s="64">
        <v>0.99842715586830699</v>
      </c>
      <c r="I33" s="72">
        <v>-3.73E-2</v>
      </c>
      <c r="J33" s="73">
        <v>0.99939999999999996</v>
      </c>
      <c r="K33" s="63">
        <v>-2.0199999999999999E-2</v>
      </c>
      <c r="L33" s="64">
        <v>0.99529999999999996</v>
      </c>
      <c r="M33" s="72">
        <v>-4.3999999999999997E-2</v>
      </c>
      <c r="N33" s="73">
        <v>0.99390000000000001</v>
      </c>
      <c r="O33" s="63">
        <v>5.5126676217887416E-2</v>
      </c>
      <c r="P33" s="64">
        <v>0.99210986482205532</v>
      </c>
      <c r="Q33" s="72">
        <v>-4.1648701242628962E-2</v>
      </c>
      <c r="R33" s="73">
        <v>0.99785349964121273</v>
      </c>
      <c r="S33" s="63">
        <v>-3.3567892436028861E-2</v>
      </c>
      <c r="T33" s="64">
        <v>0.99375510698626446</v>
      </c>
      <c r="U33" s="72"/>
      <c r="V33" s="73"/>
      <c r="W33" s="63"/>
      <c r="X33" s="64"/>
      <c r="Y33" s="72"/>
      <c r="Z33" s="73"/>
    </row>
    <row r="34" spans="2:26">
      <c r="B34" s="6" t="s">
        <v>22</v>
      </c>
      <c r="C34" s="58">
        <v>3.7793619899265975E-3</v>
      </c>
      <c r="D34" s="59">
        <v>-2.9872229289312166E-3</v>
      </c>
      <c r="E34" s="67">
        <v>1.7589357994156906E-3</v>
      </c>
      <c r="F34" s="68">
        <v>6.0362854551588327E-4</v>
      </c>
      <c r="G34" s="58">
        <v>-2.5816534830627878E-3</v>
      </c>
      <c r="H34" s="59">
        <v>1.5728441316930685E-3</v>
      </c>
      <c r="I34" s="67">
        <v>4.3E-3</v>
      </c>
      <c r="J34" s="68">
        <v>5.9999999999999995E-4</v>
      </c>
      <c r="K34" s="58">
        <v>1E-4</v>
      </c>
      <c r="L34" s="59">
        <v>4.7000000000000002E-3</v>
      </c>
      <c r="M34" s="67">
        <v>6.6E-3</v>
      </c>
      <c r="N34" s="68">
        <v>6.1000000000000004E-3</v>
      </c>
      <c r="O34" s="58">
        <v>-3.7266762178874129E-3</v>
      </c>
      <c r="P34" s="59">
        <v>7.8901351779447505E-3</v>
      </c>
      <c r="Q34" s="67">
        <v>-1.0512987573710504E-3</v>
      </c>
      <c r="R34" s="68">
        <v>2.1465003587872573E-3</v>
      </c>
      <c r="S34" s="58">
        <v>4.3678924360288874E-3</v>
      </c>
      <c r="T34" s="59">
        <v>6.2448930137354577E-3</v>
      </c>
      <c r="U34" s="67"/>
      <c r="V34" s="68"/>
      <c r="W34" s="58"/>
      <c r="X34" s="59"/>
      <c r="Y34" s="67"/>
      <c r="Z34" s="68"/>
    </row>
    <row r="35" spans="2:26">
      <c r="B35" s="17" t="s">
        <v>18</v>
      </c>
      <c r="C35" s="65">
        <v>-4.0899999999999999E-2</v>
      </c>
      <c r="D35" s="66">
        <v>1</v>
      </c>
      <c r="E35" s="74">
        <v>-6.1999999999999998E-3</v>
      </c>
      <c r="F35" s="75">
        <v>1</v>
      </c>
      <c r="G35" s="65">
        <v>2.6599999999999999E-2</v>
      </c>
      <c r="H35" s="66">
        <v>1</v>
      </c>
      <c r="I35" s="74">
        <v>-3.3000000000000002E-2</v>
      </c>
      <c r="J35" s="75">
        <v>1</v>
      </c>
      <c r="K35" s="65">
        <v>-2.01E-2</v>
      </c>
      <c r="L35" s="66">
        <v>1</v>
      </c>
      <c r="M35" s="74">
        <v>-3.7400000000000003E-2</v>
      </c>
      <c r="N35" s="75">
        <v>1</v>
      </c>
      <c r="O35" s="65">
        <v>5.1400000000000001E-2</v>
      </c>
      <c r="P35" s="66">
        <v>1</v>
      </c>
      <c r="Q35" s="74">
        <v>-4.2700000000000002E-2</v>
      </c>
      <c r="R35" s="75">
        <v>1</v>
      </c>
      <c r="S35" s="65">
        <v>-2.92E-2</v>
      </c>
      <c r="T35" s="66">
        <v>0.99999999999999989</v>
      </c>
      <c r="U35" s="74"/>
      <c r="V35" s="75"/>
      <c r="W35" s="65"/>
      <c r="X35" s="66"/>
      <c r="Y35" s="74"/>
      <c r="Z35" s="75"/>
    </row>
    <row r="36" spans="2:26">
      <c r="C36" s="14"/>
      <c r="D36" s="14"/>
      <c r="E36" s="95"/>
      <c r="F36" s="95"/>
      <c r="G36" s="14"/>
      <c r="H36" s="14"/>
      <c r="I36" s="15"/>
      <c r="J36" s="15"/>
    </row>
    <row r="37" spans="2:26" ht="4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>
      <c r="B38" s="5" t="s">
        <v>1</v>
      </c>
      <c r="C38" s="58">
        <v>2.4327895171358336E-3</v>
      </c>
      <c r="D38" s="59">
        <v>0.18965403549441198</v>
      </c>
      <c r="E38" s="67">
        <v>1.0638802086370093E-2</v>
      </c>
      <c r="F38" s="68">
        <v>0.20610000000000001</v>
      </c>
      <c r="G38" s="58">
        <v>1.0343492224896545E-2</v>
      </c>
      <c r="H38" s="59">
        <v>0.1155476137095918</v>
      </c>
      <c r="I38" s="67"/>
      <c r="J38" s="68"/>
    </row>
    <row r="39" spans="2:26" ht="30">
      <c r="B39" s="81" t="s">
        <v>989</v>
      </c>
      <c r="C39" s="58">
        <v>0</v>
      </c>
      <c r="D39" s="59">
        <v>0</v>
      </c>
      <c r="E39" s="67">
        <v>0</v>
      </c>
      <c r="F39" s="68">
        <v>0</v>
      </c>
      <c r="G39" s="58">
        <v>0</v>
      </c>
      <c r="H39" s="59">
        <v>0</v>
      </c>
      <c r="I39" s="67"/>
      <c r="J39" s="68"/>
    </row>
    <row r="40" spans="2:26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/>
      <c r="J40" s="68"/>
    </row>
    <row r="41" spans="2:26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/>
      <c r="J41" s="68"/>
    </row>
    <row r="42" spans="2:26">
      <c r="B42" s="6" t="s">
        <v>4</v>
      </c>
      <c r="C42" s="58">
        <v>0</v>
      </c>
      <c r="D42" s="59">
        <v>0</v>
      </c>
      <c r="E42" s="67">
        <v>0</v>
      </c>
      <c r="F42" s="68">
        <v>0</v>
      </c>
      <c r="G42" s="58">
        <v>0</v>
      </c>
      <c r="H42" s="59">
        <v>0</v>
      </c>
      <c r="I42" s="67"/>
      <c r="J42" s="68"/>
    </row>
    <row r="43" spans="2:26">
      <c r="B43" s="6" t="s">
        <v>5</v>
      </c>
      <c r="C43" s="58">
        <v>0</v>
      </c>
      <c r="D43" s="59">
        <v>0</v>
      </c>
      <c r="E43" s="67">
        <v>0</v>
      </c>
      <c r="F43" s="68">
        <v>0</v>
      </c>
      <c r="G43" s="58">
        <v>0</v>
      </c>
      <c r="H43" s="59">
        <v>0</v>
      </c>
      <c r="I43" s="67"/>
      <c r="J43" s="68"/>
    </row>
    <row r="44" spans="2:26">
      <c r="B44" s="6" t="s">
        <v>6</v>
      </c>
      <c r="C44" s="58">
        <v>0</v>
      </c>
      <c r="D44" s="59">
        <v>0</v>
      </c>
      <c r="E44" s="67">
        <v>0</v>
      </c>
      <c r="F44" s="68">
        <v>0</v>
      </c>
      <c r="G44" s="58">
        <v>8.8775266520451518E-6</v>
      </c>
      <c r="H44" s="59">
        <v>0</v>
      </c>
      <c r="I44" s="67"/>
      <c r="J44" s="68"/>
    </row>
    <row r="45" spans="2:26">
      <c r="B45" s="20" t="s">
        <v>62</v>
      </c>
      <c r="C45" s="58">
        <v>-1.4724272892437641E-2</v>
      </c>
      <c r="D45" s="59">
        <v>0.80804471892625118</v>
      </c>
      <c r="E45" s="67">
        <v>-8.583676160041967E-2</v>
      </c>
      <c r="F45" s="68">
        <v>0.79420000000000002</v>
      </c>
      <c r="G45" s="58">
        <v>-0.10525832747278806</v>
      </c>
      <c r="H45" s="59">
        <v>0.88095897496821129</v>
      </c>
      <c r="I45" s="67"/>
      <c r="J45" s="68"/>
    </row>
    <row r="46" spans="2:26">
      <c r="B46" s="6" t="s">
        <v>7</v>
      </c>
      <c r="C46" s="58">
        <v>0</v>
      </c>
      <c r="D46" s="59">
        <v>0</v>
      </c>
      <c r="E46" s="67">
        <v>0</v>
      </c>
      <c r="F46" s="68">
        <v>0</v>
      </c>
      <c r="G46" s="58">
        <v>0</v>
      </c>
      <c r="H46" s="59">
        <v>0</v>
      </c>
      <c r="I46" s="67"/>
      <c r="J46" s="68"/>
    </row>
    <row r="47" spans="2:26">
      <c r="B47" s="6" t="s">
        <v>8</v>
      </c>
      <c r="C47" s="58">
        <v>0</v>
      </c>
      <c r="D47" s="59">
        <v>0</v>
      </c>
      <c r="E47" s="67">
        <v>0</v>
      </c>
      <c r="F47" s="68">
        <v>0</v>
      </c>
      <c r="G47" s="58">
        <v>0</v>
      </c>
      <c r="H47" s="59">
        <v>0</v>
      </c>
      <c r="I47" s="67"/>
      <c r="J47" s="68"/>
    </row>
    <row r="48" spans="2:26">
      <c r="B48" s="6" t="s">
        <v>9</v>
      </c>
      <c r="C48" s="58">
        <v>0</v>
      </c>
      <c r="D48" s="59">
        <v>0</v>
      </c>
      <c r="E48" s="67">
        <v>0</v>
      </c>
      <c r="F48" s="68">
        <v>0</v>
      </c>
      <c r="G48" s="58">
        <v>0</v>
      </c>
      <c r="H48" s="59">
        <v>0</v>
      </c>
      <c r="I48" s="67"/>
      <c r="J48" s="68"/>
    </row>
    <row r="49" spans="2:10">
      <c r="B49" s="6" t="s">
        <v>10</v>
      </c>
      <c r="C49" s="58">
        <v>-9.2010513966982749E-3</v>
      </c>
      <c r="D49" s="59">
        <v>2.3012455793367742E-3</v>
      </c>
      <c r="E49" s="67">
        <v>-3.2281473989566975E-2</v>
      </c>
      <c r="F49" s="68">
        <v>-2.9999999999999997E-4</v>
      </c>
      <c r="G49" s="58">
        <v>-3.2998570129563511E-2</v>
      </c>
      <c r="H49" s="59">
        <v>3.4934113221968071E-3</v>
      </c>
      <c r="I49" s="67"/>
      <c r="J49" s="68"/>
    </row>
    <row r="50" spans="2:10">
      <c r="B50" s="6" t="s">
        <v>11</v>
      </c>
      <c r="C50" s="58">
        <v>0</v>
      </c>
      <c r="D50" s="59">
        <v>0</v>
      </c>
      <c r="E50" s="67">
        <v>0</v>
      </c>
      <c r="F50" s="68">
        <v>0</v>
      </c>
      <c r="G50" s="58">
        <v>0</v>
      </c>
      <c r="H50" s="59">
        <v>0</v>
      </c>
      <c r="I50" s="67"/>
      <c r="J50" s="68"/>
    </row>
    <row r="51" spans="2:10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/>
      <c r="J51" s="68"/>
    </row>
    <row r="52" spans="2:10">
      <c r="B52" s="6" t="s">
        <v>13</v>
      </c>
      <c r="C52" s="58">
        <v>0</v>
      </c>
      <c r="D52" s="59">
        <v>0</v>
      </c>
      <c r="E52" s="67">
        <v>0</v>
      </c>
      <c r="F52" s="68">
        <v>0</v>
      </c>
      <c r="G52" s="58">
        <v>0</v>
      </c>
      <c r="H52" s="59">
        <v>0</v>
      </c>
      <c r="I52" s="67"/>
      <c r="J52" s="68"/>
    </row>
    <row r="53" spans="2:10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/>
      <c r="J53" s="68"/>
    </row>
    <row r="54" spans="2:10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/>
      <c r="J54" s="68"/>
    </row>
    <row r="55" spans="2:10">
      <c r="B55" s="6" t="s">
        <v>16</v>
      </c>
      <c r="C55" s="58">
        <v>0</v>
      </c>
      <c r="D55" s="59">
        <v>0</v>
      </c>
      <c r="E55" s="67">
        <v>0</v>
      </c>
      <c r="F55" s="68">
        <v>0</v>
      </c>
      <c r="G55" s="58">
        <v>0</v>
      </c>
      <c r="H55" s="59">
        <v>0</v>
      </c>
      <c r="I55" s="67"/>
      <c r="J55" s="68"/>
    </row>
    <row r="56" spans="2:10">
      <c r="B56" s="6" t="s">
        <v>17</v>
      </c>
      <c r="C56" s="58">
        <v>0</v>
      </c>
      <c r="D56" s="59">
        <v>0</v>
      </c>
      <c r="E56" s="67">
        <v>0</v>
      </c>
      <c r="F56" s="68">
        <v>0</v>
      </c>
      <c r="G56" s="58">
        <v>0</v>
      </c>
      <c r="H56" s="59">
        <v>0</v>
      </c>
      <c r="I56" s="67"/>
      <c r="J56" s="68"/>
    </row>
    <row r="57" spans="2:10">
      <c r="B57" s="7" t="s">
        <v>25</v>
      </c>
      <c r="C57" s="60">
        <v>-2.1492534772000083E-2</v>
      </c>
      <c r="D57" s="61">
        <v>0.99999999999999989</v>
      </c>
      <c r="E57" s="69">
        <v>-0.10747943350361655</v>
      </c>
      <c r="F57" s="70">
        <v>1</v>
      </c>
      <c r="G57" s="60">
        <v>-0.12790452785080297</v>
      </c>
      <c r="H57" s="61">
        <v>1</v>
      </c>
      <c r="I57" s="69"/>
      <c r="J57" s="70"/>
    </row>
    <row r="58" spans="2:10">
      <c r="B58" s="16" t="s">
        <v>24</v>
      </c>
      <c r="C58" s="62">
        <v>-930.39</v>
      </c>
      <c r="D58" s="11"/>
      <c r="E58" s="71">
        <v>-8315.84</v>
      </c>
      <c r="F58" s="11"/>
      <c r="G58" s="62">
        <v>-11131.103999999999</v>
      </c>
      <c r="H58" s="11"/>
      <c r="I58" s="71"/>
      <c r="J58" s="11"/>
    </row>
    <row r="59" spans="2:10">
      <c r="B59" s="8"/>
      <c r="C59" s="8"/>
      <c r="D59" s="8"/>
      <c r="E59" s="8"/>
      <c r="F59" s="8"/>
      <c r="G59" s="8"/>
      <c r="H59" s="8"/>
      <c r="I59" s="8"/>
      <c r="J59" s="8"/>
    </row>
    <row r="60" spans="2:10">
      <c r="B60" s="5" t="s">
        <v>19</v>
      </c>
      <c r="C60" s="63">
        <v>4.976317253174367E-3</v>
      </c>
      <c r="D60" s="64">
        <v>0.19122687962610502</v>
      </c>
      <c r="E60" s="72">
        <v>2.4270842501493785E-2</v>
      </c>
      <c r="F60" s="73">
        <v>0.2122</v>
      </c>
      <c r="G60" s="63">
        <v>2.3388820830438035E-2</v>
      </c>
      <c r="H60" s="64">
        <v>0.12179250672332724</v>
      </c>
      <c r="I60" s="72"/>
      <c r="J60" s="73"/>
    </row>
    <row r="61" spans="2:10">
      <c r="B61" s="6" t="s">
        <v>20</v>
      </c>
      <c r="C61" s="58">
        <v>-2.646885202517445E-2</v>
      </c>
      <c r="D61" s="59">
        <v>0.80877312037389493</v>
      </c>
      <c r="E61" s="67">
        <v>-0.13175027600511033</v>
      </c>
      <c r="F61" s="68">
        <v>0.78779999999999994</v>
      </c>
      <c r="G61" s="58">
        <v>-0.151293348681241</v>
      </c>
      <c r="H61" s="59">
        <v>0.87820749327667269</v>
      </c>
      <c r="I61" s="67"/>
      <c r="J61" s="68"/>
    </row>
    <row r="62" spans="2:10">
      <c r="B62" s="7" t="s">
        <v>25</v>
      </c>
      <c r="C62" s="60">
        <v>-2.1492534772000083E-2</v>
      </c>
      <c r="D62" s="61">
        <v>1</v>
      </c>
      <c r="E62" s="69">
        <v>-0.10747943350361655</v>
      </c>
      <c r="F62" s="70">
        <v>1</v>
      </c>
      <c r="G62" s="60">
        <v>-0.12790452785080297</v>
      </c>
      <c r="H62" s="61">
        <v>0.99999999999999989</v>
      </c>
      <c r="I62" s="69"/>
      <c r="J62" s="70"/>
    </row>
    <row r="63" spans="2:10">
      <c r="B63" s="8"/>
      <c r="C63" s="8"/>
      <c r="D63" s="8"/>
      <c r="E63" s="8"/>
      <c r="F63" s="8"/>
      <c r="G63" s="8"/>
      <c r="H63" s="8"/>
      <c r="I63" s="8"/>
      <c r="J63" s="8"/>
    </row>
    <row r="64" spans="2:10">
      <c r="B64" s="5" t="s">
        <v>21</v>
      </c>
      <c r="C64" s="63">
        <v>-2.4416313740201822E-2</v>
      </c>
      <c r="D64" s="64">
        <v>0.99842715586830699</v>
      </c>
      <c r="E64" s="72">
        <v>-0.12162644973664297</v>
      </c>
      <c r="F64" s="73">
        <v>0.99390000000000001</v>
      </c>
      <c r="G64" s="63">
        <v>-0.14159016071754829</v>
      </c>
      <c r="H64" s="64">
        <v>0.99375510698626446</v>
      </c>
      <c r="I64" s="72"/>
      <c r="J64" s="73"/>
    </row>
    <row r="65" spans="2:10">
      <c r="B65" s="6" t="s">
        <v>22</v>
      </c>
      <c r="C65" s="58">
        <v>2.9237789682017364E-3</v>
      </c>
      <c r="D65" s="59">
        <v>1.5728441316930685E-3</v>
      </c>
      <c r="E65" s="67">
        <v>1.4147016233026419E-2</v>
      </c>
      <c r="F65" s="68">
        <v>6.1000000000000004E-3</v>
      </c>
      <c r="G65" s="58">
        <v>1.3685632866745305E-2</v>
      </c>
      <c r="H65" s="59">
        <v>6.2448930137354577E-3</v>
      </c>
      <c r="I65" s="67"/>
      <c r="J65" s="68"/>
    </row>
    <row r="66" spans="2:10">
      <c r="B66" s="17" t="s">
        <v>25</v>
      </c>
      <c r="C66" s="65">
        <v>-2.1492534772000083E-2</v>
      </c>
      <c r="D66" s="66">
        <v>1</v>
      </c>
      <c r="E66" s="74">
        <v>-0.10747943350361655</v>
      </c>
      <c r="F66" s="75">
        <v>1</v>
      </c>
      <c r="G66" s="65">
        <v>-0.12790452785080297</v>
      </c>
      <c r="H66" s="66">
        <v>0.99999999999999989</v>
      </c>
      <c r="I66" s="74"/>
      <c r="J66" s="75"/>
    </row>
    <row r="70" spans="2:10">
      <c r="B70" s="19"/>
    </row>
    <row r="73" spans="2:10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3</v>
      </c>
    </row>
    <row r="4" spans="1:27" ht="25.5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sharepoint/v3"/>
    <ds:schemaRef ds:uri="http://schemas.microsoft.com/office/infopath/2007/PartnerControls"/>
    <ds:schemaRef ds:uri="http://purl.org/dc/elements/1.1/"/>
    <ds:schemaRef ds:uri="a46656d4-8850-49b3-aebd-68bd05f7f43d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2022-10-31T13:05:43Z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