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השתלמות בניהול אישי- נספח 1" sheetId="7" r:id="rId1"/>
  </sheets>
  <definedNames>
    <definedName name="_xlnm.Print_Area" localSheetId="0">'השתלמות בניהול אישי- נספח 1'!$A$1:$D$49</definedName>
  </definedNames>
  <calcPr calcId="145621"/>
</workbook>
</file>

<file path=xl/calcChain.xml><?xml version="1.0" encoding="utf-8"?>
<calcChain xmlns="http://schemas.openxmlformats.org/spreadsheetml/2006/main">
  <c r="C9" i="7" l="1"/>
  <c r="C42" i="7" l="1"/>
  <c r="C13" i="7"/>
  <c r="C28" i="7" l="1"/>
  <c r="C20" i="7"/>
  <c r="C37" i="7" s="1"/>
  <c r="C15" i="7"/>
  <c r="C11" i="7"/>
  <c r="C7" i="7"/>
  <c r="C34" i="7" l="1"/>
  <c r="C38" i="7" s="1"/>
</calcChain>
</file>

<file path=xl/sharedStrings.xml><?xml version="1.0" encoding="utf-8"?>
<sst xmlns="http://schemas.openxmlformats.org/spreadsheetml/2006/main" count="46" uniqueCount="42">
  <si>
    <t>יוזמה</t>
  </si>
  <si>
    <t>רשימת גופים: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</si>
  <si>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</si>
  <si>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</si>
  <si>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</si>
  <si>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</si>
  <si>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</si>
  <si>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</si>
  <si>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</si>
  <si>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</si>
  <si>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</si>
  <si>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</si>
  <si>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</si>
  <si>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</si>
  <si>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</si>
  <si>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</si>
  <si>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</si>
  <si>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</si>
  <si>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</si>
  <si>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</si>
  <si>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</si>
  <si>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</si>
  <si>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</si>
  <si>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</si>
  <si>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</si>
  <si>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</si>
  <si>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</si>
  <si>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</si>
  <si>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</si>
  <si>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</si>
  <si>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</si>
  <si>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</si>
  <si>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</si>
  <si>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</si>
  <si>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</si>
  <si>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</si>
  <si>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</si>
  <si>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</si>
  <si>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</si>
  <si>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</si>
  <si>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שם הקופה:</t>
  </si>
  <si>
    <t>מגדל השתלמות בניהול אישי- IRA- מספר באוצר 8889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</si>
</sst>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36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2" fillId="0" borderId="0" xfId="0" applyFo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0" fontId="24" fillId="0" borderId="0" xfId="0" applyFont="1"/>
    <xf numFmtId="0" fontId="4" fillId="0" borderId="0" xfId="0" applyFont="1" applyAlignment="1"/>
    <xf numFmtId="0" fontId="25" fillId="0" borderId="0" xfId="0" applyFont="1" applyFill="1" applyBorder="1" applyAlignment="1">
      <alignment horizontal="right"/>
    </xf>
    <xf numFmtId="43" fontId="0" fillId="0" borderId="0" xfId="1" applyFont="1" applyProtection="1"/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rightToLeft="1" tabSelected="1" zoomScaleNormal="100" workbookViewId="0">
      <selection activeCell="C37" sqref="C3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4.25" style="2" customWidth="1"/>
    <col min="4" max="4" width="10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6" t="s">
        <v>38</v>
      </c>
      <c r="K1" s="2" t="s">
        <v>1</v>
      </c>
    </row>
    <row r="2" spans="1:11" x14ac:dyDescent="0.2">
      <c r="A2" s="4"/>
      <c r="B2" s="27" t="s">
        <v>39</v>
      </c>
      <c r="C2" s="3">
        <v>44561</v>
      </c>
    </row>
    <row r="3" spans="1:11" ht="15" x14ac:dyDescent="0.25">
      <c r="A3" s="5"/>
      <c r="B3" s="5" t="s">
        <v>40</v>
      </c>
      <c r="K3" s="2" t="s">
        <v>2</v>
      </c>
    </row>
    <row r="4" spans="1:11" ht="16.5" thickBot="1" x14ac:dyDescent="0.3">
      <c r="A4" s="7"/>
      <c r="B4" s="28" t="s">
        <v>41</v>
      </c>
      <c r="C4" s="6"/>
      <c r="K4" s="2" t="s">
        <v>0</v>
      </c>
    </row>
    <row r="5" spans="1:11" x14ac:dyDescent="0.2">
      <c r="A5" s="30"/>
      <c r="B5" s="32"/>
      <c r="C5" s="34" t="s">
        <v>3</v>
      </c>
      <c r="K5" s="2" t="s">
        <v>4</v>
      </c>
    </row>
    <row r="6" spans="1:11" x14ac:dyDescent="0.2">
      <c r="A6" s="31"/>
      <c r="B6" s="33"/>
      <c r="C6" s="35"/>
      <c r="K6" s="2" t="s">
        <v>5</v>
      </c>
    </row>
    <row r="7" spans="1:11" ht="15" x14ac:dyDescent="0.25">
      <c r="A7" s="8">
        <v>1</v>
      </c>
      <c r="B7" s="9" t="s">
        <v>6</v>
      </c>
      <c r="C7" s="10">
        <f>SUM(C8:C9)</f>
        <v>42.413199999999996</v>
      </c>
      <c r="D7" s="11"/>
      <c r="K7" s="2" t="s">
        <v>7</v>
      </c>
    </row>
    <row r="8" spans="1:11" x14ac:dyDescent="0.2">
      <c r="A8" s="12"/>
      <c r="B8" s="13" t="s">
        <v>8</v>
      </c>
      <c r="C8" s="14">
        <v>0</v>
      </c>
      <c r="K8" s="2" t="s">
        <v>9</v>
      </c>
    </row>
    <row r="9" spans="1:11" x14ac:dyDescent="0.2">
      <c r="A9" s="12"/>
      <c r="B9" s="13" t="s">
        <v>10</v>
      </c>
      <c r="C9" s="14">
        <f>42513.2/1000-0.1</f>
        <v>42.413199999999996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11</v>
      </c>
      <c r="C11" s="10">
        <f>SUM(C12:C13)</f>
        <v>0.56469999999999998</v>
      </c>
      <c r="D11" s="11"/>
      <c r="K11" s="2">
        <v>394</v>
      </c>
    </row>
    <row r="12" spans="1:11" x14ac:dyDescent="0.2">
      <c r="A12" s="12"/>
      <c r="B12" s="16" t="s">
        <v>12</v>
      </c>
      <c r="C12" s="14">
        <v>0</v>
      </c>
    </row>
    <row r="13" spans="1:11" x14ac:dyDescent="0.2">
      <c r="A13" s="12"/>
      <c r="B13" s="16" t="s">
        <v>13</v>
      </c>
      <c r="C13" s="14">
        <f>464.7/1000+0.1</f>
        <v>0.56469999999999998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14</v>
      </c>
      <c r="C15" s="10">
        <f>SUM(C16:C18)</f>
        <v>0</v>
      </c>
    </row>
    <row r="16" spans="1:11" ht="25.5" x14ac:dyDescent="0.2">
      <c r="A16" s="12" t="s">
        <v>15</v>
      </c>
      <c r="B16" s="19" t="s">
        <v>16</v>
      </c>
      <c r="C16" s="14"/>
    </row>
    <row r="17" spans="1:3" x14ac:dyDescent="0.2">
      <c r="A17" s="12" t="s">
        <v>17</v>
      </c>
      <c r="B17" s="19" t="s">
        <v>18</v>
      </c>
      <c r="C17" s="14"/>
    </row>
    <row r="18" spans="1:3" x14ac:dyDescent="0.2">
      <c r="A18" s="12" t="s">
        <v>19</v>
      </c>
      <c r="B18" s="13" t="s">
        <v>20</v>
      </c>
      <c r="C18" s="14"/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21</v>
      </c>
      <c r="C20" s="10">
        <f>SUM(C21:C26)</f>
        <v>0</v>
      </c>
    </row>
    <row r="21" spans="1:3" x14ac:dyDescent="0.2">
      <c r="A21" s="12"/>
      <c r="B21" s="13" t="s">
        <v>22</v>
      </c>
      <c r="C21" s="14">
        <v>0</v>
      </c>
    </row>
    <row r="22" spans="1:3" x14ac:dyDescent="0.2">
      <c r="A22" s="12"/>
      <c r="B22" s="13" t="s">
        <v>23</v>
      </c>
      <c r="C22" s="14">
        <v>0</v>
      </c>
    </row>
    <row r="23" spans="1:3" x14ac:dyDescent="0.2">
      <c r="A23" s="12"/>
      <c r="B23" s="13" t="s">
        <v>24</v>
      </c>
      <c r="C23" s="14"/>
    </row>
    <row r="24" spans="1:3" x14ac:dyDescent="0.2">
      <c r="A24" s="12"/>
      <c r="B24" s="13" t="s">
        <v>25</v>
      </c>
      <c r="C24" s="14"/>
    </row>
    <row r="25" spans="1:3" x14ac:dyDescent="0.2">
      <c r="A25" s="12"/>
      <c r="B25" s="13" t="s">
        <v>26</v>
      </c>
      <c r="C25" s="14"/>
    </row>
    <row r="26" spans="1:3" x14ac:dyDescent="0.2">
      <c r="A26" s="12"/>
      <c r="B26" s="13" t="s">
        <v>27</v>
      </c>
      <c r="C26" s="14"/>
    </row>
    <row r="27" spans="1:3" x14ac:dyDescent="0.2">
      <c r="A27" s="12"/>
      <c r="B27" s="13" t="s">
        <v>28</v>
      </c>
      <c r="C27" s="15"/>
    </row>
    <row r="28" spans="1:3" ht="15" x14ac:dyDescent="0.25">
      <c r="A28" s="12"/>
      <c r="B28" s="13" t="s">
        <v>29</v>
      </c>
      <c r="C28" s="10">
        <f>SUM(C29:C30)</f>
        <v>0</v>
      </c>
    </row>
    <row r="29" spans="1:3" x14ac:dyDescent="0.2">
      <c r="A29" s="12"/>
      <c r="B29" s="13"/>
      <c r="C29" s="14"/>
    </row>
    <row r="30" spans="1:3" ht="15" x14ac:dyDescent="0.25">
      <c r="A30" s="12">
        <v>5</v>
      </c>
      <c r="B30" s="9" t="s">
        <v>30</v>
      </c>
      <c r="C30" s="14"/>
    </row>
    <row r="31" spans="1:3" x14ac:dyDescent="0.2">
      <c r="A31" s="12" t="s">
        <v>15</v>
      </c>
      <c r="B31" s="13" t="s">
        <v>31</v>
      </c>
      <c r="C31" s="15"/>
    </row>
    <row r="32" spans="1:3" ht="15" x14ac:dyDescent="0.25">
      <c r="A32" s="12" t="s">
        <v>17</v>
      </c>
      <c r="B32" s="13" t="s">
        <v>32</v>
      </c>
      <c r="C32" s="10">
        <v>0</v>
      </c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33</v>
      </c>
      <c r="C34" s="15">
        <f>C31+C32+C20+C15+C11+C7</f>
        <v>42.977899999999998</v>
      </c>
    </row>
    <row r="35" spans="1:3" ht="15" x14ac:dyDescent="0.25">
      <c r="A35" s="12"/>
      <c r="B35" s="13"/>
      <c r="C35" s="22"/>
    </row>
    <row r="36" spans="1:3" ht="15" x14ac:dyDescent="0.25">
      <c r="A36" s="12">
        <v>7</v>
      </c>
      <c r="B36" s="9" t="s">
        <v>34</v>
      </c>
      <c r="C36" s="22"/>
    </row>
    <row r="37" spans="1:3" ht="26.25" x14ac:dyDescent="0.25">
      <c r="A37" s="12" t="s">
        <v>15</v>
      </c>
      <c r="B37" s="19" t="s">
        <v>35</v>
      </c>
      <c r="C37" s="22">
        <f>(C32+C20+C17)/C40</f>
        <v>0</v>
      </c>
    </row>
    <row r="38" spans="1:3" ht="15" x14ac:dyDescent="0.25">
      <c r="A38" s="12" t="s">
        <v>17</v>
      </c>
      <c r="B38" s="13" t="s">
        <v>37</v>
      </c>
      <c r="C38" s="22">
        <f>C34/C42</f>
        <v>1.1385175766245462E-3</v>
      </c>
    </row>
    <row r="39" spans="1:3" ht="15.75" thickBot="1" x14ac:dyDescent="0.3">
      <c r="A39" s="12"/>
      <c r="B39" s="13"/>
      <c r="C39" s="25"/>
    </row>
    <row r="40" spans="1:3" ht="15.75" thickBot="1" x14ac:dyDescent="0.3">
      <c r="A40" s="23"/>
      <c r="B40" s="24" t="s">
        <v>36</v>
      </c>
      <c r="C40" s="25">
        <v>9981</v>
      </c>
    </row>
    <row r="42" spans="1:3" x14ac:dyDescent="0.2">
      <c r="C42" s="29">
        <f>(C40+65517)/2</f>
        <v>37749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השתלמות בניהול אישי- נספח 1</vt:lpstr>
      <vt:lpstr>'השתלמות בניהול אישי-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2022-03-21T10:27:59Z</dcterms:modified>
</cp:coreProperties>
</file>