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E39" i="5"/>
  <c r="C6" i="5"/>
  <c r="E32" i="5"/>
  <c r="C39" i="5"/>
  <c r="C32" i="5"/>
  <c r="G4" i="5" l="1"/>
  <c r="C46" i="5"/>
  <c r="G6" i="5"/>
  <c r="E6" i="5"/>
  <c r="G32" i="5"/>
  <c r="G39" i="5"/>
  <c r="I4" i="5" l="1"/>
  <c r="I39" i="5"/>
  <c r="I32" i="5"/>
  <c r="I6" i="5"/>
  <c r="K4" i="5" l="1"/>
  <c r="K39" i="5"/>
  <c r="K6" i="5"/>
  <c r="K32" i="5"/>
  <c r="M4" i="5" l="1"/>
  <c r="E46" i="5"/>
  <c r="M6" i="5"/>
  <c r="M32" i="5"/>
  <c r="O4" i="5" l="1"/>
  <c r="O32" i="5"/>
  <c r="O6" i="5"/>
  <c r="M39" i="5"/>
  <c r="Q4" i="5" l="1"/>
  <c r="S4" i="5" s="1"/>
  <c r="Q6" i="5"/>
  <c r="Q32" i="5"/>
  <c r="S39" i="5"/>
  <c r="O39" i="5"/>
  <c r="S32" i="5"/>
  <c r="U4" i="5" l="1"/>
  <c r="S6" i="5"/>
  <c r="Q39" i="5"/>
  <c r="U32" i="5"/>
  <c r="U39" i="5"/>
  <c r="W4" i="5" l="1"/>
  <c r="U6" i="5"/>
  <c r="W39" i="5"/>
  <c r="W32" i="5"/>
  <c r="Y4" i="5" l="1"/>
  <c r="Y39" i="5"/>
  <c r="Y32" i="5"/>
  <c r="W6" i="5"/>
  <c r="Y6" i="5"/>
</calcChain>
</file>

<file path=xl/sharedStrings.xml><?xml version="1.0" encoding="utf-8"?>
<sst xmlns="http://schemas.openxmlformats.org/spreadsheetml/2006/main" count="171" uniqueCount="49">
  <si>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</si>
  <si>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</si>
  <si>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</si>
  <si>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</si>
  <si>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</si>
  <si>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</si>
  <si>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</si>
  <si>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</si>
  <si>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</si>
  <si>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</si>
  <si>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</si>
  <si>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</si>
  <si>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</si>
  <si>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</si>
  <si>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</si>
  <si>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</si>
  <si>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</si>
  <si>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</si>
  <si>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</si>
  <si>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</si>
  <si>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</si>
  <si>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</si>
  <si>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</si>
  <si>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</si>
  <si>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</si>
  <si>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</si>
  <si>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</si>
  <si>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</si>
  <si>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</si>
  <si>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</si>
  <si>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</si>
  <si>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</si>
  <si>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</si>
  <si>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</si>
  <si>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</si>
  <si>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</si>
  <si>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</si>
  <si>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</si>
  <si>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</si>
  <si>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</si>
  <si>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</si>
  <si>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</si>
  <si>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</si>
  <si>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</si>
  <si>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</si>
  <si>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</si>
  <si>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גמל להשקעה- מסלול מניות</t>
  </si>
  <si>
    <t>ינואר - מרץ 2021</t>
  </si>
  <si>
    <t>ינואר - יוני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</si>
</sst>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 * #,##0_ ;_ * \-#,##0_ ;_ * &quot;-&quot;_ ;_ @_ "/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&quot;₪&quot;#,##0.00;[Red]&quot;₪&quot;\-#,##0.00"/>
    <numFmt numFmtId="173" formatCode="_-&quot;₪&quot;* #,##0_-;\-&quot;₪&quot;* #,##0_-;_-&quot;₪&quot;* &quot;-&quot;_-;_-@_-"/>
    <numFmt numFmtId="174" formatCode="_ [$€-2]\ * #,##0.00_ ;_ [$€-2]\ * \-#,##0.00_ ;_ [$€-2]\ * &quot;-&quot;??_ "/>
    <numFmt numFmtId="175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506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2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5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7" applyNumberFormat="0" applyProtection="0">
      <alignment horizontal="right" vertical="center"/>
    </xf>
    <xf numFmtId="43" fontId="13" fillId="0" borderId="0" applyFont="0" applyFill="0" applyBorder="0" applyAlignment="0" applyProtection="0"/>
  </cellStyleXfs>
  <cellXfs count="87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5" xfId="421" applyNumberFormat="1" applyFont="1" applyFill="1" applyBorder="1"/>
    <xf numFmtId="10" fontId="3" fillId="4" borderId="2" xfId="421" applyNumberFormat="1" applyFont="1" applyFill="1" applyBorder="1"/>
    <xf numFmtId="10" fontId="3" fillId="2" borderId="5" xfId="421" applyNumberFormat="1" applyFont="1" applyFill="1" applyBorder="1"/>
    <xf numFmtId="10" fontId="3" fillId="2" borderId="2" xfId="421" applyNumberFormat="1" applyFont="1" applyFill="1" applyBorder="1"/>
    <xf numFmtId="10" fontId="2" fillId="0" borderId="0" xfId="0" applyNumberFormat="1" applyFont="1" applyFill="1"/>
    <xf numFmtId="10" fontId="2" fillId="2" borderId="5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10" fontId="2" fillId="2" borderId="19" xfId="421" applyNumberFormat="1" applyFont="1" applyFill="1" applyBorder="1"/>
    <xf numFmtId="10" fontId="3" fillId="2" borderId="19" xfId="421" applyNumberFormat="1" applyFont="1" applyFill="1" applyBorder="1"/>
    <xf numFmtId="10" fontId="2" fillId="2" borderId="20" xfId="421" applyNumberFormat="1" applyFont="1" applyFill="1" applyBorder="1"/>
    <xf numFmtId="10" fontId="3" fillId="2" borderId="20" xfId="421" applyNumberFormat="1" applyFont="1" applyFill="1" applyBorder="1"/>
    <xf numFmtId="10" fontId="2" fillId="2" borderId="1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10" fontId="2" fillId="0" borderId="0" xfId="0" applyNumberFormat="1" applyFont="1" applyFill="1" applyBorder="1"/>
    <xf numFmtId="0" fontId="19" fillId="0" borderId="0" xfId="0" applyFont="1" applyFill="1" applyBorder="1"/>
    <xf numFmtId="10" fontId="2" fillId="4" borderId="5" xfId="0" applyNumberFormat="1" applyFont="1" applyFill="1" applyBorder="1" applyAlignment="1">
      <alignment horizontal="center" vertical="center" wrapText="1"/>
    </xf>
    <xf numFmtId="17" fontId="6" fillId="2" borderId="14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0" fontId="6" fillId="2" borderId="14" xfId="0" applyNumberFormat="1" applyFont="1" applyFill="1" applyBorder="1" applyAlignment="1">
      <alignment horizontal="center"/>
    </xf>
    <xf numFmtId="10" fontId="6" fillId="2" borderId="16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3" fontId="3" fillId="2" borderId="14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4" borderId="14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17" fontId="3" fillId="2" borderId="18" xfId="0" applyNumberFormat="1" applyFont="1" applyFill="1" applyBorder="1" applyAlignment="1">
      <alignment horizontal="center"/>
    </xf>
    <xf numFmtId="10" fontId="3" fillId="2" borderId="21" xfId="0" applyNumberFormat="1" applyFont="1" applyFill="1" applyBorder="1" applyAlignment="1">
      <alignment horizontal="center"/>
    </xf>
    <xf numFmtId="10" fontId="3" fillId="2" borderId="22" xfId="0" applyNumberFormat="1" applyFont="1" applyFill="1" applyBorder="1" applyAlignment="1">
      <alignment horizontal="center"/>
    </xf>
    <xf numFmtId="10" fontId="3" fillId="4" borderId="13" xfId="0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17" fontId="3" fillId="4" borderId="18" xfId="0" applyNumberFormat="1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 vertical="center" wrapText="1"/>
    </xf>
    <xf numFmtId="10" fontId="2" fillId="4" borderId="19" xfId="421" applyNumberFormat="1" applyFont="1" applyFill="1" applyBorder="1"/>
    <xf numFmtId="10" fontId="3" fillId="4" borderId="19" xfId="421" applyNumberFormat="1" applyFont="1" applyFill="1" applyBorder="1"/>
    <xf numFmtId="3" fontId="3" fillId="4" borderId="16" xfId="421" applyNumberFormat="1" applyFont="1" applyFill="1" applyBorder="1" applyAlignment="1">
      <alignment horizontal="center"/>
    </xf>
    <xf numFmtId="10" fontId="2" fillId="4" borderId="20" xfId="421" applyNumberFormat="1" applyFont="1" applyFill="1" applyBorder="1"/>
    <xf numFmtId="10" fontId="3" fillId="4" borderId="20" xfId="421" applyNumberFormat="1" applyFont="1" applyFill="1" applyBorder="1"/>
    <xf numFmtId="10" fontId="3" fillId="4" borderId="18" xfId="0" applyNumberFormat="1" applyFont="1" applyFill="1" applyBorder="1" applyAlignment="1">
      <alignment horizontal="center"/>
    </xf>
    <xf numFmtId="10" fontId="2" fillId="4" borderId="19" xfId="0" applyNumberFormat="1" applyFont="1" applyFill="1" applyBorder="1" applyAlignment="1">
      <alignment horizontal="center" vertical="center" wrapText="1"/>
    </xf>
    <xf numFmtId="17" fontId="6" fillId="0" borderId="0" xfId="0" applyNumberFormat="1" applyFont="1" applyFill="1" applyBorder="1" applyAlignment="1"/>
    <xf numFmtId="17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0" fontId="2" fillId="0" borderId="0" xfId="421" applyNumberFormat="1" applyFont="1" applyFill="1" applyBorder="1"/>
    <xf numFmtId="10" fontId="3" fillId="0" borderId="0" xfId="421" applyNumberFormat="1" applyFont="1" applyFill="1" applyBorder="1"/>
    <xf numFmtId="3" fontId="3" fillId="0" borderId="0" xfId="421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/>
    <xf numFmtId="10" fontId="3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 vertical="center" wrapText="1"/>
    </xf>
  </cellXfs>
  <cellStyles count="506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2 2" xfId="505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9894"/>
  <sheetViews>
    <sheetView rightToLeft="1" tabSelected="1" workbookViewId="0">
      <selection activeCell="B1" sqref="B1"/>
    </sheetView>
  </sheetViews>
  <sheetFormatPr defaultColWidth="9.125" defaultRowHeight="15"/>
  <cols>
    <col min="1" max="1" width="2.125" style="1" customWidth="1"/>
    <col min="2" max="2" width="31.25" style="1" customWidth="1"/>
    <col min="3" max="4" width="11.375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2021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53" t="s">
        <v>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5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2021</v>
      </c>
      <c r="D6" s="4"/>
      <c r="E6" s="25" t="str">
        <f ca="1">CONCATENATE(INDIRECT(CONCATENATE($C$2,E4))," ",$B$4)</f>
        <v>פברואר 2021</v>
      </c>
      <c r="F6" s="26"/>
      <c r="G6" s="3" t="str">
        <f ca="1">CONCATENATE(INDIRECT(CONCATENATE($C$2,G4))," ",$B$4)</f>
        <v>מרץ 2021</v>
      </c>
      <c r="H6" s="4"/>
      <c r="I6" s="25" t="str">
        <f ca="1">CONCATENATE(INDIRECT(CONCATENATE($C$2,I4))," ",$B$4)</f>
        <v>אפריל 2021</v>
      </c>
      <c r="J6" s="26"/>
      <c r="K6" s="3" t="str">
        <f ca="1">CONCATENATE(INDIRECT(CONCATENATE($C$2,K4))," ",$B$4)</f>
        <v>מאי 2021</v>
      </c>
      <c r="L6" s="4"/>
      <c r="M6" s="25" t="str">
        <f ca="1">CONCATENATE(INDIRECT(CONCATENATE($C$2,M4))," ",$B$4)</f>
        <v>יוני 2021</v>
      </c>
      <c r="N6" s="26"/>
      <c r="O6" s="3" t="str">
        <f ca="1">CONCATENATE(INDIRECT(CONCATENATE($C$2,O4))," ",$B$4)</f>
        <v>יולי 2021</v>
      </c>
      <c r="P6" s="4"/>
      <c r="Q6" s="25" t="str">
        <f ca="1">CONCATENATE(INDIRECT(CONCATENATE($C$2,Q4))," ",$B$4)</f>
        <v>אוגוסט 2021</v>
      </c>
      <c r="R6" s="26"/>
      <c r="S6" s="3" t="str">
        <f ca="1">CONCATENATE(INDIRECT(CONCATENATE($C$2,S4))," ",$B$4)</f>
        <v>ספטמבר 2021</v>
      </c>
      <c r="T6" s="4"/>
      <c r="U6" s="25" t="str">
        <f ca="1">CONCATENATE(INDIRECT(CONCATENATE($C$2,U4))," ",$B$4)</f>
        <v>אוקטובר 2021</v>
      </c>
      <c r="V6" s="26"/>
      <c r="W6" s="3" t="str">
        <f ca="1">CONCATENATE(INDIRECT(CONCATENATE($C$2,W4))," ",$B$4)</f>
        <v>נובמבר 2021</v>
      </c>
      <c r="X6" s="4"/>
      <c r="Y6" s="25" t="str">
        <f ca="1">CONCATENATE(INDIRECT(CONCATENATE($C$2,Y4))," ",$B$4)</f>
        <v>דצמבר 2021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2E-3</v>
      </c>
      <c r="D8" s="11">
        <v>0.1457</v>
      </c>
      <c r="E8" s="29">
        <v>1E-4</v>
      </c>
      <c r="F8" s="30">
        <v>0.15029999999999999</v>
      </c>
      <c r="G8" s="10">
        <v>1.1000000000000001E-3</v>
      </c>
      <c r="H8" s="11">
        <v>0.16700000000000001</v>
      </c>
      <c r="I8" s="29">
        <v>-1.3104012920709281E-3</v>
      </c>
      <c r="J8" s="30">
        <v>0.16045540867900132</v>
      </c>
      <c r="K8" s="10">
        <v>-1.2335169944839092E-4</v>
      </c>
      <c r="L8" s="11">
        <v>0.1634760559103472</v>
      </c>
      <c r="M8" s="29">
        <v>5.9808991566647815E-5</v>
      </c>
      <c r="N8" s="30">
        <v>0.19201885118930967</v>
      </c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0</v>
      </c>
      <c r="D9" s="11">
        <v>4.9599999999999998E-2</v>
      </c>
      <c r="E9" s="29">
        <v>1E-4</v>
      </c>
      <c r="F9" s="30">
        <v>4.9700000000000001E-2</v>
      </c>
      <c r="G9" s="10">
        <v>0</v>
      </c>
      <c r="H9" s="11">
        <v>4.7600000000000003E-2</v>
      </c>
      <c r="I9" s="29">
        <v>4.7733533895679991E-5</v>
      </c>
      <c r="J9" s="30">
        <v>4.7791308945833021E-2</v>
      </c>
      <c r="K9" s="10">
        <v>-9.3087615388795994E-6</v>
      </c>
      <c r="L9" s="11">
        <v>4.8773991630658972E-2</v>
      </c>
      <c r="M9" s="29">
        <v>1.1293175656098342E-5</v>
      </c>
      <c r="N9" s="30">
        <v>4.9159612407112176E-2</v>
      </c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0</v>
      </c>
      <c r="D12" s="11">
        <v>2.9999999999999997E-4</v>
      </c>
      <c r="E12" s="29">
        <v>0</v>
      </c>
      <c r="F12" s="30">
        <v>4.0000000000000002E-4</v>
      </c>
      <c r="G12" s="10">
        <v>0</v>
      </c>
      <c r="H12" s="11">
        <v>5.9999999999999995E-4</v>
      </c>
      <c r="I12" s="29">
        <v>-6.3539452210082574E-7</v>
      </c>
      <c r="J12" s="30">
        <v>7.9776837990096748E-4</v>
      </c>
      <c r="K12" s="10">
        <v>-1.0322678662446091E-5</v>
      </c>
      <c r="L12" s="11">
        <v>8.2845331179817641E-4</v>
      </c>
      <c r="M12" s="29">
        <v>1.6984480333442589E-5</v>
      </c>
      <c r="N12" s="30">
        <v>8.3380143672586902E-4</v>
      </c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>
        <v>0</v>
      </c>
      <c r="J13" s="30">
        <v>0</v>
      </c>
      <c r="K13" s="10">
        <v>0</v>
      </c>
      <c r="L13" s="11">
        <v>0</v>
      </c>
      <c r="M13" s="29">
        <v>0</v>
      </c>
      <c r="N13" s="30">
        <v>0</v>
      </c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8.9999999999999993E-3</v>
      </c>
      <c r="D14" s="11">
        <v>0.46910000000000002</v>
      </c>
      <c r="E14" s="29">
        <v>7.1999999999999998E-3</v>
      </c>
      <c r="F14" s="30">
        <v>0.47710000000000002</v>
      </c>
      <c r="G14" s="10">
        <v>1.7000000000000001E-2</v>
      </c>
      <c r="H14" s="11">
        <v>0.4914</v>
      </c>
      <c r="I14" s="29">
        <v>1.7262579909965613E-2</v>
      </c>
      <c r="J14" s="30">
        <v>0.50275514470642846</v>
      </c>
      <c r="K14" s="10">
        <v>1.1273569378304153E-2</v>
      </c>
      <c r="L14" s="11">
        <v>0.50059581692598532</v>
      </c>
      <c r="M14" s="29">
        <v>1.9694748533598417E-3</v>
      </c>
      <c r="N14" s="30">
        <v>0.49176272162411144</v>
      </c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8.6E-3</v>
      </c>
      <c r="D15" s="11">
        <v>0.28510000000000002</v>
      </c>
      <c r="E15" s="29">
        <v>8.3999999999999995E-3</v>
      </c>
      <c r="F15" s="30">
        <v>0.27450000000000002</v>
      </c>
      <c r="G15" s="10">
        <v>7.0000000000000001E-3</v>
      </c>
      <c r="H15" s="11">
        <v>0.25900000000000001</v>
      </c>
      <c r="I15" s="29">
        <v>4.0909166018284673E-3</v>
      </c>
      <c r="J15" s="30">
        <v>0.24891302961362122</v>
      </c>
      <c r="K15" s="10">
        <v>2.6120461296230474E-3</v>
      </c>
      <c r="L15" s="11">
        <v>0.24560749316939026</v>
      </c>
      <c r="M15" s="29">
        <v>1.9125328945489295E-3</v>
      </c>
      <c r="N15" s="30">
        <v>0.22978634408275345</v>
      </c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1.5E-3</v>
      </c>
      <c r="D16" s="11">
        <v>3.3599999999999998E-2</v>
      </c>
      <c r="E16" s="29">
        <v>-1E-4</v>
      </c>
      <c r="F16" s="30">
        <v>3.4299999999999997E-2</v>
      </c>
      <c r="G16" s="10">
        <v>-2.0000000000000001E-4</v>
      </c>
      <c r="H16" s="11">
        <v>3.1699999999999999E-2</v>
      </c>
      <c r="I16" s="29">
        <v>3.2286114930532063E-4</v>
      </c>
      <c r="J16" s="30">
        <v>3.0855016572802887E-2</v>
      </c>
      <c r="K16" s="10">
        <v>1.0260925115954576E-4</v>
      </c>
      <c r="L16" s="11">
        <v>2.9781892088347618E-2</v>
      </c>
      <c r="M16" s="29">
        <v>3.4554207528862061E-4</v>
      </c>
      <c r="N16" s="30">
        <v>2.8762272027451359E-2</v>
      </c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-1E-4</v>
      </c>
      <c r="D18" s="11">
        <v>-4.0000000000000002E-4</v>
      </c>
      <c r="E18" s="29">
        <v>1E-4</v>
      </c>
      <c r="F18" s="30">
        <v>-5.0000000000000001E-4</v>
      </c>
      <c r="G18" s="10">
        <v>-1E-4</v>
      </c>
      <c r="H18" s="11">
        <v>-4.0000000000000002E-4</v>
      </c>
      <c r="I18" s="29">
        <v>-1.2597861058138491E-4</v>
      </c>
      <c r="J18" s="30">
        <v>-4.3028586020559407E-4</v>
      </c>
      <c r="K18" s="10">
        <v>9.3779222419597749E-6</v>
      </c>
      <c r="L18" s="11">
        <v>-6.695112800023269E-5</v>
      </c>
      <c r="M18" s="29">
        <v>-7.2709435027553787E-5</v>
      </c>
      <c r="N18" s="30">
        <v>-5.9697837362570668E-5</v>
      </c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-6.7000000000000002E-3</v>
      </c>
      <c r="D19" s="11">
        <v>1.61E-2</v>
      </c>
      <c r="E19" s="29">
        <v>4.0000000000000001E-3</v>
      </c>
      <c r="F19" s="30">
        <v>1.3299999999999999E-2</v>
      </c>
      <c r="G19" s="10">
        <v>4.0000000000000001E-3</v>
      </c>
      <c r="H19" s="11">
        <v>2.3E-3</v>
      </c>
      <c r="I19" s="29">
        <v>1.5247925630706509E-2</v>
      </c>
      <c r="J19" s="30">
        <v>8.207522648986278E-3</v>
      </c>
      <c r="K19" s="10">
        <v>6.0296158505492275E-4</v>
      </c>
      <c r="L19" s="11">
        <v>9.9588574969385509E-3</v>
      </c>
      <c r="M19" s="29">
        <v>4.5028208608365239E-3</v>
      </c>
      <c r="N19" s="30">
        <v>7.5669912082129628E-3</v>
      </c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2.9999999999999997E-4</v>
      </c>
      <c r="D20" s="11">
        <v>1E-3</v>
      </c>
      <c r="E20" s="29">
        <v>1E-4</v>
      </c>
      <c r="F20" s="30">
        <v>8.0000000000000004E-4</v>
      </c>
      <c r="G20" s="10">
        <v>6.9999999999999999E-4</v>
      </c>
      <c r="H20" s="11">
        <v>8.0000000000000004E-4</v>
      </c>
      <c r="I20" s="29">
        <v>6.4998471472831144E-5</v>
      </c>
      <c r="J20" s="30">
        <v>6.5508631363148085E-4</v>
      </c>
      <c r="K20" s="10">
        <v>1.2424188732660876E-3</v>
      </c>
      <c r="L20" s="11">
        <v>1.0443905945341349E-3</v>
      </c>
      <c r="M20" s="29">
        <v>-5.4574789656254986E-4</v>
      </c>
      <c r="N20" s="30">
        <v>1.6910386168548532E-4</v>
      </c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>
        <v>0</v>
      </c>
      <c r="J22" s="30">
        <v>0</v>
      </c>
      <c r="K22" s="10">
        <v>0</v>
      </c>
      <c r="L22" s="11">
        <v>0</v>
      </c>
      <c r="M22" s="29">
        <v>0</v>
      </c>
      <c r="N22" s="30">
        <v>0</v>
      </c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>
        <v>0</v>
      </c>
      <c r="J26" s="30">
        <v>0</v>
      </c>
      <c r="K26" s="10">
        <v>0</v>
      </c>
      <c r="L26" s="11">
        <v>0</v>
      </c>
      <c r="M26" s="29">
        <v>0</v>
      </c>
      <c r="N26" s="30">
        <v>0</v>
      </c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1.46E-2</v>
      </c>
      <c r="D27" s="15">
        <v>1</v>
      </c>
      <c r="E27" s="31">
        <v>1.9800000000000002E-2</v>
      </c>
      <c r="F27" s="32">
        <v>1</v>
      </c>
      <c r="G27" s="14">
        <v>2.9399999999999999E-2</v>
      </c>
      <c r="H27" s="15">
        <v>1</v>
      </c>
      <c r="I27" s="31">
        <v>3.56E-2</v>
      </c>
      <c r="J27" s="32">
        <v>1.0000000000000002</v>
      </c>
      <c r="K27" s="14">
        <v>1.5699999999999999E-2</v>
      </c>
      <c r="L27" s="15">
        <v>0.99999999999999989</v>
      </c>
      <c r="M27" s="31">
        <v>8.2000000000000007E-3</v>
      </c>
      <c r="N27" s="32">
        <v>0.99999999999999978</v>
      </c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</row>
    <row r="28" spans="2:31">
      <c r="B28" s="35" t="s">
        <v>40</v>
      </c>
      <c r="C28" s="60">
        <v>953.63</v>
      </c>
      <c r="D28" s="61"/>
      <c r="E28" s="62">
        <v>1377.68</v>
      </c>
      <c r="F28" s="63"/>
      <c r="G28" s="60">
        <v>2328.12</v>
      </c>
      <c r="H28" s="61"/>
      <c r="I28" s="62">
        <v>2999.67</v>
      </c>
      <c r="J28" s="63"/>
      <c r="K28" s="60">
        <v>1485</v>
      </c>
      <c r="L28" s="61"/>
      <c r="M28" s="62">
        <v>801.73</v>
      </c>
      <c r="N28" s="63"/>
      <c r="O28" s="60"/>
      <c r="P28" s="61"/>
      <c r="Q28" s="62"/>
      <c r="R28" s="63"/>
      <c r="S28" s="60"/>
      <c r="T28" s="61"/>
      <c r="U28" s="62"/>
      <c r="V28" s="63"/>
      <c r="W28" s="60"/>
      <c r="X28" s="61"/>
      <c r="Y28" s="62"/>
      <c r="Z28" s="63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53" t="s">
        <v>0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5"/>
    </row>
    <row r="32" spans="2:31" ht="15.75">
      <c r="B32" s="23" t="s">
        <v>42</v>
      </c>
      <c r="C32" s="3" t="str">
        <f ca="1">CONCATENATE(INDIRECT(CONCATENATE($C$2,$C$4))," ",$B$4)</f>
        <v>ינואר 2021</v>
      </c>
      <c r="D32" s="4"/>
      <c r="E32" s="25" t="str">
        <f ca="1">CONCATENATE(INDIRECT(CONCATENATE($C$2,$E$4))," ",$B$4)</f>
        <v>פברואר 2021</v>
      </c>
      <c r="F32" s="26"/>
      <c r="G32" s="3" t="str">
        <f ca="1">CONCATENATE(INDIRECT(CONCATENATE($C$2,$G$4))," ",$B$4)</f>
        <v>מרץ 2021</v>
      </c>
      <c r="H32" s="4"/>
      <c r="I32" s="25" t="str">
        <f ca="1">CONCATENATE(INDIRECT(CONCATENATE($C$2,$I$4))," ",$B$4)</f>
        <v>אפריל 2021</v>
      </c>
      <c r="J32" s="26"/>
      <c r="K32" s="3" t="str">
        <f ca="1">CONCATENATE(INDIRECT(CONCATENATE($C$2,$K$4))," ",$B$4)</f>
        <v>מאי 2021</v>
      </c>
      <c r="L32" s="4"/>
      <c r="M32" s="25" t="str">
        <f ca="1">CONCATENATE(INDIRECT(CONCATENATE($C$2,$M$4))," ",$B$4)</f>
        <v>יוני 2021</v>
      </c>
      <c r="N32" s="26"/>
      <c r="O32" s="3" t="str">
        <f ca="1">CONCATENATE(INDIRECT(CONCATENATE($C$2,$O$4))," ",$B$4)</f>
        <v>יולי 2021</v>
      </c>
      <c r="P32" s="4"/>
      <c r="Q32" s="25" t="str">
        <f ca="1">CONCATENATE(INDIRECT(CONCATENATE($C$2,$Q$4))," ",$B$4)</f>
        <v>אוגוסט 2021</v>
      </c>
      <c r="R32" s="26"/>
      <c r="S32" s="3" t="str">
        <f ca="1">CONCATENATE(INDIRECT(CONCATENATE($C$2,$S$4))," ",$B$4)</f>
        <v>ספטמבר 2021</v>
      </c>
      <c r="T32" s="4"/>
      <c r="U32" s="25" t="str">
        <f ca="1">CONCATENATE(INDIRECT(CONCATENATE($C$2,$U$4))," ",$B$4)</f>
        <v>אוקטובר 2021</v>
      </c>
      <c r="V32" s="26"/>
      <c r="W32" s="3" t="str">
        <f ca="1">CONCATENATE(INDIRECT(CONCATENATE($C$2,$W$4))," ",$B$4)</f>
        <v>נובמבר 2021</v>
      </c>
      <c r="X32" s="4"/>
      <c r="Y32" s="25" t="str">
        <f ca="1">CONCATENATE(INDIRECT(CONCATENATE($C$2,$Y$4))," ",$B$4)</f>
        <v>דצמבר 2021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6.9999999999999999E-4</v>
      </c>
      <c r="D34" s="19">
        <v>0.49540000000000001</v>
      </c>
      <c r="E34" s="33">
        <v>0</v>
      </c>
      <c r="F34" s="34">
        <v>0</v>
      </c>
      <c r="G34" s="18">
        <v>1.4999999999999999E-2</v>
      </c>
      <c r="H34" s="19">
        <v>0.50119999999999998</v>
      </c>
      <c r="I34" s="33">
        <v>1.9076492785143867E-2</v>
      </c>
      <c r="J34" s="34">
        <v>0.50198006546004115</v>
      </c>
      <c r="K34" s="18">
        <v>1.24410450679629E-2</v>
      </c>
      <c r="L34" s="19">
        <v>0.51211285183730382</v>
      </c>
      <c r="M34" s="33">
        <v>-2.7890706326073383E-3</v>
      </c>
      <c r="N34" s="34">
        <v>0.53787258386343861</v>
      </c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1.3899999999999999E-2</v>
      </c>
      <c r="D35" s="11">
        <v>0.50460000000000005</v>
      </c>
      <c r="E35" s="29">
        <v>0</v>
      </c>
      <c r="F35" s="30">
        <v>0</v>
      </c>
      <c r="G35" s="10">
        <v>1.44E-2</v>
      </c>
      <c r="H35" s="11">
        <v>0.49880000000000002</v>
      </c>
      <c r="I35" s="29">
        <v>1.6523507214856133E-2</v>
      </c>
      <c r="J35" s="30">
        <v>0.49801993453995891</v>
      </c>
      <c r="K35" s="10">
        <v>3.2589549320371437E-3</v>
      </c>
      <c r="L35" s="11">
        <v>0.48788714816269618</v>
      </c>
      <c r="M35" s="29">
        <v>1.0989070632607331E-2</v>
      </c>
      <c r="N35" s="30">
        <v>0.46212741613656139</v>
      </c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1.46E-2</v>
      </c>
      <c r="D36" s="15">
        <v>1</v>
      </c>
      <c r="E36" s="31">
        <v>1.9800000000000002E-2</v>
      </c>
      <c r="F36" s="32">
        <v>0</v>
      </c>
      <c r="G36" s="14">
        <v>2.9399999999999999E-2</v>
      </c>
      <c r="H36" s="15">
        <v>1</v>
      </c>
      <c r="I36" s="31">
        <v>3.56E-2</v>
      </c>
      <c r="J36" s="32">
        <v>1</v>
      </c>
      <c r="K36" s="14">
        <v>1.5699999999999999E-2</v>
      </c>
      <c r="L36" s="15">
        <v>1</v>
      </c>
      <c r="M36" s="31">
        <v>8.2000000000000007E-3</v>
      </c>
      <c r="N36" s="32">
        <v>1</v>
      </c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53" t="s">
        <v>0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5"/>
    </row>
    <row r="39" spans="2:26" ht="15.75">
      <c r="B39" s="23" t="s">
        <v>42</v>
      </c>
      <c r="C39" s="3" t="str">
        <f ca="1">CONCATENATE(INDIRECT(CONCATENATE($C$2,$C$4))," ",$B$4)</f>
        <v>ינואר 2021</v>
      </c>
      <c r="D39" s="4"/>
      <c r="E39" s="25" t="str">
        <f ca="1">CONCATENATE(INDIRECT(CONCATENATE($C$2,$E$4))," ",$B$4)</f>
        <v>פברואר 2021</v>
      </c>
      <c r="F39" s="26"/>
      <c r="G39" s="3" t="str">
        <f ca="1">CONCATENATE(INDIRECT(CONCATENATE($C$2,$G$4))," ",$B$4)</f>
        <v>מרץ 2021</v>
      </c>
      <c r="H39" s="4"/>
      <c r="I39" s="25" t="str">
        <f ca="1">CONCATENATE(INDIRECT(CONCATENATE($C$2,$I$4))," ",$B$4)</f>
        <v>אפריל 2021</v>
      </c>
      <c r="J39" s="26"/>
      <c r="K39" s="3" t="str">
        <f ca="1">CONCATENATE(INDIRECT(CONCATENATE($C$2,$K$4))," ",$B$4)</f>
        <v>מאי 2021</v>
      </c>
      <c r="L39" s="4"/>
      <c r="M39" s="25" t="str">
        <f ca="1">CONCATENATE(INDIRECT(CONCATENATE($C$2,$M$4))," ",$B$4)</f>
        <v>יוני 2021</v>
      </c>
      <c r="N39" s="26"/>
      <c r="O39" s="3" t="str">
        <f ca="1">CONCATENATE(INDIRECT(CONCATENATE($C$2,$O$4))," ",$B$4)</f>
        <v>יולי 2021</v>
      </c>
      <c r="P39" s="4"/>
      <c r="Q39" s="25" t="str">
        <f ca="1">CONCATENATE(INDIRECT(CONCATENATE($C$2,$Q$4))," ",$B$4)</f>
        <v>אוגוסט 2021</v>
      </c>
      <c r="R39" s="26"/>
      <c r="S39" s="3" t="str">
        <f ca="1">CONCATENATE(INDIRECT(CONCATENATE($C$2,$S$4))," ",$B$4)</f>
        <v>ספטמבר 2021</v>
      </c>
      <c r="T39" s="4"/>
      <c r="U39" s="25" t="str">
        <f ca="1">CONCATENATE(INDIRECT(CONCATENATE($C$2,$U$4))," ",$B$4)</f>
        <v>אוקטובר 2021</v>
      </c>
      <c r="V39" s="26"/>
      <c r="W39" s="3" t="str">
        <f ca="1">CONCATENATE(INDIRECT(CONCATENATE($C$2,$W$4))," ",$B$4)</f>
        <v>נובמבר 2021</v>
      </c>
      <c r="X39" s="4"/>
      <c r="Y39" s="25" t="str">
        <f ca="1">CONCATENATE(INDIRECT(CONCATENATE($C$2,$Y$4))," ",$B$4)</f>
        <v>דצמבר 2021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2.07E-2</v>
      </c>
      <c r="D41" s="19">
        <v>0.9879</v>
      </c>
      <c r="E41" s="33">
        <v>0</v>
      </c>
      <c r="F41" s="34">
        <v>0</v>
      </c>
      <c r="G41" s="18">
        <v>3.0499999999999999E-2</v>
      </c>
      <c r="H41" s="19">
        <v>1.0006999999999999</v>
      </c>
      <c r="I41" s="33">
        <v>2.6655354064143474E-2</v>
      </c>
      <c r="J41" s="34">
        <v>0.99677106653370828</v>
      </c>
      <c r="K41" s="18">
        <v>1.6106569540838413E-2</v>
      </c>
      <c r="L41" s="19">
        <v>0.99578084205147788</v>
      </c>
      <c r="M41" s="33">
        <v>6.8973507967594536E-3</v>
      </c>
      <c r="N41" s="34">
        <v>0.99607325005658676</v>
      </c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-6.1000000000000004E-3</v>
      </c>
      <c r="D42" s="11">
        <v>1.21E-2</v>
      </c>
      <c r="E42" s="29">
        <v>0</v>
      </c>
      <c r="F42" s="30">
        <v>0</v>
      </c>
      <c r="G42" s="10">
        <v>-1.1000000000000001E-3</v>
      </c>
      <c r="H42" s="11">
        <v>-6.9999999999999999E-4</v>
      </c>
      <c r="I42" s="29">
        <v>8.9446459358564975E-3</v>
      </c>
      <c r="J42" s="30">
        <v>3.2289334662918144E-3</v>
      </c>
      <c r="K42" s="10">
        <v>-4.0656954083838131E-4</v>
      </c>
      <c r="L42" s="11">
        <v>4.2191579485222029E-3</v>
      </c>
      <c r="M42" s="29">
        <v>1.3026492032405387E-3</v>
      </c>
      <c r="N42" s="30">
        <v>3.9267499434132592E-3</v>
      </c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1.46E-2</v>
      </c>
      <c r="D43" s="15">
        <v>1</v>
      </c>
      <c r="E43" s="31">
        <v>1.9800000000000002E-2</v>
      </c>
      <c r="F43" s="32">
        <v>0</v>
      </c>
      <c r="G43" s="14">
        <v>2.9399999999999999E-2</v>
      </c>
      <c r="H43" s="15">
        <v>1</v>
      </c>
      <c r="I43" s="31">
        <v>3.56E-2</v>
      </c>
      <c r="J43" s="32">
        <v>1</v>
      </c>
      <c r="K43" s="14">
        <v>1.5699999999999999E-2</v>
      </c>
      <c r="L43" s="15">
        <v>1</v>
      </c>
      <c r="M43" s="31">
        <v>8.2000000000000007E-3</v>
      </c>
      <c r="N43" s="32">
        <v>1</v>
      </c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</row>
    <row r="45" spans="2:26" ht="15.75">
      <c r="C45" s="53" t="s">
        <v>0</v>
      </c>
      <c r="D45" s="54"/>
      <c r="E45" s="54"/>
      <c r="F45" s="54"/>
      <c r="G45" s="78"/>
      <c r="H45" s="78"/>
      <c r="I45" s="78"/>
      <c r="J45" s="78"/>
    </row>
    <row r="46" spans="2:26" ht="15.75">
      <c r="B46" s="23" t="s">
        <v>39</v>
      </c>
      <c r="C46" s="58" t="str">
        <f ca="1">CONCATENATE(INDIRECT(CONCATENATE($C$2,C4))," - ",INDIRECT(CONCATENATE($C$2,G4))," ",$B$4)</f>
        <v>ינואר - מרץ 2021</v>
      </c>
      <c r="D46" s="64"/>
      <c r="E46" s="59" t="str">
        <f ca="1">CONCATENATE(INDIRECT(CONCATENATE($C$2,C4))," - ",INDIRECT(CONCATENATE($C$2,M4))," ",$B$4)</f>
        <v>ינואר - יוני 2021</v>
      </c>
      <c r="F46" s="69"/>
      <c r="G46" s="79"/>
      <c r="H46" s="79"/>
      <c r="I46" s="79"/>
      <c r="J46" s="79"/>
    </row>
    <row r="47" spans="2:26" ht="30">
      <c r="B47" s="23"/>
      <c r="C47" s="7" t="s">
        <v>2</v>
      </c>
      <c r="D47" s="43" t="s">
        <v>3</v>
      </c>
      <c r="E47" s="27" t="s">
        <v>2</v>
      </c>
      <c r="F47" s="70" t="s">
        <v>3</v>
      </c>
      <c r="G47" s="80"/>
      <c r="H47" s="80"/>
      <c r="I47" s="80"/>
      <c r="J47" s="80"/>
    </row>
    <row r="48" spans="2:26">
      <c r="B48" s="9" t="s">
        <v>5</v>
      </c>
      <c r="C48" s="10">
        <v>3.2328591036887653E-3</v>
      </c>
      <c r="D48" s="44">
        <v>0.16700000000000001</v>
      </c>
      <c r="E48" s="29">
        <v>1.8810925660195281E-3</v>
      </c>
      <c r="F48" s="71">
        <v>0.19201885118930967</v>
      </c>
      <c r="G48" s="81"/>
      <c r="H48" s="81"/>
      <c r="I48" s="81"/>
      <c r="J48" s="81"/>
    </row>
    <row r="49" spans="2:10">
      <c r="B49" s="12" t="s">
        <v>7</v>
      </c>
      <c r="C49" s="10">
        <v>1.0094765922990419E-4</v>
      </c>
      <c r="D49" s="44">
        <v>4.7600000000000003E-2</v>
      </c>
      <c r="E49" s="29">
        <v>1.5438884027164216E-4</v>
      </c>
      <c r="F49" s="71">
        <v>4.9159612407112176E-2</v>
      </c>
      <c r="G49" s="81"/>
      <c r="H49" s="81"/>
      <c r="I49" s="81"/>
      <c r="J49" s="81"/>
    </row>
    <row r="50" spans="2:10">
      <c r="B50" s="12" t="s">
        <v>9</v>
      </c>
      <c r="C50" s="10">
        <v>0</v>
      </c>
      <c r="D50" s="44">
        <v>0</v>
      </c>
      <c r="E50" s="29">
        <v>0</v>
      </c>
      <c r="F50" s="71">
        <v>0</v>
      </c>
      <c r="G50" s="81"/>
      <c r="H50" s="81"/>
      <c r="I50" s="81"/>
      <c r="J50" s="81"/>
    </row>
    <row r="51" spans="2:10">
      <c r="B51" s="12" t="s">
        <v>11</v>
      </c>
      <c r="C51" s="10">
        <v>0</v>
      </c>
      <c r="D51" s="44">
        <v>0</v>
      </c>
      <c r="E51" s="29">
        <v>0</v>
      </c>
      <c r="F51" s="71">
        <v>0</v>
      </c>
      <c r="G51" s="81"/>
      <c r="H51" s="81"/>
      <c r="I51" s="81"/>
      <c r="J51" s="81"/>
    </row>
    <row r="52" spans="2:10">
      <c r="B52" s="12" t="s">
        <v>13</v>
      </c>
      <c r="C52" s="10">
        <v>0</v>
      </c>
      <c r="D52" s="44">
        <v>5.9999999999999995E-4</v>
      </c>
      <c r="E52" s="29">
        <v>6.214027584088821E-6</v>
      </c>
      <c r="F52" s="71">
        <v>8.3380143672586902E-4</v>
      </c>
      <c r="G52" s="81"/>
      <c r="H52" s="81"/>
      <c r="I52" s="81"/>
      <c r="J52" s="81"/>
    </row>
    <row r="53" spans="2:10">
      <c r="B53" s="12" t="s">
        <v>15</v>
      </c>
      <c r="C53" s="10">
        <v>0</v>
      </c>
      <c r="D53" s="44">
        <v>0</v>
      </c>
      <c r="E53" s="29">
        <v>0</v>
      </c>
      <c r="F53" s="71">
        <v>0</v>
      </c>
      <c r="G53" s="81"/>
      <c r="H53" s="81"/>
      <c r="I53" s="81"/>
      <c r="J53" s="81"/>
    </row>
    <row r="54" spans="2:10">
      <c r="B54" s="12" t="s">
        <v>17</v>
      </c>
      <c r="C54" s="10">
        <v>3.3859158840446033E-2</v>
      </c>
      <c r="D54" s="44">
        <v>0.4914</v>
      </c>
      <c r="E54" s="29">
        <v>6.7365666292847001E-2</v>
      </c>
      <c r="F54" s="71">
        <v>0.49176272162411144</v>
      </c>
      <c r="G54" s="81"/>
      <c r="H54" s="81"/>
      <c r="I54" s="81"/>
      <c r="J54" s="81"/>
    </row>
    <row r="55" spans="2:10">
      <c r="B55" s="12" t="s">
        <v>19</v>
      </c>
      <c r="C55" s="10">
        <v>2.4421000990813974E-2</v>
      </c>
      <c r="D55" s="44">
        <v>0.25900000000000001</v>
      </c>
      <c r="E55" s="29">
        <v>3.4069403656618744E-2</v>
      </c>
      <c r="F55" s="71">
        <v>0.22978634408275345</v>
      </c>
      <c r="G55" s="81"/>
      <c r="H55" s="81"/>
      <c r="I55" s="81"/>
      <c r="J55" s="81"/>
    </row>
    <row r="56" spans="2:10">
      <c r="B56" s="12" t="s">
        <v>21</v>
      </c>
      <c r="C56" s="10">
        <v>1.2109378661086343E-3</v>
      </c>
      <c r="D56" s="44">
        <v>3.1699999999999999E-2</v>
      </c>
      <c r="E56" s="29">
        <v>2.0331329945773224E-3</v>
      </c>
      <c r="F56" s="71">
        <v>2.8762272027451359E-2</v>
      </c>
      <c r="G56" s="81"/>
      <c r="H56" s="81"/>
      <c r="I56" s="81"/>
      <c r="J56" s="81"/>
    </row>
    <row r="57" spans="2:10">
      <c r="B57" s="12" t="s">
        <v>23</v>
      </c>
      <c r="C57" s="10">
        <v>0</v>
      </c>
      <c r="D57" s="44">
        <v>0</v>
      </c>
      <c r="E57" s="29">
        <v>0</v>
      </c>
      <c r="F57" s="71">
        <v>0</v>
      </c>
      <c r="G57" s="81"/>
      <c r="H57" s="81"/>
      <c r="I57" s="81"/>
      <c r="J57" s="81"/>
    </row>
    <row r="58" spans="2:10">
      <c r="B58" s="12" t="s">
        <v>25</v>
      </c>
      <c r="C58" s="10">
        <v>-1.0095775298642365E-4</v>
      </c>
      <c r="D58" s="44">
        <v>-4.0000000000000002E-4</v>
      </c>
      <c r="E58" s="29">
        <v>-2.9830938299634446E-4</v>
      </c>
      <c r="F58" s="71">
        <v>-5.9697837362570668E-5</v>
      </c>
      <c r="G58" s="81"/>
      <c r="H58" s="81"/>
      <c r="I58" s="81"/>
      <c r="J58" s="81"/>
    </row>
    <row r="59" spans="2:10">
      <c r="B59" s="12" t="s">
        <v>26</v>
      </c>
      <c r="C59" s="10">
        <v>1.2742550342276532E-3</v>
      </c>
      <c r="D59" s="44">
        <v>2.3E-3</v>
      </c>
      <c r="E59" s="29">
        <v>2.2399356068404291E-2</v>
      </c>
      <c r="F59" s="71">
        <v>7.5669912082129628E-3</v>
      </c>
      <c r="G59" s="81"/>
      <c r="H59" s="81"/>
      <c r="I59" s="81"/>
      <c r="J59" s="81"/>
    </row>
    <row r="60" spans="2:10">
      <c r="B60" s="12" t="s">
        <v>27</v>
      </c>
      <c r="C60" s="10">
        <v>1.11073721047155E-3</v>
      </c>
      <c r="D60" s="44">
        <v>8.0000000000000004E-4</v>
      </c>
      <c r="E60" s="29">
        <v>1.9202167183793807E-3</v>
      </c>
      <c r="F60" s="71">
        <v>1.6910386168548532E-4</v>
      </c>
      <c r="G60" s="81"/>
      <c r="H60" s="81"/>
      <c r="I60" s="81"/>
      <c r="J60" s="81"/>
    </row>
    <row r="61" spans="2:10">
      <c r="B61" s="12" t="s">
        <v>28</v>
      </c>
      <c r="C61" s="10">
        <v>0</v>
      </c>
      <c r="D61" s="44">
        <v>0</v>
      </c>
      <c r="E61" s="29">
        <v>0</v>
      </c>
      <c r="F61" s="71">
        <v>0</v>
      </c>
      <c r="G61" s="81"/>
      <c r="H61" s="81"/>
      <c r="I61" s="81"/>
      <c r="J61" s="81"/>
    </row>
    <row r="62" spans="2:10">
      <c r="B62" s="12" t="s">
        <v>29</v>
      </c>
      <c r="C62" s="10">
        <v>0</v>
      </c>
      <c r="D62" s="44">
        <v>0</v>
      </c>
      <c r="E62" s="29">
        <v>0</v>
      </c>
      <c r="F62" s="71">
        <v>0</v>
      </c>
      <c r="G62" s="81"/>
      <c r="H62" s="81"/>
      <c r="I62" s="81"/>
      <c r="J62" s="81"/>
    </row>
    <row r="63" spans="2:10">
      <c r="B63" s="12" t="s">
        <v>30</v>
      </c>
      <c r="C63" s="10">
        <v>0</v>
      </c>
      <c r="D63" s="44">
        <v>0</v>
      </c>
      <c r="E63" s="29">
        <v>0</v>
      </c>
      <c r="F63" s="71">
        <v>0</v>
      </c>
      <c r="G63" s="81"/>
      <c r="H63" s="81"/>
      <c r="I63" s="81"/>
      <c r="J63" s="81"/>
    </row>
    <row r="64" spans="2:10">
      <c r="B64" s="12" t="s">
        <v>31</v>
      </c>
      <c r="C64" s="10">
        <v>0</v>
      </c>
      <c r="D64" s="44">
        <v>0</v>
      </c>
      <c r="E64" s="29">
        <v>0</v>
      </c>
      <c r="F64" s="71">
        <v>0</v>
      </c>
      <c r="G64" s="81"/>
      <c r="H64" s="81"/>
      <c r="I64" s="81"/>
      <c r="J64" s="81"/>
    </row>
    <row r="65" spans="2:10">
      <c r="B65" s="12" t="s">
        <v>32</v>
      </c>
      <c r="C65" s="10">
        <v>0</v>
      </c>
      <c r="D65" s="44">
        <v>0</v>
      </c>
      <c r="E65" s="29">
        <v>0</v>
      </c>
      <c r="F65" s="71">
        <v>0</v>
      </c>
      <c r="G65" s="81"/>
      <c r="H65" s="81"/>
      <c r="I65" s="81"/>
      <c r="J65" s="81"/>
    </row>
    <row r="66" spans="2:10">
      <c r="B66" s="12" t="s">
        <v>33</v>
      </c>
      <c r="C66" s="10">
        <v>0</v>
      </c>
      <c r="D66" s="44">
        <v>0</v>
      </c>
      <c r="E66" s="29">
        <v>0</v>
      </c>
      <c r="F66" s="71">
        <v>0</v>
      </c>
      <c r="G66" s="81"/>
      <c r="H66" s="81"/>
      <c r="I66" s="81"/>
      <c r="J66" s="81"/>
    </row>
    <row r="67" spans="2:10">
      <c r="B67" s="13" t="s">
        <v>44</v>
      </c>
      <c r="C67" s="39">
        <v>6.5108938952000095E-2</v>
      </c>
      <c r="D67" s="45">
        <v>1</v>
      </c>
      <c r="E67" s="37">
        <v>0.12953116178170565</v>
      </c>
      <c r="F67" s="72">
        <v>0.99999999999999978</v>
      </c>
      <c r="G67" s="82"/>
      <c r="H67" s="82"/>
      <c r="I67" s="82"/>
      <c r="J67" s="82"/>
    </row>
    <row r="68" spans="2:10">
      <c r="B68" s="35" t="s">
        <v>40</v>
      </c>
      <c r="C68" s="60">
        <v>4659.43</v>
      </c>
      <c r="D68" s="68"/>
      <c r="E68" s="62">
        <v>9945.83</v>
      </c>
      <c r="F68" s="73"/>
      <c r="G68" s="83"/>
      <c r="H68" s="83"/>
      <c r="I68" s="83"/>
      <c r="J68" s="83"/>
    </row>
    <row r="69" spans="2:10">
      <c r="B69" s="16"/>
      <c r="C69" s="17"/>
      <c r="D69" s="17"/>
      <c r="E69" s="49"/>
      <c r="F69" s="49"/>
      <c r="G69" s="49"/>
      <c r="H69" s="49"/>
      <c r="I69" s="49"/>
      <c r="J69" s="49"/>
    </row>
    <row r="70" spans="2:10" ht="15.75">
      <c r="C70" s="53" t="s">
        <v>0</v>
      </c>
      <c r="D70" s="54"/>
      <c r="E70" s="54"/>
      <c r="F70" s="54"/>
      <c r="G70" s="78"/>
      <c r="H70" s="78"/>
      <c r="I70" s="78"/>
      <c r="J70" s="78"/>
    </row>
    <row r="71" spans="2:10" ht="15.75">
      <c r="B71" s="23" t="s">
        <v>39</v>
      </c>
      <c r="C71" s="58" t="s">
        <v>47</v>
      </c>
      <c r="D71" s="64"/>
      <c r="E71" s="59" t="s">
        <v>48</v>
      </c>
      <c r="F71" s="69"/>
      <c r="G71" s="79"/>
      <c r="H71" s="79"/>
      <c r="I71" s="79"/>
      <c r="J71" s="79"/>
    </row>
    <row r="72" spans="2:10" ht="30">
      <c r="B72" s="23"/>
      <c r="C72" s="7" t="s">
        <v>2</v>
      </c>
      <c r="D72" s="43" t="s">
        <v>3</v>
      </c>
      <c r="E72" s="27" t="s">
        <v>2</v>
      </c>
      <c r="F72" s="70" t="s">
        <v>3</v>
      </c>
      <c r="G72" s="80"/>
      <c r="H72" s="80"/>
      <c r="I72" s="80"/>
      <c r="J72" s="80"/>
    </row>
    <row r="73" spans="2:10">
      <c r="B73" s="9" t="s">
        <v>35</v>
      </c>
      <c r="C73" s="18">
        <v>2.313681780379187E-2</v>
      </c>
      <c r="D73" s="46">
        <v>0.50119999999999998</v>
      </c>
      <c r="E73" s="33">
        <v>5.5316999651588455E-2</v>
      </c>
      <c r="F73" s="74">
        <v>0.53787258386343861</v>
      </c>
      <c r="G73" s="81"/>
      <c r="H73" s="81"/>
      <c r="I73" s="81"/>
      <c r="J73" s="81"/>
    </row>
    <row r="74" spans="2:10">
      <c r="B74" s="12" t="s">
        <v>36</v>
      </c>
      <c r="C74" s="18">
        <v>4.1972121148208225E-2</v>
      </c>
      <c r="D74" s="46">
        <v>0.49880000000000002</v>
      </c>
      <c r="E74" s="33">
        <v>7.4214162130117195E-2</v>
      </c>
      <c r="F74" s="74">
        <v>0.46212741613656139</v>
      </c>
      <c r="G74" s="81"/>
      <c r="H74" s="81"/>
      <c r="I74" s="81"/>
      <c r="J74" s="81"/>
    </row>
    <row r="75" spans="2:10">
      <c r="B75" s="13" t="s">
        <v>44</v>
      </c>
      <c r="C75" s="40">
        <v>6.5108938952000095E-2</v>
      </c>
      <c r="D75" s="47">
        <v>1</v>
      </c>
      <c r="E75" s="38">
        <v>0.12953116178170565</v>
      </c>
      <c r="F75" s="75">
        <v>1</v>
      </c>
      <c r="G75" s="82"/>
      <c r="H75" s="82"/>
      <c r="I75" s="82"/>
      <c r="J75" s="82"/>
    </row>
    <row r="76" spans="2:10">
      <c r="B76" s="16"/>
      <c r="C76" s="41"/>
      <c r="D76" s="41"/>
      <c r="E76" s="50"/>
      <c r="F76" s="50"/>
      <c r="G76" s="50"/>
      <c r="H76" s="50"/>
      <c r="I76" s="50"/>
      <c r="J76" s="50"/>
    </row>
    <row r="77" spans="2:10" ht="15.75">
      <c r="C77" s="56" t="s">
        <v>0</v>
      </c>
      <c r="D77" s="57"/>
      <c r="E77" s="57"/>
      <c r="F77" s="57"/>
      <c r="G77" s="84"/>
      <c r="H77" s="84"/>
      <c r="I77" s="84"/>
      <c r="J77" s="84"/>
    </row>
    <row r="78" spans="2:10" ht="15.75">
      <c r="B78" s="23" t="s">
        <v>39</v>
      </c>
      <c r="C78" s="65" t="s">
        <v>47</v>
      </c>
      <c r="D78" s="66"/>
      <c r="E78" s="67" t="s">
        <v>48</v>
      </c>
      <c r="F78" s="76"/>
      <c r="G78" s="85"/>
      <c r="H78" s="85"/>
      <c r="I78" s="85"/>
      <c r="J78" s="85"/>
    </row>
    <row r="79" spans="2:10" ht="30">
      <c r="B79" s="23"/>
      <c r="C79" s="42" t="s">
        <v>2</v>
      </c>
      <c r="D79" s="48" t="s">
        <v>3</v>
      </c>
      <c r="E79" s="52" t="s">
        <v>2</v>
      </c>
      <c r="F79" s="77" t="s">
        <v>3</v>
      </c>
      <c r="G79" s="86"/>
      <c r="H79" s="86"/>
      <c r="I79" s="86"/>
      <c r="J79" s="86"/>
    </row>
    <row r="80" spans="2:10">
      <c r="B80" s="9" t="s">
        <v>37</v>
      </c>
      <c r="C80" s="18">
        <v>7.5601049932496028E-2</v>
      </c>
      <c r="D80" s="46">
        <v>1.0006999999999999</v>
      </c>
      <c r="E80" s="33">
        <v>0.12641499683586191</v>
      </c>
      <c r="F80" s="74">
        <v>0.99607325005658676</v>
      </c>
      <c r="G80" s="81"/>
      <c r="H80" s="81"/>
      <c r="I80" s="81"/>
      <c r="J80" s="81"/>
    </row>
    <row r="81" spans="2:10">
      <c r="B81" s="12" t="s">
        <v>38</v>
      </c>
      <c r="C81" s="18">
        <v>-1.0492110980495925E-2</v>
      </c>
      <c r="D81" s="46">
        <v>-6.9999999999999999E-4</v>
      </c>
      <c r="E81" s="33">
        <v>3.1161649458437473E-3</v>
      </c>
      <c r="F81" s="74">
        <v>3.9267499434132592E-3</v>
      </c>
      <c r="G81" s="81"/>
      <c r="H81" s="81"/>
      <c r="I81" s="81"/>
      <c r="J81" s="81"/>
    </row>
    <row r="82" spans="2:10">
      <c r="B82" s="13" t="s">
        <v>44</v>
      </c>
      <c r="C82" s="40">
        <v>6.5108938952000095E-2</v>
      </c>
      <c r="D82" s="47">
        <v>1</v>
      </c>
      <c r="E82" s="38">
        <v>0.12953116178170565</v>
      </c>
      <c r="F82" s="75">
        <v>1</v>
      </c>
      <c r="G82" s="82"/>
      <c r="H82" s="82"/>
      <c r="I82" s="82"/>
      <c r="J82" s="82"/>
    </row>
    <row r="83" spans="2:10">
      <c r="E83" s="51"/>
      <c r="F83" s="51"/>
      <c r="G83" s="51"/>
      <c r="H83" s="51"/>
      <c r="I83" s="51"/>
      <c r="J83" s="51"/>
    </row>
    <row r="9893" spans="3:8">
      <c r="C9893">
        <v>0</v>
      </c>
      <c r="D9893">
        <v>0</v>
      </c>
      <c r="E9893">
        <v>0</v>
      </c>
      <c r="F9893">
        <v>0</v>
      </c>
      <c r="G9893">
        <v>0</v>
      </c>
      <c r="H9893">
        <v>0</v>
      </c>
    </row>
    <row r="9894" spans="3:8">
      <c r="C9894">
        <v>0</v>
      </c>
      <c r="D9894">
        <v>0</v>
      </c>
      <c r="E9894">
        <v>0</v>
      </c>
      <c r="F9894">
        <v>0</v>
      </c>
      <c r="G9894">
        <v>0</v>
      </c>
      <c r="H9894">
        <v>0</v>
      </c>
    </row>
  </sheetData>
  <mergeCells count="34">
    <mergeCell ref="C70:F70"/>
    <mergeCell ref="C77:F77"/>
    <mergeCell ref="C45:F45"/>
    <mergeCell ref="C68:D68"/>
    <mergeCell ref="E68:F68"/>
    <mergeCell ref="G68:H68"/>
    <mergeCell ref="I68:J68"/>
    <mergeCell ref="I46:J46"/>
    <mergeCell ref="E46:F46"/>
    <mergeCell ref="G46:H46"/>
    <mergeCell ref="C46:D46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71:D71"/>
    <mergeCell ref="E71:F71"/>
    <mergeCell ref="G71:H71"/>
    <mergeCell ref="I71:J71"/>
    <mergeCell ref="C78:D78"/>
    <mergeCell ref="E78:F78"/>
    <mergeCell ref="G78:H78"/>
    <mergeCell ref="I78:J7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documentManagement/types"/>
    <ds:schemaRef ds:uri="http://www.w3.org/XML/1998/namespace"/>
    <ds:schemaRef ds:uri="http://schemas.microsoft.com/sharepoint/v3"/>
    <ds:schemaRef ds:uri="http://purl.org/dc/elements/1.1/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2021-07-25T09:35:09Z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