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1" i="2"/>
  <c r="J23" i="2"/>
  <c r="J21" i="2"/>
  <c r="J20" i="2"/>
  <c r="J18" i="2"/>
  <c r="J17" i="2"/>
  <c r="J16" i="2"/>
  <c r="J15" i="2"/>
  <c r="J13" i="2" l="1"/>
  <c r="J12" i="2" l="1"/>
  <c r="K12" i="2" l="1"/>
  <c r="J11" i="2"/>
  <c r="K14" i="2" l="1"/>
  <c r="K11" i="2"/>
  <c r="K36" i="2"/>
  <c r="K34" i="2"/>
  <c r="K32" i="2"/>
  <c r="K28" i="2"/>
  <c r="K26" i="2"/>
  <c r="K38" i="2"/>
  <c r="K30" i="2"/>
  <c r="K24" i="2"/>
  <c r="K22" i="2"/>
  <c r="K19" i="2"/>
  <c r="K16" i="2"/>
  <c r="K37" i="2"/>
  <c r="K35" i="2"/>
  <c r="K33" i="2"/>
  <c r="K31" i="2"/>
  <c r="K29" i="2"/>
  <c r="K27" i="2"/>
  <c r="K25" i="2"/>
  <c r="K23" i="2"/>
  <c r="K20" i="2"/>
  <c r="K17" i="2"/>
  <c r="K18" i="2"/>
  <c r="K21" i="2"/>
  <c r="K15" i="2"/>
  <c r="K13" i="2"/>
</calcChain>
</file>

<file path=xl/sharedStrings.xml><?xml version="1.0" encoding="utf-8"?>
<sst xmlns="http://schemas.openxmlformats.org/spreadsheetml/2006/main" count="4338" uniqueCount="1086">
  <si>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</si>
  <si>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</si>
  <si>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</si>
  <si>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</si>
  <si>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</si>
  <si>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</si>
  <si>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</si>
  <si>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</si>
  <si>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</si>
  <si>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</si>
  <si>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</si>
  <si>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</si>
  <si>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</si>
  <si>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</si>
  <si>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</si>
  <si>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</si>
  <si>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</si>
  <si>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</si>
  <si>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</si>
  <si>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</si>
  <si>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</si>
  <si>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</si>
  <si>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</si>
  <si>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</si>
  <si>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</si>
  <si>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</si>
  <si>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</si>
  <si>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</si>
  <si>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</si>
  <si>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</si>
  <si>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</si>
  <si>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</si>
  <si>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</si>
  <si>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</si>
  <si>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</si>
  <si>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</si>
  <si>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</si>
  <si>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</si>
  <si>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</si>
  <si>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</si>
  <si>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</si>
  <si>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</si>
  <si>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</si>
  <si>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</si>
  <si>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</si>
  <si>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</si>
  <si>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</si>
  <si>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</si>
  <si>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</si>
  <si>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</si>
  <si>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</si>
  <si>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</si>
  <si>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</si>
  <si>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</si>
  <si>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</si>
  <si>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</si>
  <si>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</si>
  <si>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</si>
  <si>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</si>
  <si>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</si>
  <si>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</si>
  <si>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</si>
  <si>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</si>
  <si>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</si>
  <si>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</si>
  <si>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</si>
  <si>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</si>
  <si>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</si>
  <si>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</si>
  <si>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</si>
  <si>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</si>
  <si>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</si>
  <si>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</si>
  <si>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</si>
  <si>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</si>
  <si>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</si>
  <si>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</si>
  <si>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</si>
  <si>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</si>
  <si>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</si>
  <si>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</si>
  <si>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</si>
  <si>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</si>
  <si>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</si>
  <si>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</si>
  <si>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</si>
  <si>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</si>
  <si>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</si>
  <si>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</si>
  <si>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</si>
  <si>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</si>
  <si>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</si>
  <si>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</si>
  <si>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</si>
  <si>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</si>
  <si>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</si>
  <si>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</si>
  <si>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</si>
  <si>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</si>
  <si>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</si>
  <si>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</si>
  <si>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</si>
  <si>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</si>
  <si>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</si>
  <si>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</si>
  <si>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</si>
  <si>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</si>
  <si>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</si>
  <si>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</si>
  <si>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</si>
  <si>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</si>
  <si>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</si>
  <si>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</si>
  <si>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</si>
  <si>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</si>
  <si>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</si>
  <si>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</si>
  <si>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</si>
  <si>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</si>
  <si>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</si>
  <si>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</si>
  <si>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</si>
  <si>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</si>
  <si>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</si>
  <si>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</si>
  <si>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</si>
  <si>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</si>
  <si>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</si>
  <si>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</si>
  <si>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</si>
  <si>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</si>
  <si>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</si>
  <si>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</si>
  <si>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</si>
  <si>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</si>
  <si>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</si>
  <si>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</si>
  <si>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</si>
  <si>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</si>
  <si>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</si>
  <si>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</si>
  <si>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</si>
  <si>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</si>
  <si>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</si>
  <si>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</si>
  <si>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</si>
  <si>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</si>
  <si>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</si>
  <si>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</si>
  <si>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</si>
  <si>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</si>
  <si>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</si>
  <si>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</si>
  <si>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</si>
  <si>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</si>
  <si>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</si>
  <si>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</si>
  <si>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</si>
  <si>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</si>
  <si>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</si>
  <si>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</si>
  <si>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</si>
  <si>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</si>
  <si>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</si>
  <si>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</si>
  <si>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</si>
  <si>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</si>
  <si>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</si>
  <si>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</si>
  <si>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</si>
  <si>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</si>
  <si>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</si>
  <si>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</si>
  <si>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</si>
  <si>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</si>
  <si>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</si>
  <si>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</si>
  <si>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</si>
  <si>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</si>
  <si>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</si>
  <si>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</si>
  <si>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</si>
  <si>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</si>
  <si>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</si>
  <si>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</si>
  <si>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</si>
  <si>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</si>
  <si>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</si>
  <si>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</si>
  <si>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</si>
  <si>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</si>
  <si>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</si>
  <si>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</si>
  <si>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</si>
  <si>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</si>
  <si>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</si>
  <si>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</si>
  <si>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862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</si>
  <si>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</si>
  <si>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</si>
  <si>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</si>
  <si>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</si>
  <si>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</si>
  <si>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</si>
  <si>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</si>
  <si>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1111111111- 26- יובנק בע"מ</t>
  </si>
  <si>
    <t>26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</si>
  <si>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</si>
  <si>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</si>
  <si>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</si>
  <si>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</si>
  <si>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</si>
  <si>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</si>
  <si>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</si>
  <si>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</si>
  <si>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</si>
  <si>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</si>
  <si>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</si>
  <si>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</si>
  <si>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</si>
  <si>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</si>
  <si>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</si>
  <si>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</si>
  <si>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</si>
  <si>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</si>
  <si>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</si>
  <si>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</si>
  <si>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</si>
  <si>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</si>
  <si>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</si>
  <si>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</si>
  <si>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</si>
  <si>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</si>
  <si>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1/2 02/28/23- US TREASURY N/B</t>
  </si>
  <si>
    <t>US912828P790</t>
  </si>
  <si>
    <t>Aaa</t>
  </si>
  <si>
    <t>Moodys</t>
  </si>
  <si>
    <t>21/10/20</t>
  </si>
  <si>
    <t>T 2 1/4 01/31/24- US TREASURY N/B</t>
  </si>
  <si>
    <t>US912828V806</t>
  </si>
  <si>
    <t>08/12/20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</si>
  <si>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</si>
  <si>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</si>
  <si>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</si>
  <si>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</si>
  <si>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</si>
  <si>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</si>
  <si>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</si>
  <si>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</si>
  <si>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</si>
  <si>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</si>
  <si>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</si>
  <si>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</si>
  <si>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</si>
  <si>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Ford motor co- Ford Motor Company</t>
  </si>
  <si>
    <t>US3453708600</t>
  </si>
  <si>
    <t>NASDAQ</t>
  </si>
  <si>
    <t>בלומברג</t>
  </si>
  <si>
    <t>10617</t>
  </si>
  <si>
    <t>Automobiles &amp; Components</t>
  </si>
  <si>
    <t>General motors- GENERAL MOTORS CORP</t>
  </si>
  <si>
    <t>US37045V1008</t>
  </si>
  <si>
    <t>NYSE</t>
  </si>
  <si>
    <t>10753</t>
  </si>
  <si>
    <t>Volkswagen AG- Volkswagen intl fin</t>
  </si>
  <si>
    <t>DE0007664039</t>
  </si>
  <si>
    <t>FWB</t>
  </si>
  <si>
    <t>10774</t>
  </si>
  <si>
    <t>VOLVO AB B- VOLVO AB</t>
  </si>
  <si>
    <t>SE0000115446</t>
  </si>
  <si>
    <t>10477</t>
  </si>
  <si>
    <t>Bank amer crop- Bank of America</t>
  </si>
  <si>
    <t>US0605051046</t>
  </si>
  <si>
    <t>10043</t>
  </si>
  <si>
    <t>Banks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</si>
  <si>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</si>
  <si>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</si>
  <si>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</si>
  <si>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</si>
  <si>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</si>
  <si>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</si>
  <si>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</si>
  <si>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</si>
  <si>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</si>
  <si>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</si>
  <si>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</si>
  <si>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</si>
  <si>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</si>
  <si>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</si>
  <si>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</si>
  <si>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</si>
  <si>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</si>
  <si>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</si>
  <si>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</si>
  <si>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</si>
  <si>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</si>
  <si>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</si>
  <si>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</si>
  <si>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</si>
  <si>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</si>
  <si>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</si>
  <si>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</si>
  <si>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</si>
  <si>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</si>
  <si>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</si>
  <si>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</si>
  <si>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</si>
  <si>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</si>
  <si>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</si>
  <si>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</si>
  <si>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</si>
  <si>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</si>
  <si>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</si>
  <si>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</si>
  <si>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</si>
  <si>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</si>
  <si>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</si>
  <si>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</si>
  <si>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</si>
  <si>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</si>
  <si>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</si>
  <si>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</si>
  <si>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</si>
  <si>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</si>
  <si>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</si>
  <si>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</si>
  <si>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</si>
  <si>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</si>
  <si>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</si>
  <si>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</si>
  <si>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</si>
  <si>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</si>
  <si>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</si>
  <si>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</si>
  <si>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</si>
  <si>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</si>
  <si>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</si>
  <si>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</si>
  <si>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</si>
  <si>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</si>
  <si>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</si>
  <si>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</si>
  <si>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</si>
  <si>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</si>
  <si>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</si>
  <si>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</si>
  <si>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</si>
  <si>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</si>
  <si>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</si>
  <si>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10623</t>
  </si>
  <si>
    <t>American Ex Co- AMERICAN EXPRESS</t>
  </si>
  <si>
    <t>US0258161092</t>
  </si>
  <si>
    <t>10019</t>
  </si>
  <si>
    <t>Diversified Financials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</si>
  <si>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</si>
  <si>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</si>
  <si>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</si>
  <si>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</si>
  <si>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</si>
  <si>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</si>
  <si>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</si>
  <si>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</si>
  <si>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</si>
  <si>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</si>
  <si>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</si>
  <si>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</si>
  <si>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</si>
  <si>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</si>
  <si>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</si>
  <si>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</si>
  <si>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</si>
  <si>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</si>
  <si>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</si>
  <si>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PEUGEOT SA- PEUGEOT</t>
  </si>
  <si>
    <t>FR0000121501</t>
  </si>
  <si>
    <t>28258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</si>
  <si>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</si>
  <si>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</si>
  <si>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</si>
  <si>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</si>
  <si>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</si>
  <si>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</si>
  <si>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</si>
  <si>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</si>
  <si>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</si>
  <si>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</si>
  <si>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</si>
  <si>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</si>
  <si>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</si>
  <si>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</si>
  <si>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</si>
  <si>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</si>
  <si>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</si>
  <si>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</si>
  <si>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Health Care Equipment &amp; Services</t>
  </si>
  <si>
    <t>DARDEN RESTAURANTS- DARDEN RESTAURANTS</t>
  </si>
  <si>
    <t>US2371941053</t>
  </si>
  <si>
    <t>28319</t>
  </si>
  <si>
    <t>Hotels Restaurants &amp; Leisure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</si>
  <si>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</si>
  <si>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</si>
  <si>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</si>
  <si>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</si>
  <si>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</si>
  <si>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</si>
  <si>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</si>
  <si>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</si>
  <si>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</si>
  <si>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Materials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</si>
  <si>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</si>
  <si>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</si>
  <si>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</si>
  <si>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</si>
  <si>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</si>
  <si>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</si>
  <si>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INDITEX- Industria de Diseno Textil s.a ZARA</t>
  </si>
  <si>
    <t>ES0148396007</t>
  </si>
  <si>
    <t>12537</t>
  </si>
  <si>
    <t>Other</t>
  </si>
  <si>
    <t>Deutsche Annington Immobilie- DEUTSCHE ANNINGTON IMMOBILE</t>
  </si>
  <si>
    <t>DE000A1ML7J1</t>
  </si>
  <si>
    <t>11264</t>
  </si>
  <si>
    <t>Real Estate</t>
  </si>
  <si>
    <t>PROLOGIS INC- Prologis Inc</t>
  </si>
  <si>
    <t>US74340W1036</t>
  </si>
  <si>
    <t>13035</t>
  </si>
  <si>
    <t>SEGRO- SEGRO PLC</t>
  </si>
  <si>
    <t>GB00B52N1N88</t>
  </si>
  <si>
    <t>LSE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</si>
  <si>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</si>
  <si>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</si>
  <si>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</si>
  <si>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</si>
  <si>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</si>
  <si>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</si>
  <si>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</si>
  <si>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Retailing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</si>
  <si>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</si>
  <si>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</si>
  <si>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</si>
  <si>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</si>
  <si>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</si>
  <si>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</si>
  <si>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</si>
  <si>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</si>
  <si>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</si>
  <si>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</si>
  <si>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</si>
  <si>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</si>
  <si>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</si>
  <si>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</si>
  <si>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</si>
  <si>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</si>
  <si>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</si>
  <si>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</si>
  <si>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</si>
  <si>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</si>
  <si>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</si>
  <si>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</si>
  <si>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</si>
  <si>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</si>
  <si>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</si>
  <si>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</si>
  <si>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</si>
  <si>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</si>
  <si>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</si>
  <si>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</si>
  <si>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</si>
  <si>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</si>
  <si>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</si>
  <si>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</si>
  <si>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</si>
  <si>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</si>
  <si>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</si>
  <si>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</si>
  <si>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</si>
  <si>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</si>
  <si>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</si>
  <si>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</si>
  <si>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</si>
  <si>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</si>
  <si>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</si>
  <si>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</si>
  <si>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</si>
  <si>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</si>
  <si>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Software &amp; Services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</si>
  <si>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</si>
  <si>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</si>
  <si>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</si>
  <si>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</si>
  <si>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</si>
  <si>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</si>
  <si>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</si>
  <si>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</si>
  <si>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</si>
  <si>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</si>
  <si>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</si>
  <si>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</si>
  <si>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</si>
  <si>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</si>
  <si>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</si>
  <si>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</si>
  <si>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</si>
  <si>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</si>
  <si>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</si>
  <si>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</si>
  <si>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</si>
  <si>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</si>
  <si>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</si>
  <si>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</si>
  <si>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</si>
  <si>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Technology Hardware &amp; Equipment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</si>
  <si>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</si>
  <si>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</si>
  <si>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</si>
  <si>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</si>
  <si>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</si>
  <si>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</si>
  <si>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</si>
  <si>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</si>
  <si>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</si>
  <si>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Telecommunication Services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</si>
  <si>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</si>
  <si>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</si>
  <si>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</si>
  <si>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</si>
  <si>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</si>
  <si>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</si>
  <si>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</si>
  <si>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</si>
  <si>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</si>
  <si>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</si>
  <si>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</si>
  <si>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</si>
  <si>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</si>
  <si>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</si>
  <si>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</si>
  <si>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</si>
  <si>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</si>
  <si>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</si>
  <si>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מניות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</si>
  <si>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</si>
  <si>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</si>
  <si>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</si>
  <si>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</si>
  <si>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</si>
  <si>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</si>
  <si>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</si>
  <si>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</si>
  <si>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</si>
  <si>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</si>
  <si>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</si>
  <si>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</si>
  <si>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</si>
  <si>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</si>
  <si>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</si>
  <si>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</si>
  <si>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</si>
  <si>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</si>
  <si>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</si>
  <si>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</si>
  <si>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</si>
  <si>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</si>
  <si>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</si>
  <si>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</si>
  <si>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</si>
  <si>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</si>
  <si>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</si>
  <si>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</si>
  <si>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</si>
  <si>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</si>
  <si>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</si>
  <si>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</si>
  <si>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</si>
  <si>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</si>
  <si>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</si>
  <si>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</si>
  <si>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</si>
  <si>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</si>
  <si>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</si>
  <si>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</si>
  <si>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</si>
  <si>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</si>
  <si>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</si>
  <si>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</si>
  <si>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</si>
  <si>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</si>
  <si>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</si>
  <si>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</si>
  <si>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</si>
  <si>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</si>
  <si>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</si>
  <si>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</si>
  <si>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</si>
  <si>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</si>
  <si>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</si>
  <si>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</si>
  <si>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</si>
  <si>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</si>
  <si>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</si>
  <si>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</si>
  <si>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</si>
  <si>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</si>
  <si>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</si>
  <si>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</si>
  <si>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</si>
  <si>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</si>
  <si>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</si>
  <si>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</si>
  <si>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</si>
  <si>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</si>
  <si>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</si>
  <si>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</si>
  <si>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</si>
  <si>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</si>
  <si>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</si>
  <si>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</si>
  <si>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</si>
  <si>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</si>
  <si>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</si>
  <si>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</si>
  <si>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</si>
  <si>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</si>
  <si>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</si>
  <si>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</si>
  <si>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</si>
  <si>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</si>
  <si>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</si>
  <si>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</si>
  <si>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</si>
  <si>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</si>
  <si>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</si>
  <si>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</si>
  <si>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</si>
  <si>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</si>
  <si>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</si>
  <si>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</si>
  <si>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</si>
  <si>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</si>
  <si>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</si>
  <si>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</si>
  <si>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</si>
  <si>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</si>
  <si>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</si>
  <si>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</si>
  <si>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</si>
  <si>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</si>
  <si>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</si>
  <si>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</si>
  <si>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</si>
  <si>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</si>
  <si>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</si>
  <si>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</si>
  <si>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</si>
  <si>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</si>
  <si>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</si>
  <si>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Amundi Etf Euro- AMUNDI ETF</t>
  </si>
  <si>
    <t>FR0010754119</t>
  </si>
  <si>
    <t>אג"ח</t>
  </si>
  <si>
    <t>Ishares barclays 1-3 year- BlackRock Inc</t>
  </si>
  <si>
    <t>US4642874576</t>
  </si>
  <si>
    <t>ISHARES EMER MKTS- BlackRock Inc</t>
  </si>
  <si>
    <t>IE00B6TLBW47</t>
  </si>
  <si>
    <t>DB x corp bnd- DEUTSCHE BANK AG</t>
  </si>
  <si>
    <t>LU0478205379</t>
  </si>
  <si>
    <t>10113</t>
  </si>
  <si>
    <t>XUT3 LN- DEUTSCHE BANK AG</t>
  </si>
  <si>
    <t>LU0429458895</t>
  </si>
  <si>
    <t>powershares h/y bond</t>
  </si>
  <si>
    <t>US73936T5570</t>
  </si>
  <si>
    <t>Pimco inv grade bond- PIMCO</t>
  </si>
  <si>
    <t>US72201R8170</t>
  </si>
  <si>
    <t>11186</t>
  </si>
  <si>
    <t>spdr barclays high yield- State Street Corp</t>
  </si>
  <si>
    <t>US78468R6229</t>
  </si>
  <si>
    <t>Spdr Barclays- State Street Corp</t>
  </si>
  <si>
    <t>US78464A6727</t>
  </si>
  <si>
    <t>Spdr emerging bond- State Street Corp</t>
  </si>
  <si>
    <t>IE00B4613386</t>
  </si>
  <si>
    <t>Vanguard gov bnd- Vanguard Group</t>
  </si>
  <si>
    <t>US92206C1027</t>
  </si>
  <si>
    <t>Vanguard shortterm bnd etf- Vanguard Group</t>
  </si>
  <si>
    <t>US92206C4096</t>
  </si>
  <si>
    <t>WISDOMTREE EMERG MKT EX-ST- WisdomTree</t>
  </si>
  <si>
    <t>US97717X7848</t>
  </si>
  <si>
    <t>סה"כ אג"ח ממשלתי</t>
  </si>
  <si>
    <t>סה"כ אגח קונצרני</t>
  </si>
  <si>
    <t>NOMURA-US HIGH YLD BD-I USD- Nomura asset management</t>
  </si>
  <si>
    <t>IE00B3RW8498</t>
  </si>
  <si>
    <t>Ubs Lux Bnd- UBS GROUP FUNDING SWITZE</t>
  </si>
  <si>
    <t>LU0396367608</t>
  </si>
  <si>
    <t>27640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</si>
  <si>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</si>
  <si>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</si>
  <si>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</si>
  <si>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</si>
  <si>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</si>
  <si>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</si>
  <si>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</si>
  <si>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</si>
  <si>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</si>
  <si>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</si>
  <si>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</si>
  <si>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</si>
  <si>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</si>
  <si>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</si>
  <si>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</si>
  <si>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</si>
  <si>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</si>
  <si>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</si>
  <si>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</si>
  <si>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</si>
  <si>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</si>
  <si>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</si>
  <si>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</si>
  <si>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</si>
  <si>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</si>
  <si>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</si>
  <si>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</si>
  <si>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</si>
  <si>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</si>
  <si>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</si>
  <si>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</si>
  <si>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</si>
  <si>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</si>
  <si>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</si>
  <si>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</si>
  <si>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</si>
  <si>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</si>
  <si>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</si>
  <si>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</si>
  <si>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</si>
  <si>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</si>
  <si>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</si>
  <si>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</si>
  <si>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</si>
  <si>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</si>
  <si>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</si>
  <si>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</si>
  <si>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</si>
  <si>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</si>
  <si>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</si>
  <si>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</si>
  <si>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</si>
  <si>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</si>
  <si>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</si>
  <si>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</si>
  <si>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</si>
  <si>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</si>
  <si>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</si>
  <si>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</si>
  <si>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ILS-USD01.02.2021</t>
  </si>
  <si>
    <t>702000725</t>
  </si>
  <si>
    <t>31/12/20</t>
  </si>
  <si>
    <t>FW ILS-USD12.01.2021</t>
  </si>
  <si>
    <t>702000721</t>
  </si>
  <si>
    <t>FW ILS-USD14.01.2021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</si>
  <si>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</si>
  <si>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</si>
  <si>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</si>
  <si>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</si>
  <si>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</si>
  <si>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</si>
  <si>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</si>
  <si>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</si>
  <si>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</si>
  <si>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</si>
  <si>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</si>
  <si>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</si>
  <si>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</si>
  <si>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</si>
  <si>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</si>
  <si>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08.03.2021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</si>
  <si>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</si>
  <si>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</si>
  <si>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</si>
  <si>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</si>
  <si>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</si>
  <si>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</si>
  <si>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</si>
  <si>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</si>
  <si>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USD-ILS 11.03.2021</t>
  </si>
  <si>
    <t>702000583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</si>
  <si>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</si>
  <si>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</si>
  <si>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</si>
  <si>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</si>
  <si>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</si>
  <si>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</si>
  <si>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</si>
  <si>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</si>
  <si>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</si>
  <si>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</si>
  <si>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</si>
  <si>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702000533</t>
  </si>
  <si>
    <t>FW USD-ILS 19.01.2021</t>
  </si>
  <si>
    <t>702000621</t>
  </si>
  <si>
    <t>FW USD-ILS 19.03.2021</t>
  </si>
  <si>
    <t>702000639</t>
  </si>
  <si>
    <t>FW USD-ILS 19.04.2021</t>
  </si>
  <si>
    <t>702000626</t>
  </si>
  <si>
    <t>FW USD-ILS 22.02.2021</t>
  </si>
  <si>
    <t>702000598</t>
  </si>
  <si>
    <t>FW USDILS 22221</t>
  </si>
  <si>
    <t>702000560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</si>
  <si>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</si>
  <si>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</si>
  <si>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</si>
  <si>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</si>
  <si>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</si>
  <si>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</si>
  <si>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</si>
  <si>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</si>
  <si>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</si>
  <si>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</si>
  <si>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</si>
  <si>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</si>
  <si>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</si>
  <si>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</si>
  <si>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</si>
  <si>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</si>
  <si>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8321</t>
  </si>
  <si>
    <t>702000532</t>
  </si>
  <si>
    <t>FW USDILS 8721</t>
  </si>
  <si>
    <t>702000508</t>
  </si>
  <si>
    <t>702000509</t>
  </si>
  <si>
    <t>FW USDILS 9221</t>
  </si>
  <si>
    <t>702000529</t>
  </si>
  <si>
    <t>FW USD-ILS03.06.2021</t>
  </si>
  <si>
    <t>702000762</t>
  </si>
  <si>
    <t>FW USD-ILS06.05.2021</t>
  </si>
  <si>
    <t>702000744</t>
  </si>
  <si>
    <t>702000746</t>
  </si>
  <si>
    <t>FW USD-ILS07.07.2021</t>
  </si>
  <si>
    <t>702000793</t>
  </si>
  <si>
    <t>FW USD-ILS08.07.2021</t>
  </si>
  <si>
    <t>702000798</t>
  </si>
  <si>
    <t>FW USD-ILS10.02.2021</t>
  </si>
  <si>
    <t>702000662</t>
  </si>
  <si>
    <t>702000675</t>
  </si>
  <si>
    <t>FW USD-ILS10.06.2021</t>
  </si>
  <si>
    <t>702000754</t>
  </si>
  <si>
    <t>702000764</t>
  </si>
  <si>
    <t>FW USD-ILS12.01.2021</t>
  </si>
  <si>
    <t>702000656</t>
  </si>
  <si>
    <t>FW USD-ILS12.07.2021</t>
  </si>
  <si>
    <t>702000748</t>
  </si>
  <si>
    <t>FW USD-ILS13.07.2021</t>
  </si>
  <si>
    <t>702000789</t>
  </si>
  <si>
    <t>702000790</t>
  </si>
  <si>
    <t>FW USD-ILS14.01.2021</t>
  </si>
  <si>
    <t>702000658</t>
  </si>
  <si>
    <t>702000660</t>
  </si>
  <si>
    <t>FW USD-ILS14.07.2021</t>
  </si>
  <si>
    <t>702000791</t>
  </si>
  <si>
    <t>FW USD-ILS17.06.2021</t>
  </si>
  <si>
    <t>702000756</t>
  </si>
  <si>
    <t>FW USD-ILS18.02.2021</t>
  </si>
  <si>
    <t>702000664</t>
  </si>
  <si>
    <t>FW USD-ILS19.03.2021</t>
  </si>
  <si>
    <t>702000738</t>
  </si>
  <si>
    <t>702000740</t>
  </si>
  <si>
    <t>702000742</t>
  </si>
  <si>
    <t>FW USD-ILS20.04.2021</t>
  </si>
  <si>
    <t>702000668</t>
  </si>
  <si>
    <t>702000669</t>
  </si>
  <si>
    <t>702000670</t>
  </si>
  <si>
    <t>702000671</t>
  </si>
  <si>
    <t>702000674</t>
  </si>
  <si>
    <t>FW USD-ILS22.04.2021</t>
  </si>
  <si>
    <t>702000690</t>
  </si>
  <si>
    <t>FW USD-ILS22.07.2021</t>
  </si>
  <si>
    <t>702000792</t>
  </si>
  <si>
    <t>FW USD-ILS23.06.2021</t>
  </si>
  <si>
    <t>702000760</t>
  </si>
  <si>
    <t>FW USD-ILS24.05.2021</t>
  </si>
  <si>
    <t>702000698</t>
  </si>
  <si>
    <t>FW USD-ILS24.06.2021</t>
  </si>
  <si>
    <t>702000759</t>
  </si>
  <si>
    <t>FW USD-ILS29.07.2021</t>
  </si>
  <si>
    <t>702000702</t>
  </si>
  <si>
    <t>702000712</t>
  </si>
  <si>
    <t>FW שקל/דולר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</si>
  <si>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</si>
  <si>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</si>
  <si>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</si>
  <si>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</si>
  <si>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</si>
  <si>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</si>
  <si>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</si>
  <si>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</si>
  <si>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</si>
  <si>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</si>
  <si>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</si>
  <si>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פורוורד ש"ח-מט"ח</t>
  </si>
  <si>
    <t>702000385</t>
  </si>
  <si>
    <t>FWD CCY\ILS 20200303 USD\ILS 3.3937000 20210325- בנק לאומי לישראל בע"מ</t>
  </si>
  <si>
    <t>90009918</t>
  </si>
  <si>
    <t>03/03/20</t>
  </si>
  <si>
    <t>FWD CCY\ILS 20200303 USD\ILS 3.4025000 20210325- בנק לאומי לישראל בע"מ</t>
  </si>
  <si>
    <t>90009919</t>
  </si>
  <si>
    <t>FWD CCY\ILS 20200311 USD\ILS 3.5067000 20210325- בנק לאומי לישראל בע"מ</t>
  </si>
  <si>
    <t>90009956</t>
  </si>
  <si>
    <t>11/03/20</t>
  </si>
  <si>
    <t>FWD CCY\ILS 20200312 USD\ILS 3.5716000 20210325- בנק לאומי לישראל בע"מ</t>
  </si>
  <si>
    <t>90009967</t>
  </si>
  <si>
    <t>12/03/20</t>
  </si>
  <si>
    <t>FWD CCY\ILS 20200413 USD\ILS 3.5235000 20210325- בנק לאומי לישראל בע"מ</t>
  </si>
  <si>
    <t>90010166</t>
  </si>
  <si>
    <t>13/04/20</t>
  </si>
  <si>
    <t>FWD CCY\ILS 20200505 USD\ILS 3.4935000 20210325- בנק לאומי לישראל בע"מ</t>
  </si>
  <si>
    <t>90010273</t>
  </si>
  <si>
    <t>05/05/20</t>
  </si>
  <si>
    <t>FWD CCY\ILS 20200511 USD\ILS 3.4860000 20210325- בנק לאומי לישראל בע"מ</t>
  </si>
  <si>
    <t>90010298</t>
  </si>
  <si>
    <t>11/05/20</t>
  </si>
  <si>
    <t>FWD CCY\ILS 20200519 USD\ILS 3.4960000 20210325- בנק לאומי לישראל בע"מ</t>
  </si>
  <si>
    <t>90010332</t>
  </si>
  <si>
    <t>19/05/20</t>
  </si>
  <si>
    <t>FWD CCY\ILS 20200525 USD\ILS 3.5020000 20210325- בנק לאומי לישראל בע"מ</t>
  </si>
  <si>
    <t>90010375</t>
  </si>
  <si>
    <t>25/05/20</t>
  </si>
  <si>
    <t>FWD CCY\ILS 20200602 USD\ILS 3.4485000 20210325- בנק לאומי לישראל בע"מ</t>
  </si>
  <si>
    <t>90010417</t>
  </si>
  <si>
    <t>02/06/20</t>
  </si>
  <si>
    <t>FWD CCY\ILS 20200602 USD\ILS 3.4490000 20210325- בנק לאומי לישראל בע"מ</t>
  </si>
  <si>
    <t>90010416</t>
  </si>
  <si>
    <t>FWD CCY\ILS 20200602 USD\ILS 3.4520000 20210323- בנק לאומי לישראל בע"מ</t>
  </si>
  <si>
    <t>90010415</t>
  </si>
  <si>
    <t>FWD CCY\ILS 20200608 USD\ILS 3.4215000 20210325- בנק לאומי לישראל בע"מ</t>
  </si>
  <si>
    <t>90010727</t>
  </si>
  <si>
    <t>08/06/20</t>
  </si>
  <si>
    <t>FWD CCY\ILS 20200915 USD\ILS 3.3988000 20210629- בנק לאומי לישראל בע"מ</t>
  </si>
  <si>
    <t>90011483</t>
  </si>
  <si>
    <t>15/09/20</t>
  </si>
  <si>
    <t>FWD CCY\ILS 20200930 USD\ILS 3.4128000 20210325- בנק לאומי לישראל בע"מ</t>
  </si>
  <si>
    <t>90011567</t>
  </si>
  <si>
    <t>30/09/20</t>
  </si>
  <si>
    <t>FWD CCY\ILS 20201019 USD\ILS 3.3784000 20210325- בנק לאומי לישראל בע"מ</t>
  </si>
  <si>
    <t>90011699</t>
  </si>
  <si>
    <t>19/10/20</t>
  </si>
  <si>
    <t>FWD CCY\ILS 20201027 USD\ILS 3.3737000 20210325- בנק לאומי לישראל בע"מ</t>
  </si>
  <si>
    <t>90011766</t>
  </si>
  <si>
    <t>27/10/20</t>
  </si>
  <si>
    <t>FWD CCY\ILS 20201109 USD\ILS 3.3612000 20210325- בנק לאומי לישראל בע"מ</t>
  </si>
  <si>
    <t>90011860</t>
  </si>
  <si>
    <t>09/11/20</t>
  </si>
  <si>
    <t>FWD CCY\ILS 20201118 USD\ILS 3.3398000 20210325- בנק לאומי לישראל בע"מ</t>
  </si>
  <si>
    <t>90011911</t>
  </si>
  <si>
    <t>18/11/20</t>
  </si>
  <si>
    <t>FWD CCY\ILS 20201126 USD\ILS 3.3175000 20210629- בנק לאומי לישראל בע"מ</t>
  </si>
  <si>
    <t>90011949</t>
  </si>
  <si>
    <t>26/11/20</t>
  </si>
  <si>
    <t>FWD CCY\ILS 20201130 USD\ILS 3.3050000 20210325- בנק לאומי לישראל בע"מ</t>
  </si>
  <si>
    <t>90011971</t>
  </si>
  <si>
    <t>30/11/20</t>
  </si>
  <si>
    <t>FWD CCY\ILS 20201208 USD\ILS 3.2447000 20210325- בנק לאומי לישראל בע"מ</t>
  </si>
  <si>
    <t>90012021</t>
  </si>
  <si>
    <t>FWD CCY\ILS 20201214 USD\ILS 3.2509000 20210325- בנק לאומי לישראל בע"מ</t>
  </si>
  <si>
    <t>90012055</t>
  </si>
  <si>
    <t>14/12/20</t>
  </si>
  <si>
    <t>fw $ eur</t>
  </si>
  <si>
    <t>702000438</t>
  </si>
  <si>
    <t>FW EUR-USD 03.02.2021</t>
  </si>
  <si>
    <t>702000635</t>
  </si>
  <si>
    <t>FW EUR-USD 12.04.2021</t>
  </si>
  <si>
    <t>702000612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</si>
  <si>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</si>
  <si>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</si>
  <si>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</si>
  <si>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</si>
  <si>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</si>
  <si>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</si>
  <si>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</si>
  <si>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</si>
  <si>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</si>
  <si>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</si>
  <si>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</si>
  <si>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</si>
  <si>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</si>
  <si>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</si>
  <si>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</si>
  <si>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</si>
  <si>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</si>
  <si>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</si>
  <si>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</si>
  <si>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</si>
  <si>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</si>
  <si>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</si>
  <si>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</si>
  <si>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</si>
  <si>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</si>
  <si>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</si>
  <si>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</si>
  <si>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</si>
  <si>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</si>
  <si>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</si>
  <si>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</si>
  <si>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</si>
  <si>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FW GBP-USD17.05.2021</t>
  </si>
  <si>
    <t>702000734</t>
  </si>
  <si>
    <t>702000785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</si>
  <si>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</si>
  <si>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</si>
  <si>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</si>
  <si>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</si>
  <si>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</si>
  <si>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</si>
  <si>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</si>
  <si>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</si>
  <si>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</si>
  <si>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</si>
  <si>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</si>
  <si>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</si>
  <si>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</si>
  <si>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</si>
  <si>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</si>
  <si>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</si>
  <si>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</si>
  <si>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</si>
  <si>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</si>
  <si>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</si>
  <si>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</si>
  <si>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</si>
  <si>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</si>
  <si>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</si>
  <si>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</si>
  <si>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</si>
  <si>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</si>
  <si>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</si>
  <si>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18321</t>
  </si>
  <si>
    <t>702000537</t>
  </si>
  <si>
    <t>FWD CCY\CCY 20201001 EUR\USD 1.1764000 20210304- בנק לאומי לישראל בע"מ</t>
  </si>
  <si>
    <t>90011592</t>
  </si>
  <si>
    <t>01/10/20</t>
  </si>
  <si>
    <t>FWD CCY\CCY 20201126 EUR\USD 1.1951800 20210608- בנק לאומי לישראל בע"מ</t>
  </si>
  <si>
    <t>90011947</t>
  </si>
  <si>
    <t>TRS EUR-EUR 12.05.21</t>
  </si>
  <si>
    <t>702000688</t>
  </si>
  <si>
    <t>בנקים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</si>
  <si>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</si>
  <si>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</si>
  <si>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</si>
  <si>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</si>
  <si>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</si>
  <si>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</si>
  <si>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</si>
  <si>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</si>
  <si>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</si>
  <si>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</si>
  <si>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</si>
  <si>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</si>
  <si>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</si>
  <si>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</si>
  <si>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</si>
  <si>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</si>
  <si>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</si>
  <si>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</si>
  <si>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</si>
  <si>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</si>
  <si>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</si>
  <si>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</si>
  <si>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</si>
  <si>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</si>
  <si>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</si>
  <si>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</si>
  <si>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</si>
  <si>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</si>
  <si>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</si>
  <si>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</si>
  <si>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</si>
  <si>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</si>
  <si>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</si>
  <si>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</si>
  <si>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</si>
  <si>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</si>
  <si>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</si>
  <si>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</si>
  <si>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</si>
  <si>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</si>
  <si>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</si>
  <si>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מגדל מקפת קרנות פנסיה וקופות גמל בע"מ</t>
  </si>
  <si>
    <t>מגדל לתגמולים ולפיצויים מסלול חו"ל</t>
  </si>
  <si>
    <t>יובנק בע"מ</t>
  </si>
  <si>
    <t>בנק לאומי</t>
  </si>
  <si>
    <t>200005- 10-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</si>
</sst>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1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4">
        <v>44196</v>
      </c>
    </row>
    <row r="2" spans="1:36">
      <c r="B2" s="2" t="s">
        <v>1</v>
      </c>
      <c r="C2" s="12" t="s">
        <v>1081</v>
      </c>
    </row>
    <row r="3" spans="1:36">
      <c r="B3" s="2" t="s">
        <v>2</v>
      </c>
      <c r="C3" s="85" t="s">
        <v>1082</v>
      </c>
    </row>
    <row r="4" spans="1:36">
      <c r="B4" s="2" t="s">
        <v>3</v>
      </c>
      <c r="C4" s="86" t="s">
        <v>197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7">
        <v>1826.81769453632</v>
      </c>
      <c r="D11" s="78">
        <v>0.16120000000000001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9">
        <v>1377.779337377</v>
      </c>
      <c r="D13" s="80">
        <v>0.1215</v>
      </c>
    </row>
    <row r="14" spans="1:36">
      <c r="A14" s="10" t="s">
        <v>13</v>
      </c>
      <c r="B14" s="70" t="s">
        <v>17</v>
      </c>
      <c r="C14" s="79">
        <v>0</v>
      </c>
      <c r="D14" s="80">
        <v>0</v>
      </c>
    </row>
    <row r="15" spans="1:36">
      <c r="A15" s="10" t="s">
        <v>13</v>
      </c>
      <c r="B15" s="70" t="s">
        <v>18</v>
      </c>
      <c r="C15" s="79">
        <v>0</v>
      </c>
      <c r="D15" s="80">
        <v>0</v>
      </c>
    </row>
    <row r="16" spans="1:36">
      <c r="A16" s="10" t="s">
        <v>13</v>
      </c>
      <c r="B16" s="70" t="s">
        <v>19</v>
      </c>
      <c r="C16" s="79">
        <v>770.82650055772308</v>
      </c>
      <c r="D16" s="80">
        <v>6.8000000000000005E-2</v>
      </c>
    </row>
    <row r="17" spans="1:4">
      <c r="A17" s="10" t="s">
        <v>13</v>
      </c>
      <c r="B17" s="70" t="s">
        <v>195</v>
      </c>
      <c r="C17" s="79">
        <v>6454.3896694723153</v>
      </c>
      <c r="D17" s="80">
        <v>0.56940000000000002</v>
      </c>
    </row>
    <row r="18" spans="1:4">
      <c r="A18" s="10" t="s">
        <v>13</v>
      </c>
      <c r="B18" s="70" t="s">
        <v>20</v>
      </c>
      <c r="C18" s="79">
        <v>947.38107682412306</v>
      </c>
      <c r="D18" s="80">
        <v>8.3599999999999994E-2</v>
      </c>
    </row>
    <row r="19" spans="1:4">
      <c r="A19" s="10" t="s">
        <v>13</v>
      </c>
      <c r="B19" s="70" t="s">
        <v>21</v>
      </c>
      <c r="C19" s="79">
        <v>0</v>
      </c>
      <c r="D19" s="80">
        <v>0</v>
      </c>
    </row>
    <row r="20" spans="1:4">
      <c r="A20" s="10" t="s">
        <v>13</v>
      </c>
      <c r="B20" s="70" t="s">
        <v>22</v>
      </c>
      <c r="C20" s="79">
        <v>0.59393737499999999</v>
      </c>
      <c r="D20" s="80">
        <v>1E-4</v>
      </c>
    </row>
    <row r="21" spans="1:4">
      <c r="A21" s="10" t="s">
        <v>13</v>
      </c>
      <c r="B21" s="70" t="s">
        <v>23</v>
      </c>
      <c r="C21" s="79">
        <v>15.366070404575201</v>
      </c>
      <c r="D21" s="80">
        <v>1.4E-3</v>
      </c>
    </row>
    <row r="22" spans="1:4">
      <c r="A22" s="10" t="s">
        <v>13</v>
      </c>
      <c r="B22" s="70" t="s">
        <v>24</v>
      </c>
      <c r="C22" s="79">
        <v>0</v>
      </c>
      <c r="D22" s="80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9">
        <v>0</v>
      </c>
      <c r="D24" s="80">
        <v>0</v>
      </c>
    </row>
    <row r="25" spans="1:4">
      <c r="A25" s="10" t="s">
        <v>13</v>
      </c>
      <c r="B25" s="70" t="s">
        <v>27</v>
      </c>
      <c r="C25" s="79">
        <v>0</v>
      </c>
      <c r="D25" s="80">
        <v>0</v>
      </c>
    </row>
    <row r="26" spans="1:4">
      <c r="A26" s="10" t="s">
        <v>13</v>
      </c>
      <c r="B26" s="70" t="s">
        <v>18</v>
      </c>
      <c r="C26" s="79">
        <v>0</v>
      </c>
      <c r="D26" s="80">
        <v>0</v>
      </c>
    </row>
    <row r="27" spans="1:4">
      <c r="A27" s="10" t="s">
        <v>13</v>
      </c>
      <c r="B27" s="70" t="s">
        <v>28</v>
      </c>
      <c r="C27" s="79">
        <v>0</v>
      </c>
      <c r="D27" s="80">
        <v>0</v>
      </c>
    </row>
    <row r="28" spans="1:4">
      <c r="A28" s="10" t="s">
        <v>13</v>
      </c>
      <c r="B28" s="70" t="s">
        <v>29</v>
      </c>
      <c r="C28" s="79">
        <v>0</v>
      </c>
      <c r="D28" s="80">
        <v>0</v>
      </c>
    </row>
    <row r="29" spans="1:4">
      <c r="A29" s="10" t="s">
        <v>13</v>
      </c>
      <c r="B29" s="70" t="s">
        <v>30</v>
      </c>
      <c r="C29" s="79">
        <v>0</v>
      </c>
      <c r="D29" s="80">
        <v>0</v>
      </c>
    </row>
    <row r="30" spans="1:4">
      <c r="A30" s="10" t="s">
        <v>13</v>
      </c>
      <c r="B30" s="70" t="s">
        <v>31</v>
      </c>
      <c r="C30" s="79">
        <v>0</v>
      </c>
      <c r="D30" s="80">
        <v>0</v>
      </c>
    </row>
    <row r="31" spans="1:4">
      <c r="A31" s="10" t="s">
        <v>13</v>
      </c>
      <c r="B31" s="70" t="s">
        <v>32</v>
      </c>
      <c r="C31" s="79">
        <v>-56.647494105129425</v>
      </c>
      <c r="D31" s="80">
        <v>-5.0000000000000001E-3</v>
      </c>
    </row>
    <row r="32" spans="1:4">
      <c r="A32" s="10" t="s">
        <v>13</v>
      </c>
      <c r="B32" s="70" t="s">
        <v>33</v>
      </c>
      <c r="C32" s="79">
        <v>0</v>
      </c>
      <c r="D32" s="80">
        <v>0</v>
      </c>
    </row>
    <row r="33" spans="1:4">
      <c r="A33" s="10" t="s">
        <v>13</v>
      </c>
      <c r="B33" s="69" t="s">
        <v>34</v>
      </c>
      <c r="C33" s="79">
        <v>0</v>
      </c>
      <c r="D33" s="80">
        <v>0</v>
      </c>
    </row>
    <row r="34" spans="1:4">
      <c r="A34" s="10" t="s">
        <v>13</v>
      </c>
      <c r="B34" s="69" t="s">
        <v>35</v>
      </c>
      <c r="C34" s="79">
        <v>0</v>
      </c>
      <c r="D34" s="80">
        <v>0</v>
      </c>
    </row>
    <row r="35" spans="1:4">
      <c r="A35" s="10" t="s">
        <v>13</v>
      </c>
      <c r="B35" s="69" t="s">
        <v>36</v>
      </c>
      <c r="C35" s="79">
        <v>0</v>
      </c>
      <c r="D35" s="80">
        <v>0</v>
      </c>
    </row>
    <row r="36" spans="1:4">
      <c r="A36" s="10" t="s">
        <v>13</v>
      </c>
      <c r="B36" s="69" t="s">
        <v>37</v>
      </c>
      <c r="C36" s="79">
        <v>0</v>
      </c>
      <c r="D36" s="80">
        <v>0</v>
      </c>
    </row>
    <row r="37" spans="1:4">
      <c r="A37" s="10" t="s">
        <v>13</v>
      </c>
      <c r="B37" s="69" t="s">
        <v>38</v>
      </c>
      <c r="C37" s="79">
        <v>-0.71823959999999998</v>
      </c>
      <c r="D37" s="80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9">
        <v>0</v>
      </c>
      <c r="D39" s="80">
        <v>0</v>
      </c>
    </row>
    <row r="40" spans="1:4">
      <c r="A40" s="10" t="s">
        <v>13</v>
      </c>
      <c r="B40" s="72" t="s">
        <v>41</v>
      </c>
      <c r="C40" s="79">
        <v>0</v>
      </c>
      <c r="D40" s="80">
        <v>0</v>
      </c>
    </row>
    <row r="41" spans="1:4">
      <c r="A41" s="10" t="s">
        <v>13</v>
      </c>
      <c r="B41" s="72" t="s">
        <v>42</v>
      </c>
      <c r="C41" s="79">
        <v>0</v>
      </c>
      <c r="D41" s="80">
        <v>0</v>
      </c>
    </row>
    <row r="42" spans="1:4">
      <c r="B42" s="72" t="s">
        <v>43</v>
      </c>
      <c r="C42" s="79">
        <v>11335.788552841928</v>
      </c>
      <c r="D42" s="80">
        <v>1</v>
      </c>
    </row>
    <row r="43" spans="1:4">
      <c r="A43" s="10" t="s">
        <v>13</v>
      </c>
      <c r="B43" s="73" t="s">
        <v>44</v>
      </c>
      <c r="C43" s="79">
        <v>0</v>
      </c>
      <c r="D43" s="80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199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200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201</v>
      </c>
      <c r="D54">
        <v>0.39319999999999999</v>
      </c>
    </row>
    <row r="55" spans="3:4">
      <c r="C55" t="s">
        <v>202</v>
      </c>
      <c r="D55">
        <v>0.41499999999999998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4">
        <v>44196</v>
      </c>
    </row>
    <row r="2" spans="2:61" s="1" customFormat="1">
      <c r="B2" s="2" t="s">
        <v>1</v>
      </c>
      <c r="C2" s="12" t="s">
        <v>1081</v>
      </c>
    </row>
    <row r="3" spans="2:61" s="1" customFormat="1">
      <c r="B3" s="2" t="s">
        <v>2</v>
      </c>
      <c r="C3" s="85" t="s">
        <v>1082</v>
      </c>
    </row>
    <row r="4" spans="2:61" s="1" customFormat="1">
      <c r="B4" s="2" t="s">
        <v>3</v>
      </c>
      <c r="C4" s="86" t="s">
        <v>197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7">
        <v>0</v>
      </c>
      <c r="H11" s="7"/>
      <c r="I11" s="77">
        <v>0.59393737499999999</v>
      </c>
      <c r="J11" s="25"/>
      <c r="K11" s="78">
        <v>1</v>
      </c>
      <c r="L11" s="78">
        <v>1E-4</v>
      </c>
      <c r="BD11" s="16"/>
      <c r="BE11" s="19"/>
      <c r="BF11" s="16"/>
      <c r="BH11" s="16"/>
    </row>
    <row r="12" spans="2:61">
      <c r="B12" s="81" t="s">
        <v>203</v>
      </c>
      <c r="C12" s="16"/>
      <c r="D12" s="16"/>
      <c r="E12" s="16"/>
      <c r="G12" s="83">
        <v>0</v>
      </c>
      <c r="I12" s="83">
        <v>0</v>
      </c>
      <c r="K12" s="82">
        <v>0</v>
      </c>
      <c r="L12" s="82">
        <v>0</v>
      </c>
    </row>
    <row r="13" spans="2:61">
      <c r="B13" s="81" t="s">
        <v>712</v>
      </c>
      <c r="C13" s="16"/>
      <c r="D13" s="16"/>
      <c r="E13" s="16"/>
      <c r="G13" s="83">
        <v>0</v>
      </c>
      <c r="I13" s="83">
        <v>0</v>
      </c>
      <c r="K13" s="82">
        <v>0</v>
      </c>
      <c r="L13" s="82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9">
        <v>0</v>
      </c>
      <c r="H14" s="79">
        <v>0</v>
      </c>
      <c r="I14" s="79">
        <v>0</v>
      </c>
      <c r="J14" s="80">
        <v>0</v>
      </c>
      <c r="K14" s="80">
        <v>0</v>
      </c>
      <c r="L14" s="80">
        <v>0</v>
      </c>
    </row>
    <row r="15" spans="2:61">
      <c r="B15" s="81" t="s">
        <v>713</v>
      </c>
      <c r="C15" s="16"/>
      <c r="D15" s="16"/>
      <c r="E15" s="16"/>
      <c r="G15" s="83">
        <v>0</v>
      </c>
      <c r="I15" s="83">
        <v>0</v>
      </c>
      <c r="K15" s="82">
        <v>0</v>
      </c>
      <c r="L15" s="82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9">
        <v>0</v>
      </c>
      <c r="H16" s="79">
        <v>0</v>
      </c>
      <c r="I16" s="79">
        <v>0</v>
      </c>
      <c r="J16" s="80">
        <v>0</v>
      </c>
      <c r="K16" s="80">
        <v>0</v>
      </c>
      <c r="L16" s="80">
        <v>0</v>
      </c>
    </row>
    <row r="17" spans="2:12">
      <c r="B17" s="81" t="s">
        <v>714</v>
      </c>
      <c r="C17" s="16"/>
      <c r="D17" s="16"/>
      <c r="E17" s="16"/>
      <c r="G17" s="83">
        <v>0</v>
      </c>
      <c r="I17" s="83">
        <v>0</v>
      </c>
      <c r="K17" s="82">
        <v>0</v>
      </c>
      <c r="L17" s="82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9">
        <v>0</v>
      </c>
      <c r="H18" s="79">
        <v>0</v>
      </c>
      <c r="I18" s="79">
        <v>0</v>
      </c>
      <c r="J18" s="80">
        <v>0</v>
      </c>
      <c r="K18" s="80">
        <v>0</v>
      </c>
      <c r="L18" s="80">
        <v>0</v>
      </c>
    </row>
    <row r="19" spans="2:12">
      <c r="B19" s="81" t="s">
        <v>249</v>
      </c>
      <c r="C19" s="16"/>
      <c r="D19" s="16"/>
      <c r="E19" s="16"/>
      <c r="G19" s="83">
        <v>0</v>
      </c>
      <c r="I19" s="83">
        <v>0</v>
      </c>
      <c r="K19" s="82">
        <v>0</v>
      </c>
      <c r="L19" s="82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9">
        <v>0</v>
      </c>
      <c r="H20" s="79">
        <v>0</v>
      </c>
      <c r="I20" s="79">
        <v>0</v>
      </c>
      <c r="J20" s="80">
        <v>0</v>
      </c>
      <c r="K20" s="80">
        <v>0</v>
      </c>
      <c r="L20" s="80">
        <v>0</v>
      </c>
    </row>
    <row r="21" spans="2:12">
      <c r="B21" s="81" t="s">
        <v>225</v>
      </c>
      <c r="C21" s="16"/>
      <c r="D21" s="16"/>
      <c r="E21" s="16"/>
      <c r="G21" s="83">
        <v>0</v>
      </c>
      <c r="I21" s="83">
        <v>0.59393737499999999</v>
      </c>
      <c r="K21" s="82">
        <v>1</v>
      </c>
      <c r="L21" s="82">
        <v>1E-4</v>
      </c>
    </row>
    <row r="22" spans="2:12">
      <c r="B22" s="81" t="s">
        <v>712</v>
      </c>
      <c r="C22" s="16"/>
      <c r="D22" s="16"/>
      <c r="E22" s="16"/>
      <c r="G22" s="83">
        <v>0</v>
      </c>
      <c r="I22" s="83">
        <v>0.59393737499999999</v>
      </c>
      <c r="K22" s="82">
        <v>1</v>
      </c>
      <c r="L22" s="82">
        <v>1E-4</v>
      </c>
    </row>
    <row r="23" spans="2:12">
      <c r="B23" t="s">
        <v>715</v>
      </c>
      <c r="C23" t="s">
        <v>716</v>
      </c>
      <c r="D23" t="s">
        <v>256</v>
      </c>
      <c r="E23" t="s">
        <v>418</v>
      </c>
      <c r="F23" t="s">
        <v>110</v>
      </c>
      <c r="G23" s="79">
        <v>-0.25</v>
      </c>
      <c r="H23" s="79">
        <v>4900</v>
      </c>
      <c r="I23" s="79">
        <v>-4.8315225000000003E-2</v>
      </c>
      <c r="J23" s="80">
        <v>0</v>
      </c>
      <c r="K23" s="80">
        <v>-8.1299999999999997E-2</v>
      </c>
      <c r="L23" s="80">
        <v>0</v>
      </c>
    </row>
    <row r="24" spans="2:12">
      <c r="B24" t="s">
        <v>717</v>
      </c>
      <c r="C24" t="s">
        <v>718</v>
      </c>
      <c r="D24" t="s">
        <v>256</v>
      </c>
      <c r="E24" t="s">
        <v>418</v>
      </c>
      <c r="F24" t="s">
        <v>110</v>
      </c>
      <c r="G24" s="79">
        <v>0.25</v>
      </c>
      <c r="H24" s="79">
        <v>26400</v>
      </c>
      <c r="I24" s="79">
        <v>0.2603106</v>
      </c>
      <c r="J24" s="80">
        <v>0</v>
      </c>
      <c r="K24" s="80">
        <v>0.43830000000000002</v>
      </c>
      <c r="L24" s="80">
        <v>0</v>
      </c>
    </row>
    <row r="25" spans="2:12">
      <c r="B25" t="s">
        <v>719</v>
      </c>
      <c r="C25" t="s">
        <v>720</v>
      </c>
      <c r="D25" t="s">
        <v>256</v>
      </c>
      <c r="E25" t="s">
        <v>418</v>
      </c>
      <c r="F25" t="s">
        <v>106</v>
      </c>
      <c r="G25" s="79">
        <v>-0.12</v>
      </c>
      <c r="H25" s="79">
        <v>29000</v>
      </c>
      <c r="I25" s="79">
        <v>-0.111882</v>
      </c>
      <c r="J25" s="80">
        <v>0</v>
      </c>
      <c r="K25" s="80">
        <v>-0.18840000000000001</v>
      </c>
      <c r="L25" s="80">
        <v>0</v>
      </c>
    </row>
    <row r="26" spans="2:12">
      <c r="B26" t="s">
        <v>721</v>
      </c>
      <c r="C26" t="s">
        <v>722</v>
      </c>
      <c r="D26" t="s">
        <v>256</v>
      </c>
      <c r="E26" t="s">
        <v>123</v>
      </c>
      <c r="F26" t="s">
        <v>106</v>
      </c>
      <c r="G26" s="79">
        <v>0.12</v>
      </c>
      <c r="H26" s="79">
        <v>128000</v>
      </c>
      <c r="I26" s="79">
        <v>0.49382399999999999</v>
      </c>
      <c r="J26" s="80">
        <v>0</v>
      </c>
      <c r="K26" s="80">
        <v>0.83140000000000003</v>
      </c>
      <c r="L26" s="80">
        <v>0</v>
      </c>
    </row>
    <row r="27" spans="2:12">
      <c r="B27" s="81" t="s">
        <v>723</v>
      </c>
      <c r="C27" s="16"/>
      <c r="D27" s="16"/>
      <c r="E27" s="16"/>
      <c r="G27" s="83">
        <v>0</v>
      </c>
      <c r="I27" s="83">
        <v>0</v>
      </c>
      <c r="K27" s="82">
        <v>0</v>
      </c>
      <c r="L27" s="82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9">
        <v>0</v>
      </c>
      <c r="H28" s="79">
        <v>0</v>
      </c>
      <c r="I28" s="79">
        <v>0</v>
      </c>
      <c r="J28" s="80">
        <v>0</v>
      </c>
      <c r="K28" s="80">
        <v>0</v>
      </c>
      <c r="L28" s="80">
        <v>0</v>
      </c>
    </row>
    <row r="29" spans="2:12">
      <c r="B29" s="81" t="s">
        <v>714</v>
      </c>
      <c r="C29" s="16"/>
      <c r="D29" s="16"/>
      <c r="E29" s="16"/>
      <c r="G29" s="83">
        <v>0</v>
      </c>
      <c r="I29" s="83">
        <v>0</v>
      </c>
      <c r="K29" s="82">
        <v>0</v>
      </c>
      <c r="L29" s="82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9">
        <v>0</v>
      </c>
      <c r="H30" s="79">
        <v>0</v>
      </c>
      <c r="I30" s="79">
        <v>0</v>
      </c>
      <c r="J30" s="80">
        <v>0</v>
      </c>
      <c r="K30" s="80">
        <v>0</v>
      </c>
      <c r="L30" s="80">
        <v>0</v>
      </c>
    </row>
    <row r="31" spans="2:12">
      <c r="B31" s="81" t="s">
        <v>724</v>
      </c>
      <c r="C31" s="16"/>
      <c r="D31" s="16"/>
      <c r="E31" s="16"/>
      <c r="G31" s="83">
        <v>0</v>
      </c>
      <c r="I31" s="83">
        <v>0</v>
      </c>
      <c r="K31" s="82">
        <v>0</v>
      </c>
      <c r="L31" s="82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9">
        <v>0</v>
      </c>
      <c r="H32" s="79">
        <v>0</v>
      </c>
      <c r="I32" s="79">
        <v>0</v>
      </c>
      <c r="J32" s="80">
        <v>0</v>
      </c>
      <c r="K32" s="80">
        <v>0</v>
      </c>
      <c r="L32" s="80">
        <v>0</v>
      </c>
    </row>
    <row r="33" spans="2:12">
      <c r="B33" s="81" t="s">
        <v>249</v>
      </c>
      <c r="C33" s="16"/>
      <c r="D33" s="16"/>
      <c r="E33" s="16"/>
      <c r="G33" s="83">
        <v>0</v>
      </c>
      <c r="I33" s="83">
        <v>0</v>
      </c>
      <c r="K33" s="82">
        <v>0</v>
      </c>
      <c r="L33" s="82">
        <v>0</v>
      </c>
    </row>
    <row r="34" spans="2:12">
      <c r="B34" t="s">
        <v>212</v>
      </c>
      <c r="C34" t="s">
        <v>212</v>
      </c>
      <c r="D34" s="16"/>
      <c r="E34" t="s">
        <v>212</v>
      </c>
      <c r="F34" t="s">
        <v>212</v>
      </c>
      <c r="G34" s="79">
        <v>0</v>
      </c>
      <c r="H34" s="79">
        <v>0</v>
      </c>
      <c r="I34" s="79">
        <v>0</v>
      </c>
      <c r="J34" s="80">
        <v>0</v>
      </c>
      <c r="K34" s="80">
        <v>0</v>
      </c>
      <c r="L34" s="80">
        <v>0</v>
      </c>
    </row>
    <row r="35" spans="2:12">
      <c r="B35" t="s">
        <v>227</v>
      </c>
      <c r="C35" s="16"/>
      <c r="D35" s="16"/>
      <c r="E35" s="16"/>
    </row>
    <row r="36" spans="2:12">
      <c r="B36" t="s">
        <v>241</v>
      </c>
      <c r="C36" s="16"/>
      <c r="D36" s="16"/>
      <c r="E36" s="16"/>
    </row>
    <row r="37" spans="2:12">
      <c r="B37" t="s">
        <v>242</v>
      </c>
      <c r="C37" s="16"/>
      <c r="D37" s="16"/>
      <c r="E37" s="16"/>
    </row>
    <row r="38" spans="2:12">
      <c r="B38" t="s">
        <v>243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4">
        <v>44196</v>
      </c>
    </row>
    <row r="2" spans="1:60" s="1" customFormat="1">
      <c r="B2" s="2" t="s">
        <v>1</v>
      </c>
      <c r="C2" s="12" t="s">
        <v>1081</v>
      </c>
    </row>
    <row r="3" spans="1:60" s="1" customFormat="1">
      <c r="B3" s="2" t="s">
        <v>2</v>
      </c>
      <c r="C3" s="85" t="s">
        <v>1082</v>
      </c>
    </row>
    <row r="4" spans="1:60" s="1" customFormat="1">
      <c r="B4" s="2" t="s">
        <v>3</v>
      </c>
      <c r="C4" s="86" t="s">
        <v>197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7">
        <v>1.38</v>
      </c>
      <c r="H11" s="25"/>
      <c r="I11" s="77">
        <v>15.366070404575201</v>
      </c>
      <c r="J11" s="78">
        <v>1</v>
      </c>
      <c r="K11" s="78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1" t="s">
        <v>203</v>
      </c>
      <c r="C12" s="19"/>
      <c r="D12" s="19"/>
      <c r="E12" s="19"/>
      <c r="F12" s="19"/>
      <c r="G12" s="83">
        <v>0</v>
      </c>
      <c r="H12" s="19"/>
      <c r="I12" s="83">
        <v>0</v>
      </c>
      <c r="J12" s="82">
        <v>0</v>
      </c>
      <c r="K12" s="82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9">
        <v>0</v>
      </c>
      <c r="H13" s="79">
        <v>0</v>
      </c>
      <c r="I13" s="79">
        <v>0</v>
      </c>
      <c r="J13" s="80">
        <v>0</v>
      </c>
      <c r="K13" s="80">
        <v>0</v>
      </c>
      <c r="BD13" s="16" t="s">
        <v>123</v>
      </c>
      <c r="BE13" s="16" t="s">
        <v>124</v>
      </c>
      <c r="BF13" s="16" t="s">
        <v>125</v>
      </c>
    </row>
    <row r="14" spans="1:60">
      <c r="B14" s="81" t="s">
        <v>225</v>
      </c>
      <c r="C14" s="19"/>
      <c r="D14" s="19"/>
      <c r="E14" s="19"/>
      <c r="F14" s="19"/>
      <c r="G14" s="83">
        <v>1.38</v>
      </c>
      <c r="H14" s="19"/>
      <c r="I14" s="83">
        <v>15.366070404575201</v>
      </c>
      <c r="J14" s="82">
        <v>1</v>
      </c>
      <c r="K14" s="82">
        <v>1.4E-3</v>
      </c>
      <c r="BF14" s="16" t="s">
        <v>126</v>
      </c>
    </row>
    <row r="15" spans="1:60">
      <c r="B15" t="s">
        <v>725</v>
      </c>
      <c r="C15" t="s">
        <v>726</v>
      </c>
      <c r="D15" t="s">
        <v>123</v>
      </c>
      <c r="E15" t="s">
        <v>418</v>
      </c>
      <c r="F15" t="s">
        <v>110</v>
      </c>
      <c r="G15" s="79">
        <v>0.28000000000000003</v>
      </c>
      <c r="H15" s="79">
        <v>24255.74</v>
      </c>
      <c r="I15" s="79">
        <v>0.26786777957520003</v>
      </c>
      <c r="J15" s="80">
        <v>1.7399999999999999E-2</v>
      </c>
      <c r="K15" s="80">
        <v>0</v>
      </c>
      <c r="BF15" s="16" t="s">
        <v>127</v>
      </c>
    </row>
    <row r="16" spans="1:60">
      <c r="B16" t="s">
        <v>727</v>
      </c>
      <c r="C16" t="s">
        <v>728</v>
      </c>
      <c r="D16" t="s">
        <v>123</v>
      </c>
      <c r="E16" t="s">
        <v>418</v>
      </c>
      <c r="F16" t="s">
        <v>106</v>
      </c>
      <c r="G16" s="79">
        <v>1.1000000000000001</v>
      </c>
      <c r="H16" s="79">
        <v>426925</v>
      </c>
      <c r="I16" s="79">
        <v>15.098202625000001</v>
      </c>
      <c r="J16" s="80">
        <v>0.98260000000000003</v>
      </c>
      <c r="K16" s="80">
        <v>1.2999999999999999E-3</v>
      </c>
      <c r="BF16" s="16" t="s">
        <v>128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4">
        <v>44196</v>
      </c>
    </row>
    <row r="2" spans="2:81" s="1" customFormat="1">
      <c r="B2" s="2" t="s">
        <v>1</v>
      </c>
      <c r="C2" s="12" t="s">
        <v>1081</v>
      </c>
    </row>
    <row r="3" spans="2:81" s="1" customFormat="1">
      <c r="B3" s="2" t="s">
        <v>2</v>
      </c>
      <c r="C3" s="85" t="s">
        <v>1082</v>
      </c>
    </row>
    <row r="4" spans="2:81" s="1" customFormat="1">
      <c r="B4" s="2" t="s">
        <v>3</v>
      </c>
      <c r="C4" s="86" t="s">
        <v>197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1" t="s">
        <v>203</v>
      </c>
      <c r="H12" s="83">
        <v>0</v>
      </c>
      <c r="K12" s="82">
        <v>0</v>
      </c>
      <c r="L12" s="83">
        <v>0</v>
      </c>
      <c r="N12" s="83">
        <v>0</v>
      </c>
      <c r="P12" s="82">
        <v>0</v>
      </c>
      <c r="Q12" s="82">
        <v>0</v>
      </c>
    </row>
    <row r="13" spans="2:81">
      <c r="B13" s="81" t="s">
        <v>729</v>
      </c>
      <c r="H13" s="83">
        <v>0</v>
      </c>
      <c r="K13" s="82">
        <v>0</v>
      </c>
      <c r="L13" s="83">
        <v>0</v>
      </c>
      <c r="N13" s="83">
        <v>0</v>
      </c>
      <c r="P13" s="82">
        <v>0</v>
      </c>
      <c r="Q13" s="82">
        <v>0</v>
      </c>
    </row>
    <row r="14" spans="2:81">
      <c r="B14" t="s">
        <v>212</v>
      </c>
      <c r="C14" t="s">
        <v>212</v>
      </c>
      <c r="E14" t="s">
        <v>212</v>
      </c>
      <c r="H14" s="79">
        <v>0</v>
      </c>
      <c r="I14" t="s">
        <v>212</v>
      </c>
      <c r="J14" s="80">
        <v>0</v>
      </c>
      <c r="K14" s="80">
        <v>0</v>
      </c>
      <c r="L14" s="79">
        <v>0</v>
      </c>
      <c r="M14" s="79">
        <v>0</v>
      </c>
      <c r="N14" s="79">
        <v>0</v>
      </c>
      <c r="O14" s="80">
        <v>0</v>
      </c>
      <c r="P14" s="80">
        <v>0</v>
      </c>
      <c r="Q14" s="80">
        <v>0</v>
      </c>
    </row>
    <row r="15" spans="2:81">
      <c r="B15" s="81" t="s">
        <v>730</v>
      </c>
      <c r="H15" s="83">
        <v>0</v>
      </c>
      <c r="K15" s="82">
        <v>0</v>
      </c>
      <c r="L15" s="83">
        <v>0</v>
      </c>
      <c r="N15" s="83">
        <v>0</v>
      </c>
      <c r="P15" s="82">
        <v>0</v>
      </c>
      <c r="Q15" s="82">
        <v>0</v>
      </c>
    </row>
    <row r="16" spans="2:81">
      <c r="B16" t="s">
        <v>212</v>
      </c>
      <c r="C16" t="s">
        <v>212</v>
      </c>
      <c r="E16" t="s">
        <v>212</v>
      </c>
      <c r="H16" s="79">
        <v>0</v>
      </c>
      <c r="I16" t="s">
        <v>212</v>
      </c>
      <c r="J16" s="80">
        <v>0</v>
      </c>
      <c r="K16" s="80">
        <v>0</v>
      </c>
      <c r="L16" s="79">
        <v>0</v>
      </c>
      <c r="M16" s="79">
        <v>0</v>
      </c>
      <c r="N16" s="79">
        <v>0</v>
      </c>
      <c r="O16" s="80">
        <v>0</v>
      </c>
      <c r="P16" s="80">
        <v>0</v>
      </c>
      <c r="Q16" s="80">
        <v>0</v>
      </c>
    </row>
    <row r="17" spans="2:17">
      <c r="B17" s="81" t="s">
        <v>731</v>
      </c>
      <c r="H17" s="83">
        <v>0</v>
      </c>
      <c r="K17" s="82">
        <v>0</v>
      </c>
      <c r="L17" s="83">
        <v>0</v>
      </c>
      <c r="N17" s="83">
        <v>0</v>
      </c>
      <c r="P17" s="82">
        <v>0</v>
      </c>
      <c r="Q17" s="82">
        <v>0</v>
      </c>
    </row>
    <row r="18" spans="2:17">
      <c r="B18" t="s">
        <v>212</v>
      </c>
      <c r="C18" t="s">
        <v>212</v>
      </c>
      <c r="E18" t="s">
        <v>212</v>
      </c>
      <c r="H18" s="79">
        <v>0</v>
      </c>
      <c r="I18" t="s">
        <v>212</v>
      </c>
      <c r="J18" s="80">
        <v>0</v>
      </c>
      <c r="K18" s="80">
        <v>0</v>
      </c>
      <c r="L18" s="79">
        <v>0</v>
      </c>
      <c r="M18" s="79">
        <v>0</v>
      </c>
      <c r="N18" s="79">
        <v>0</v>
      </c>
      <c r="O18" s="80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9">
        <v>0</v>
      </c>
      <c r="I19" t="s">
        <v>212</v>
      </c>
      <c r="J19" s="80">
        <v>0</v>
      </c>
      <c r="K19" s="80">
        <v>0</v>
      </c>
      <c r="L19" s="79">
        <v>0</v>
      </c>
      <c r="M19" s="79">
        <v>0</v>
      </c>
      <c r="N19" s="79">
        <v>0</v>
      </c>
      <c r="O19" s="80">
        <v>0</v>
      </c>
      <c r="P19" s="80">
        <v>0</v>
      </c>
      <c r="Q19" s="80">
        <v>0</v>
      </c>
    </row>
    <row r="20" spans="2:17">
      <c r="B20" t="s">
        <v>212</v>
      </c>
      <c r="C20" t="s">
        <v>212</v>
      </c>
      <c r="E20" t="s">
        <v>212</v>
      </c>
      <c r="H20" s="79">
        <v>0</v>
      </c>
      <c r="I20" t="s">
        <v>212</v>
      </c>
      <c r="J20" s="80">
        <v>0</v>
      </c>
      <c r="K20" s="80">
        <v>0</v>
      </c>
      <c r="L20" s="79">
        <v>0</v>
      </c>
      <c r="M20" s="79">
        <v>0</v>
      </c>
      <c r="N20" s="79">
        <v>0</v>
      </c>
      <c r="O20" s="80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9">
        <v>0</v>
      </c>
      <c r="I21" t="s">
        <v>212</v>
      </c>
      <c r="J21" s="80">
        <v>0</v>
      </c>
      <c r="K21" s="80">
        <v>0</v>
      </c>
      <c r="L21" s="79">
        <v>0</v>
      </c>
      <c r="M21" s="79">
        <v>0</v>
      </c>
      <c r="N21" s="79">
        <v>0</v>
      </c>
      <c r="O21" s="80">
        <v>0</v>
      </c>
      <c r="P21" s="80">
        <v>0</v>
      </c>
      <c r="Q21" s="80">
        <v>0</v>
      </c>
    </row>
    <row r="22" spans="2:17">
      <c r="B22" s="81" t="s">
        <v>225</v>
      </c>
      <c r="H22" s="83">
        <v>0</v>
      </c>
      <c r="K22" s="82">
        <v>0</v>
      </c>
      <c r="L22" s="83">
        <v>0</v>
      </c>
      <c r="N22" s="83">
        <v>0</v>
      </c>
      <c r="P22" s="82">
        <v>0</v>
      </c>
      <c r="Q22" s="82">
        <v>0</v>
      </c>
    </row>
    <row r="23" spans="2:17">
      <c r="B23" s="81" t="s">
        <v>729</v>
      </c>
      <c r="H23" s="83">
        <v>0</v>
      </c>
      <c r="K23" s="82">
        <v>0</v>
      </c>
      <c r="L23" s="83">
        <v>0</v>
      </c>
      <c r="N23" s="83">
        <v>0</v>
      </c>
      <c r="P23" s="82">
        <v>0</v>
      </c>
      <c r="Q23" s="82">
        <v>0</v>
      </c>
    </row>
    <row r="24" spans="2:17">
      <c r="B24" t="s">
        <v>212</v>
      </c>
      <c r="C24" t="s">
        <v>212</v>
      </c>
      <c r="E24" t="s">
        <v>212</v>
      </c>
      <c r="H24" s="79">
        <v>0</v>
      </c>
      <c r="I24" t="s">
        <v>212</v>
      </c>
      <c r="J24" s="80">
        <v>0</v>
      </c>
      <c r="K24" s="80">
        <v>0</v>
      </c>
      <c r="L24" s="79">
        <v>0</v>
      </c>
      <c r="M24" s="79">
        <v>0</v>
      </c>
      <c r="N24" s="79">
        <v>0</v>
      </c>
      <c r="O24" s="80">
        <v>0</v>
      </c>
      <c r="P24" s="80">
        <v>0</v>
      </c>
      <c r="Q24" s="80">
        <v>0</v>
      </c>
    </row>
    <row r="25" spans="2:17">
      <c r="B25" s="81" t="s">
        <v>730</v>
      </c>
      <c r="H25" s="83">
        <v>0</v>
      </c>
      <c r="K25" s="82">
        <v>0</v>
      </c>
      <c r="L25" s="83">
        <v>0</v>
      </c>
      <c r="N25" s="83">
        <v>0</v>
      </c>
      <c r="P25" s="82">
        <v>0</v>
      </c>
      <c r="Q25" s="82">
        <v>0</v>
      </c>
    </row>
    <row r="26" spans="2:17">
      <c r="B26" t="s">
        <v>212</v>
      </c>
      <c r="C26" t="s">
        <v>212</v>
      </c>
      <c r="E26" t="s">
        <v>212</v>
      </c>
      <c r="H26" s="79">
        <v>0</v>
      </c>
      <c r="I26" t="s">
        <v>212</v>
      </c>
      <c r="J26" s="80">
        <v>0</v>
      </c>
      <c r="K26" s="80">
        <v>0</v>
      </c>
      <c r="L26" s="79">
        <v>0</v>
      </c>
      <c r="M26" s="79">
        <v>0</v>
      </c>
      <c r="N26" s="79">
        <v>0</v>
      </c>
      <c r="O26" s="80">
        <v>0</v>
      </c>
      <c r="P26" s="80">
        <v>0</v>
      </c>
      <c r="Q26" s="80">
        <v>0</v>
      </c>
    </row>
    <row r="27" spans="2:17">
      <c r="B27" s="81" t="s">
        <v>731</v>
      </c>
      <c r="H27" s="83">
        <v>0</v>
      </c>
      <c r="K27" s="82">
        <v>0</v>
      </c>
      <c r="L27" s="83">
        <v>0</v>
      </c>
      <c r="N27" s="83">
        <v>0</v>
      </c>
      <c r="P27" s="82">
        <v>0</v>
      </c>
      <c r="Q27" s="82">
        <v>0</v>
      </c>
    </row>
    <row r="28" spans="2:17">
      <c r="B28" t="s">
        <v>212</v>
      </c>
      <c r="C28" t="s">
        <v>212</v>
      </c>
      <c r="E28" t="s">
        <v>212</v>
      </c>
      <c r="H28" s="79">
        <v>0</v>
      </c>
      <c r="I28" t="s">
        <v>212</v>
      </c>
      <c r="J28" s="80">
        <v>0</v>
      </c>
      <c r="K28" s="80">
        <v>0</v>
      </c>
      <c r="L28" s="79">
        <v>0</v>
      </c>
      <c r="M28" s="79">
        <v>0</v>
      </c>
      <c r="N28" s="79">
        <v>0</v>
      </c>
      <c r="O28" s="80">
        <v>0</v>
      </c>
      <c r="P28" s="80">
        <v>0</v>
      </c>
      <c r="Q28" s="80">
        <v>0</v>
      </c>
    </row>
    <row r="29" spans="2:17">
      <c r="B29" t="s">
        <v>212</v>
      </c>
      <c r="C29" t="s">
        <v>212</v>
      </c>
      <c r="E29" t="s">
        <v>212</v>
      </c>
      <c r="H29" s="79">
        <v>0</v>
      </c>
      <c r="I29" t="s">
        <v>212</v>
      </c>
      <c r="J29" s="80">
        <v>0</v>
      </c>
      <c r="K29" s="80">
        <v>0</v>
      </c>
      <c r="L29" s="79">
        <v>0</v>
      </c>
      <c r="M29" s="79">
        <v>0</v>
      </c>
      <c r="N29" s="79">
        <v>0</v>
      </c>
      <c r="O29" s="80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9">
        <v>0</v>
      </c>
      <c r="I30" t="s">
        <v>212</v>
      </c>
      <c r="J30" s="80">
        <v>0</v>
      </c>
      <c r="K30" s="80">
        <v>0</v>
      </c>
      <c r="L30" s="79">
        <v>0</v>
      </c>
      <c r="M30" s="79">
        <v>0</v>
      </c>
      <c r="N30" s="79">
        <v>0</v>
      </c>
      <c r="O30" s="80">
        <v>0</v>
      </c>
      <c r="P30" s="80">
        <v>0</v>
      </c>
      <c r="Q30" s="80">
        <v>0</v>
      </c>
    </row>
    <row r="31" spans="2:17">
      <c r="B31" t="s">
        <v>212</v>
      </c>
      <c r="C31" t="s">
        <v>212</v>
      </c>
      <c r="E31" t="s">
        <v>212</v>
      </c>
      <c r="H31" s="79">
        <v>0</v>
      </c>
      <c r="I31" t="s">
        <v>212</v>
      </c>
      <c r="J31" s="80">
        <v>0</v>
      </c>
      <c r="K31" s="80">
        <v>0</v>
      </c>
      <c r="L31" s="79">
        <v>0</v>
      </c>
      <c r="M31" s="79">
        <v>0</v>
      </c>
      <c r="N31" s="79">
        <v>0</v>
      </c>
      <c r="O31" s="80">
        <v>0</v>
      </c>
      <c r="P31" s="80">
        <v>0</v>
      </c>
      <c r="Q31" s="80">
        <v>0</v>
      </c>
    </row>
    <row r="32" spans="2:17">
      <c r="B32" t="s">
        <v>227</v>
      </c>
    </row>
    <row r="33" spans="2:2">
      <c r="B33" t="s">
        <v>241</v>
      </c>
    </row>
    <row r="34" spans="2:2">
      <c r="B34" t="s">
        <v>242</v>
      </c>
    </row>
    <row r="35" spans="2:2">
      <c r="B35" t="s">
        <v>243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4">
        <v>44196</v>
      </c>
    </row>
    <row r="2" spans="2:72" s="1" customFormat="1">
      <c r="B2" s="2" t="s">
        <v>1</v>
      </c>
      <c r="C2" s="12" t="s">
        <v>1081</v>
      </c>
    </row>
    <row r="3" spans="2:72" s="1" customFormat="1">
      <c r="B3" s="2" t="s">
        <v>2</v>
      </c>
      <c r="C3" s="85" t="s">
        <v>1082</v>
      </c>
    </row>
    <row r="4" spans="2:72" s="1" customFormat="1">
      <c r="B4" s="2" t="s">
        <v>3</v>
      </c>
      <c r="C4" s="86" t="s">
        <v>197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1" t="s">
        <v>203</v>
      </c>
      <c r="G12" s="83">
        <v>0</v>
      </c>
      <c r="J12" s="82">
        <v>0</v>
      </c>
      <c r="K12" s="83">
        <v>0</v>
      </c>
      <c r="M12" s="83">
        <v>0</v>
      </c>
      <c r="O12" s="82">
        <v>0</v>
      </c>
      <c r="P12" s="82">
        <v>0</v>
      </c>
    </row>
    <row r="13" spans="2:72">
      <c r="B13" s="81" t="s">
        <v>732</v>
      </c>
      <c r="G13" s="83">
        <v>0</v>
      </c>
      <c r="J13" s="82">
        <v>0</v>
      </c>
      <c r="K13" s="83">
        <v>0</v>
      </c>
      <c r="M13" s="83">
        <v>0</v>
      </c>
      <c r="O13" s="82">
        <v>0</v>
      </c>
      <c r="P13" s="82">
        <v>0</v>
      </c>
    </row>
    <row r="14" spans="2:72">
      <c r="B14" t="s">
        <v>212</v>
      </c>
      <c r="C14" t="s">
        <v>212</v>
      </c>
      <c r="D14" t="s">
        <v>212</v>
      </c>
      <c r="G14" s="79">
        <v>0</v>
      </c>
      <c r="H14" t="s">
        <v>212</v>
      </c>
      <c r="I14" s="80">
        <v>0</v>
      </c>
      <c r="J14" s="80">
        <v>0</v>
      </c>
      <c r="K14" s="79">
        <v>0</v>
      </c>
      <c r="L14" s="79">
        <v>0</v>
      </c>
      <c r="M14" s="79">
        <v>0</v>
      </c>
      <c r="N14" s="80">
        <v>0</v>
      </c>
      <c r="O14" s="80">
        <v>0</v>
      </c>
      <c r="P14" s="80">
        <v>0</v>
      </c>
    </row>
    <row r="15" spans="2:72">
      <c r="B15" s="81" t="s">
        <v>733</v>
      </c>
      <c r="G15" s="83">
        <v>0</v>
      </c>
      <c r="J15" s="82">
        <v>0</v>
      </c>
      <c r="K15" s="83">
        <v>0</v>
      </c>
      <c r="M15" s="83">
        <v>0</v>
      </c>
      <c r="O15" s="82">
        <v>0</v>
      </c>
      <c r="P15" s="82">
        <v>0</v>
      </c>
    </row>
    <row r="16" spans="2:72">
      <c r="B16" t="s">
        <v>212</v>
      </c>
      <c r="C16" t="s">
        <v>212</v>
      </c>
      <c r="D16" t="s">
        <v>212</v>
      </c>
      <c r="G16" s="79">
        <v>0</v>
      </c>
      <c r="H16" t="s">
        <v>212</v>
      </c>
      <c r="I16" s="80">
        <v>0</v>
      </c>
      <c r="J16" s="80">
        <v>0</v>
      </c>
      <c r="K16" s="79">
        <v>0</v>
      </c>
      <c r="L16" s="79">
        <v>0</v>
      </c>
      <c r="M16" s="79">
        <v>0</v>
      </c>
      <c r="N16" s="80">
        <v>0</v>
      </c>
      <c r="O16" s="80">
        <v>0</v>
      </c>
      <c r="P16" s="80">
        <v>0</v>
      </c>
    </row>
    <row r="17" spans="2:16">
      <c r="B17" s="81" t="s">
        <v>734</v>
      </c>
      <c r="G17" s="83">
        <v>0</v>
      </c>
      <c r="J17" s="82">
        <v>0</v>
      </c>
      <c r="K17" s="83">
        <v>0</v>
      </c>
      <c r="M17" s="83">
        <v>0</v>
      </c>
      <c r="O17" s="82">
        <v>0</v>
      </c>
      <c r="P17" s="82">
        <v>0</v>
      </c>
    </row>
    <row r="18" spans="2:16">
      <c r="B18" t="s">
        <v>212</v>
      </c>
      <c r="C18" t="s">
        <v>212</v>
      </c>
      <c r="D18" t="s">
        <v>212</v>
      </c>
      <c r="G18" s="79">
        <v>0</v>
      </c>
      <c r="H18" t="s">
        <v>212</v>
      </c>
      <c r="I18" s="80">
        <v>0</v>
      </c>
      <c r="J18" s="80">
        <v>0</v>
      </c>
      <c r="K18" s="79">
        <v>0</v>
      </c>
      <c r="L18" s="79">
        <v>0</v>
      </c>
      <c r="M18" s="79">
        <v>0</v>
      </c>
      <c r="N18" s="80">
        <v>0</v>
      </c>
      <c r="O18" s="80">
        <v>0</v>
      </c>
      <c r="P18" s="80">
        <v>0</v>
      </c>
    </row>
    <row r="19" spans="2:16">
      <c r="B19" s="81" t="s">
        <v>735</v>
      </c>
      <c r="G19" s="83">
        <v>0</v>
      </c>
      <c r="J19" s="82">
        <v>0</v>
      </c>
      <c r="K19" s="83">
        <v>0</v>
      </c>
      <c r="M19" s="83">
        <v>0</v>
      </c>
      <c r="O19" s="82">
        <v>0</v>
      </c>
      <c r="P19" s="82">
        <v>0</v>
      </c>
    </row>
    <row r="20" spans="2:16">
      <c r="B20" t="s">
        <v>212</v>
      </c>
      <c r="C20" t="s">
        <v>212</v>
      </c>
      <c r="D20" t="s">
        <v>212</v>
      </c>
      <c r="G20" s="79">
        <v>0</v>
      </c>
      <c r="H20" t="s">
        <v>212</v>
      </c>
      <c r="I20" s="80">
        <v>0</v>
      </c>
      <c r="J20" s="80">
        <v>0</v>
      </c>
      <c r="K20" s="79">
        <v>0</v>
      </c>
      <c r="L20" s="79">
        <v>0</v>
      </c>
      <c r="M20" s="79">
        <v>0</v>
      </c>
      <c r="N20" s="80">
        <v>0</v>
      </c>
      <c r="O20" s="80">
        <v>0</v>
      </c>
      <c r="P20" s="80">
        <v>0</v>
      </c>
    </row>
    <row r="21" spans="2:16">
      <c r="B21" s="81" t="s">
        <v>249</v>
      </c>
      <c r="G21" s="83">
        <v>0</v>
      </c>
      <c r="J21" s="82">
        <v>0</v>
      </c>
      <c r="K21" s="83">
        <v>0</v>
      </c>
      <c r="M21" s="83">
        <v>0</v>
      </c>
      <c r="O21" s="82">
        <v>0</v>
      </c>
      <c r="P21" s="82">
        <v>0</v>
      </c>
    </row>
    <row r="22" spans="2:16">
      <c r="B22" t="s">
        <v>212</v>
      </c>
      <c r="C22" t="s">
        <v>212</v>
      </c>
      <c r="D22" t="s">
        <v>212</v>
      </c>
      <c r="G22" s="79">
        <v>0</v>
      </c>
      <c r="H22" t="s">
        <v>212</v>
      </c>
      <c r="I22" s="80">
        <v>0</v>
      </c>
      <c r="J22" s="80">
        <v>0</v>
      </c>
      <c r="K22" s="79">
        <v>0</v>
      </c>
      <c r="L22" s="79">
        <v>0</v>
      </c>
      <c r="M22" s="79">
        <v>0</v>
      </c>
      <c r="N22" s="80">
        <v>0</v>
      </c>
      <c r="O22" s="80">
        <v>0</v>
      </c>
      <c r="P22" s="80">
        <v>0</v>
      </c>
    </row>
    <row r="23" spans="2:16">
      <c r="B23" s="81" t="s">
        <v>225</v>
      </c>
      <c r="G23" s="83">
        <v>0</v>
      </c>
      <c r="J23" s="82">
        <v>0</v>
      </c>
      <c r="K23" s="83">
        <v>0</v>
      </c>
      <c r="M23" s="83">
        <v>0</v>
      </c>
      <c r="O23" s="82">
        <v>0</v>
      </c>
      <c r="P23" s="82">
        <v>0</v>
      </c>
    </row>
    <row r="24" spans="2:16">
      <c r="B24" s="81" t="s">
        <v>231</v>
      </c>
      <c r="G24" s="83">
        <v>0</v>
      </c>
      <c r="J24" s="82">
        <v>0</v>
      </c>
      <c r="K24" s="83">
        <v>0</v>
      </c>
      <c r="M24" s="83">
        <v>0</v>
      </c>
      <c r="O24" s="82">
        <v>0</v>
      </c>
      <c r="P24" s="82">
        <v>0</v>
      </c>
    </row>
    <row r="25" spans="2:16">
      <c r="B25" t="s">
        <v>212</v>
      </c>
      <c r="C25" t="s">
        <v>212</v>
      </c>
      <c r="D25" t="s">
        <v>212</v>
      </c>
      <c r="G25" s="79">
        <v>0</v>
      </c>
      <c r="H25" t="s">
        <v>212</v>
      </c>
      <c r="I25" s="80">
        <v>0</v>
      </c>
      <c r="J25" s="80">
        <v>0</v>
      </c>
      <c r="K25" s="79">
        <v>0</v>
      </c>
      <c r="L25" s="79">
        <v>0</v>
      </c>
      <c r="M25" s="79">
        <v>0</v>
      </c>
      <c r="N25" s="80">
        <v>0</v>
      </c>
      <c r="O25" s="80">
        <v>0</v>
      </c>
      <c r="P25" s="80">
        <v>0</v>
      </c>
    </row>
    <row r="26" spans="2:16">
      <c r="B26" s="81" t="s">
        <v>736</v>
      </c>
      <c r="G26" s="83">
        <v>0</v>
      </c>
      <c r="J26" s="82">
        <v>0</v>
      </c>
      <c r="K26" s="83">
        <v>0</v>
      </c>
      <c r="M26" s="83">
        <v>0</v>
      </c>
      <c r="O26" s="82">
        <v>0</v>
      </c>
      <c r="P26" s="82">
        <v>0</v>
      </c>
    </row>
    <row r="27" spans="2:16">
      <c r="B27" t="s">
        <v>212</v>
      </c>
      <c r="C27" t="s">
        <v>212</v>
      </c>
      <c r="D27" t="s">
        <v>212</v>
      </c>
      <c r="G27" s="79">
        <v>0</v>
      </c>
      <c r="H27" t="s">
        <v>212</v>
      </c>
      <c r="I27" s="80">
        <v>0</v>
      </c>
      <c r="J27" s="80">
        <v>0</v>
      </c>
      <c r="K27" s="79">
        <v>0</v>
      </c>
      <c r="L27" s="79">
        <v>0</v>
      </c>
      <c r="M27" s="79">
        <v>0</v>
      </c>
      <c r="N27" s="80">
        <v>0</v>
      </c>
      <c r="O27" s="80">
        <v>0</v>
      </c>
      <c r="P27" s="80">
        <v>0</v>
      </c>
    </row>
    <row r="28" spans="2:16">
      <c r="B28" t="s">
        <v>241</v>
      </c>
    </row>
    <row r="29" spans="2:16">
      <c r="B29" t="s">
        <v>242</v>
      </c>
    </row>
    <row r="30" spans="2:16">
      <c r="B30" t="s">
        <v>243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4">
        <v>44196</v>
      </c>
    </row>
    <row r="2" spans="2:65" s="1" customFormat="1">
      <c r="B2" s="2" t="s">
        <v>1</v>
      </c>
      <c r="C2" s="12" t="s">
        <v>1081</v>
      </c>
    </row>
    <row r="3" spans="2:65" s="1" customFormat="1">
      <c r="B3" s="2" t="s">
        <v>2</v>
      </c>
      <c r="C3" s="85" t="s">
        <v>1082</v>
      </c>
    </row>
    <row r="4" spans="2:65" s="1" customFormat="1">
      <c r="B4" s="2" t="s">
        <v>3</v>
      </c>
      <c r="C4" s="86" t="s">
        <v>197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1" t="s">
        <v>203</v>
      </c>
      <c r="D12" s="16"/>
      <c r="E12" s="16"/>
      <c r="F12" s="16"/>
      <c r="J12" s="83">
        <v>0</v>
      </c>
      <c r="M12" s="82">
        <v>0</v>
      </c>
      <c r="N12" s="83">
        <v>0</v>
      </c>
      <c r="P12" s="83">
        <v>0</v>
      </c>
      <c r="R12" s="82">
        <v>0</v>
      </c>
      <c r="S12" s="82">
        <v>0</v>
      </c>
    </row>
    <row r="13" spans="2:65">
      <c r="B13" s="81" t="s">
        <v>737</v>
      </c>
      <c r="D13" s="16"/>
      <c r="E13" s="16"/>
      <c r="F13" s="16"/>
      <c r="J13" s="83">
        <v>0</v>
      </c>
      <c r="M13" s="82">
        <v>0</v>
      </c>
      <c r="N13" s="83">
        <v>0</v>
      </c>
      <c r="P13" s="83">
        <v>0</v>
      </c>
      <c r="R13" s="82">
        <v>0</v>
      </c>
      <c r="S13" s="82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9">
        <v>0</v>
      </c>
      <c r="K14" t="s">
        <v>212</v>
      </c>
      <c r="L14" s="80">
        <v>0</v>
      </c>
      <c r="M14" s="80">
        <v>0</v>
      </c>
      <c r="N14" s="79">
        <v>0</v>
      </c>
      <c r="O14" s="79">
        <v>0</v>
      </c>
      <c r="P14" s="79">
        <v>0</v>
      </c>
      <c r="Q14" s="80">
        <v>0</v>
      </c>
      <c r="R14" s="80">
        <v>0</v>
      </c>
      <c r="S14" s="80">
        <v>0</v>
      </c>
    </row>
    <row r="15" spans="2:65">
      <c r="B15" s="81" t="s">
        <v>738</v>
      </c>
      <c r="D15" s="16"/>
      <c r="E15" s="16"/>
      <c r="F15" s="16"/>
      <c r="J15" s="83">
        <v>0</v>
      </c>
      <c r="M15" s="82">
        <v>0</v>
      </c>
      <c r="N15" s="83">
        <v>0</v>
      </c>
      <c r="P15" s="83">
        <v>0</v>
      </c>
      <c r="R15" s="82">
        <v>0</v>
      </c>
      <c r="S15" s="82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9">
        <v>0</v>
      </c>
      <c r="K16" t="s">
        <v>212</v>
      </c>
      <c r="L16" s="80">
        <v>0</v>
      </c>
      <c r="M16" s="80">
        <v>0</v>
      </c>
      <c r="N16" s="79">
        <v>0</v>
      </c>
      <c r="O16" s="79">
        <v>0</v>
      </c>
      <c r="P16" s="79">
        <v>0</v>
      </c>
      <c r="Q16" s="80">
        <v>0</v>
      </c>
      <c r="R16" s="80">
        <v>0</v>
      </c>
      <c r="S16" s="80">
        <v>0</v>
      </c>
    </row>
    <row r="17" spans="2:19">
      <c r="B17" s="81" t="s">
        <v>246</v>
      </c>
      <c r="D17" s="16"/>
      <c r="E17" s="16"/>
      <c r="F17" s="16"/>
      <c r="J17" s="83">
        <v>0</v>
      </c>
      <c r="M17" s="82">
        <v>0</v>
      </c>
      <c r="N17" s="83">
        <v>0</v>
      </c>
      <c r="P17" s="83">
        <v>0</v>
      </c>
      <c r="R17" s="82">
        <v>0</v>
      </c>
      <c r="S17" s="82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9">
        <v>0</v>
      </c>
      <c r="K18" t="s">
        <v>212</v>
      </c>
      <c r="L18" s="80">
        <v>0</v>
      </c>
      <c r="M18" s="80">
        <v>0</v>
      </c>
      <c r="N18" s="79">
        <v>0</v>
      </c>
      <c r="O18" s="79">
        <v>0</v>
      </c>
      <c r="P18" s="79">
        <v>0</v>
      </c>
      <c r="Q18" s="80">
        <v>0</v>
      </c>
      <c r="R18" s="80">
        <v>0</v>
      </c>
      <c r="S18" s="80">
        <v>0</v>
      </c>
    </row>
    <row r="19" spans="2:19">
      <c r="B19" s="81" t="s">
        <v>249</v>
      </c>
      <c r="D19" s="16"/>
      <c r="E19" s="16"/>
      <c r="F19" s="16"/>
      <c r="J19" s="83">
        <v>0</v>
      </c>
      <c r="M19" s="82">
        <v>0</v>
      </c>
      <c r="N19" s="83">
        <v>0</v>
      </c>
      <c r="P19" s="83">
        <v>0</v>
      </c>
      <c r="R19" s="82">
        <v>0</v>
      </c>
      <c r="S19" s="82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9">
        <v>0</v>
      </c>
      <c r="K20" t="s">
        <v>212</v>
      </c>
      <c r="L20" s="80">
        <v>0</v>
      </c>
      <c r="M20" s="80">
        <v>0</v>
      </c>
      <c r="N20" s="79">
        <v>0</v>
      </c>
      <c r="O20" s="79">
        <v>0</v>
      </c>
      <c r="P20" s="79">
        <v>0</v>
      </c>
      <c r="Q20" s="80">
        <v>0</v>
      </c>
      <c r="R20" s="80">
        <v>0</v>
      </c>
      <c r="S20" s="80">
        <v>0</v>
      </c>
    </row>
    <row r="21" spans="2:19">
      <c r="B21" s="81" t="s">
        <v>225</v>
      </c>
      <c r="D21" s="16"/>
      <c r="E21" s="16"/>
      <c r="F21" s="16"/>
      <c r="J21" s="83">
        <v>0</v>
      </c>
      <c r="M21" s="82">
        <v>0</v>
      </c>
      <c r="N21" s="83">
        <v>0</v>
      </c>
      <c r="P21" s="83">
        <v>0</v>
      </c>
      <c r="R21" s="82">
        <v>0</v>
      </c>
      <c r="S21" s="82">
        <v>0</v>
      </c>
    </row>
    <row r="22" spans="2:19">
      <c r="B22" s="81" t="s">
        <v>739</v>
      </c>
      <c r="D22" s="16"/>
      <c r="E22" s="16"/>
      <c r="F22" s="16"/>
      <c r="J22" s="83">
        <v>0</v>
      </c>
      <c r="M22" s="82">
        <v>0</v>
      </c>
      <c r="N22" s="83">
        <v>0</v>
      </c>
      <c r="P22" s="83">
        <v>0</v>
      </c>
      <c r="R22" s="82">
        <v>0</v>
      </c>
      <c r="S22" s="82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9">
        <v>0</v>
      </c>
      <c r="K23" t="s">
        <v>212</v>
      </c>
      <c r="L23" s="80">
        <v>0</v>
      </c>
      <c r="M23" s="80">
        <v>0</v>
      </c>
      <c r="N23" s="79">
        <v>0</v>
      </c>
      <c r="O23" s="79">
        <v>0</v>
      </c>
      <c r="P23" s="79">
        <v>0</v>
      </c>
      <c r="Q23" s="80">
        <v>0</v>
      </c>
      <c r="R23" s="80">
        <v>0</v>
      </c>
      <c r="S23" s="80">
        <v>0</v>
      </c>
    </row>
    <row r="24" spans="2:19">
      <c r="B24" s="81" t="s">
        <v>740</v>
      </c>
      <c r="D24" s="16"/>
      <c r="E24" s="16"/>
      <c r="F24" s="16"/>
      <c r="J24" s="83">
        <v>0</v>
      </c>
      <c r="M24" s="82">
        <v>0</v>
      </c>
      <c r="N24" s="83">
        <v>0</v>
      </c>
      <c r="P24" s="83">
        <v>0</v>
      </c>
      <c r="R24" s="82">
        <v>0</v>
      </c>
      <c r="S24" s="82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9">
        <v>0</v>
      </c>
      <c r="K25" t="s">
        <v>212</v>
      </c>
      <c r="L25" s="80">
        <v>0</v>
      </c>
      <c r="M25" s="80">
        <v>0</v>
      </c>
      <c r="N25" s="79">
        <v>0</v>
      </c>
      <c r="O25" s="79">
        <v>0</v>
      </c>
      <c r="P25" s="79">
        <v>0</v>
      </c>
      <c r="Q25" s="80">
        <v>0</v>
      </c>
      <c r="R25" s="80">
        <v>0</v>
      </c>
      <c r="S25" s="80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241</v>
      </c>
      <c r="D27" s="16"/>
      <c r="E27" s="16"/>
      <c r="F27" s="16"/>
    </row>
    <row r="28" spans="2:19">
      <c r="B28" t="s">
        <v>242</v>
      </c>
      <c r="D28" s="16"/>
      <c r="E28" s="16"/>
      <c r="F28" s="16"/>
    </row>
    <row r="29" spans="2:19">
      <c r="B29" t="s">
        <v>243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4">
        <v>44196</v>
      </c>
    </row>
    <row r="2" spans="2:81" s="1" customFormat="1">
      <c r="B2" s="2" t="s">
        <v>1</v>
      </c>
      <c r="C2" s="12" t="s">
        <v>1081</v>
      </c>
    </row>
    <row r="3" spans="2:81" s="1" customFormat="1">
      <c r="B3" s="2" t="s">
        <v>2</v>
      </c>
      <c r="C3" s="85" t="s">
        <v>1082</v>
      </c>
    </row>
    <row r="4" spans="2:81" s="1" customFormat="1">
      <c r="B4" s="2" t="s">
        <v>3</v>
      </c>
      <c r="C4" s="86" t="s">
        <v>197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1" t="s">
        <v>203</v>
      </c>
      <c r="C12" s="16"/>
      <c r="D12" s="16"/>
      <c r="E12" s="16"/>
      <c r="J12" s="83">
        <v>0</v>
      </c>
      <c r="M12" s="82">
        <v>0</v>
      </c>
      <c r="N12" s="83">
        <v>0</v>
      </c>
      <c r="P12" s="83">
        <v>0</v>
      </c>
      <c r="R12" s="82">
        <v>0</v>
      </c>
      <c r="S12" s="82">
        <v>0</v>
      </c>
    </row>
    <row r="13" spans="2:81">
      <c r="B13" s="81" t="s">
        <v>737</v>
      </c>
      <c r="C13" s="16"/>
      <c r="D13" s="16"/>
      <c r="E13" s="16"/>
      <c r="J13" s="83">
        <v>0</v>
      </c>
      <c r="M13" s="82">
        <v>0</v>
      </c>
      <c r="N13" s="83">
        <v>0</v>
      </c>
      <c r="P13" s="83">
        <v>0</v>
      </c>
      <c r="R13" s="82">
        <v>0</v>
      </c>
      <c r="S13" s="82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9">
        <v>0</v>
      </c>
      <c r="K14" t="s">
        <v>212</v>
      </c>
      <c r="L14" s="80">
        <v>0</v>
      </c>
      <c r="M14" s="80">
        <v>0</v>
      </c>
      <c r="N14" s="79">
        <v>0</v>
      </c>
      <c r="O14" s="79">
        <v>0</v>
      </c>
      <c r="P14" s="79">
        <v>0</v>
      </c>
      <c r="Q14" s="80">
        <v>0</v>
      </c>
      <c r="R14" s="80">
        <v>0</v>
      </c>
      <c r="S14" s="80">
        <v>0</v>
      </c>
    </row>
    <row r="15" spans="2:81">
      <c r="B15" s="81" t="s">
        <v>738</v>
      </c>
      <c r="C15" s="16"/>
      <c r="D15" s="16"/>
      <c r="E15" s="16"/>
      <c r="J15" s="83">
        <v>0</v>
      </c>
      <c r="M15" s="82">
        <v>0</v>
      </c>
      <c r="N15" s="83">
        <v>0</v>
      </c>
      <c r="P15" s="83">
        <v>0</v>
      </c>
      <c r="R15" s="82">
        <v>0</v>
      </c>
      <c r="S15" s="82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9">
        <v>0</v>
      </c>
      <c r="K16" t="s">
        <v>212</v>
      </c>
      <c r="L16" s="80">
        <v>0</v>
      </c>
      <c r="M16" s="80">
        <v>0</v>
      </c>
      <c r="N16" s="79">
        <v>0</v>
      </c>
      <c r="O16" s="79">
        <v>0</v>
      </c>
      <c r="P16" s="79">
        <v>0</v>
      </c>
      <c r="Q16" s="80">
        <v>0</v>
      </c>
      <c r="R16" s="80">
        <v>0</v>
      </c>
      <c r="S16" s="80">
        <v>0</v>
      </c>
    </row>
    <row r="17" spans="2:19">
      <c r="B17" s="81" t="s">
        <v>246</v>
      </c>
      <c r="C17" s="16"/>
      <c r="D17" s="16"/>
      <c r="E17" s="16"/>
      <c r="J17" s="83">
        <v>0</v>
      </c>
      <c r="M17" s="82">
        <v>0</v>
      </c>
      <c r="N17" s="83">
        <v>0</v>
      </c>
      <c r="P17" s="83">
        <v>0</v>
      </c>
      <c r="R17" s="82">
        <v>0</v>
      </c>
      <c r="S17" s="82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9">
        <v>0</v>
      </c>
      <c r="K18" t="s">
        <v>212</v>
      </c>
      <c r="L18" s="80">
        <v>0</v>
      </c>
      <c r="M18" s="80">
        <v>0</v>
      </c>
      <c r="N18" s="79">
        <v>0</v>
      </c>
      <c r="O18" s="79">
        <v>0</v>
      </c>
      <c r="P18" s="79">
        <v>0</v>
      </c>
      <c r="Q18" s="80">
        <v>0</v>
      </c>
      <c r="R18" s="80">
        <v>0</v>
      </c>
      <c r="S18" s="80">
        <v>0</v>
      </c>
    </row>
    <row r="19" spans="2:19">
      <c r="B19" s="81" t="s">
        <v>249</v>
      </c>
      <c r="C19" s="16"/>
      <c r="D19" s="16"/>
      <c r="E19" s="16"/>
      <c r="J19" s="83">
        <v>0</v>
      </c>
      <c r="M19" s="82">
        <v>0</v>
      </c>
      <c r="N19" s="83">
        <v>0</v>
      </c>
      <c r="P19" s="83">
        <v>0</v>
      </c>
      <c r="R19" s="82">
        <v>0</v>
      </c>
      <c r="S19" s="82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9">
        <v>0</v>
      </c>
      <c r="K20" t="s">
        <v>212</v>
      </c>
      <c r="L20" s="80">
        <v>0</v>
      </c>
      <c r="M20" s="80">
        <v>0</v>
      </c>
      <c r="N20" s="79">
        <v>0</v>
      </c>
      <c r="O20" s="79">
        <v>0</v>
      </c>
      <c r="P20" s="79">
        <v>0</v>
      </c>
      <c r="Q20" s="80">
        <v>0</v>
      </c>
      <c r="R20" s="80">
        <v>0</v>
      </c>
      <c r="S20" s="80">
        <v>0</v>
      </c>
    </row>
    <row r="21" spans="2:19">
      <c r="B21" s="81" t="s">
        <v>225</v>
      </c>
      <c r="C21" s="16"/>
      <c r="D21" s="16"/>
      <c r="E21" s="16"/>
      <c r="J21" s="83">
        <v>0</v>
      </c>
      <c r="M21" s="82">
        <v>0</v>
      </c>
      <c r="N21" s="83">
        <v>0</v>
      </c>
      <c r="P21" s="83">
        <v>0</v>
      </c>
      <c r="R21" s="82">
        <v>0</v>
      </c>
      <c r="S21" s="82">
        <v>0</v>
      </c>
    </row>
    <row r="22" spans="2:19">
      <c r="B22" s="81" t="s">
        <v>247</v>
      </c>
      <c r="C22" s="16"/>
      <c r="D22" s="16"/>
      <c r="E22" s="16"/>
      <c r="J22" s="83">
        <v>0</v>
      </c>
      <c r="M22" s="82">
        <v>0</v>
      </c>
      <c r="N22" s="83">
        <v>0</v>
      </c>
      <c r="P22" s="83">
        <v>0</v>
      </c>
      <c r="R22" s="82">
        <v>0</v>
      </c>
      <c r="S22" s="82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9">
        <v>0</v>
      </c>
      <c r="K23" t="s">
        <v>212</v>
      </c>
      <c r="L23" s="80">
        <v>0</v>
      </c>
      <c r="M23" s="80">
        <v>0</v>
      </c>
      <c r="N23" s="79">
        <v>0</v>
      </c>
      <c r="O23" s="79">
        <v>0</v>
      </c>
      <c r="P23" s="79">
        <v>0</v>
      </c>
      <c r="Q23" s="80">
        <v>0</v>
      </c>
      <c r="R23" s="80">
        <v>0</v>
      </c>
      <c r="S23" s="80">
        <v>0</v>
      </c>
    </row>
    <row r="24" spans="2:19">
      <c r="B24" s="81" t="s">
        <v>248</v>
      </c>
      <c r="C24" s="16"/>
      <c r="D24" s="16"/>
      <c r="E24" s="16"/>
      <c r="J24" s="83">
        <v>0</v>
      </c>
      <c r="M24" s="82">
        <v>0</v>
      </c>
      <c r="N24" s="83">
        <v>0</v>
      </c>
      <c r="P24" s="83">
        <v>0</v>
      </c>
      <c r="R24" s="82">
        <v>0</v>
      </c>
      <c r="S24" s="82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9">
        <v>0</v>
      </c>
      <c r="K25" t="s">
        <v>212</v>
      </c>
      <c r="L25" s="80">
        <v>0</v>
      </c>
      <c r="M25" s="80">
        <v>0</v>
      </c>
      <c r="N25" s="79">
        <v>0</v>
      </c>
      <c r="O25" s="79">
        <v>0</v>
      </c>
      <c r="P25" s="79">
        <v>0</v>
      </c>
      <c r="Q25" s="80">
        <v>0</v>
      </c>
      <c r="R25" s="80">
        <v>0</v>
      </c>
      <c r="S25" s="80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241</v>
      </c>
      <c r="C27" s="16"/>
      <c r="D27" s="16"/>
      <c r="E27" s="16"/>
    </row>
    <row r="28" spans="2:19">
      <c r="B28" t="s">
        <v>242</v>
      </c>
      <c r="C28" s="16"/>
      <c r="D28" s="16"/>
      <c r="E28" s="16"/>
    </row>
    <row r="29" spans="2:19">
      <c r="B29" t="s">
        <v>243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4">
        <v>44196</v>
      </c>
    </row>
    <row r="2" spans="2:98" s="1" customFormat="1">
      <c r="B2" s="2" t="s">
        <v>1</v>
      </c>
      <c r="C2" s="12" t="s">
        <v>1081</v>
      </c>
    </row>
    <row r="3" spans="2:98" s="1" customFormat="1">
      <c r="B3" s="2" t="s">
        <v>2</v>
      </c>
      <c r="C3" s="85" t="s">
        <v>1082</v>
      </c>
    </row>
    <row r="4" spans="2:98" s="1" customFormat="1">
      <c r="B4" s="2" t="s">
        <v>3</v>
      </c>
      <c r="C4" s="86" t="s">
        <v>197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1" t="s">
        <v>203</v>
      </c>
      <c r="C12" s="16"/>
      <c r="D12" s="16"/>
      <c r="E12" s="16"/>
      <c r="H12" s="83">
        <v>0</v>
      </c>
      <c r="J12" s="83">
        <v>0</v>
      </c>
      <c r="L12" s="82">
        <v>0</v>
      </c>
      <c r="M12" s="82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9">
        <v>0</v>
      </c>
      <c r="I13" s="79">
        <v>0</v>
      </c>
      <c r="J13" s="79">
        <v>0</v>
      </c>
      <c r="K13" s="80">
        <v>0</v>
      </c>
      <c r="L13" s="80">
        <v>0</v>
      </c>
      <c r="M13" s="80">
        <v>0</v>
      </c>
    </row>
    <row r="14" spans="2:98">
      <c r="B14" s="81" t="s">
        <v>225</v>
      </c>
      <c r="C14" s="16"/>
      <c r="D14" s="16"/>
      <c r="E14" s="16"/>
      <c r="H14" s="83">
        <v>0</v>
      </c>
      <c r="J14" s="83">
        <v>0</v>
      </c>
      <c r="L14" s="82">
        <v>0</v>
      </c>
      <c r="M14" s="82">
        <v>0</v>
      </c>
    </row>
    <row r="15" spans="2:98">
      <c r="B15" s="81" t="s">
        <v>247</v>
      </c>
      <c r="C15" s="16"/>
      <c r="D15" s="16"/>
      <c r="E15" s="16"/>
      <c r="H15" s="83">
        <v>0</v>
      </c>
      <c r="J15" s="83">
        <v>0</v>
      </c>
      <c r="L15" s="82">
        <v>0</v>
      </c>
      <c r="M15" s="82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9">
        <v>0</v>
      </c>
      <c r="I16" s="79">
        <v>0</v>
      </c>
      <c r="J16" s="79">
        <v>0</v>
      </c>
      <c r="K16" s="80">
        <v>0</v>
      </c>
      <c r="L16" s="80">
        <v>0</v>
      </c>
      <c r="M16" s="80">
        <v>0</v>
      </c>
    </row>
    <row r="17" spans="2:13">
      <c r="B17" s="81" t="s">
        <v>248</v>
      </c>
      <c r="C17" s="16"/>
      <c r="D17" s="16"/>
      <c r="E17" s="16"/>
      <c r="H17" s="83">
        <v>0</v>
      </c>
      <c r="J17" s="83">
        <v>0</v>
      </c>
      <c r="L17" s="82">
        <v>0</v>
      </c>
      <c r="M17" s="82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9">
        <v>0</v>
      </c>
      <c r="I18" s="79">
        <v>0</v>
      </c>
      <c r="J18" s="79">
        <v>0</v>
      </c>
      <c r="K18" s="80">
        <v>0</v>
      </c>
      <c r="L18" s="80">
        <v>0</v>
      </c>
      <c r="M18" s="80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241</v>
      </c>
      <c r="C20" s="16"/>
      <c r="D20" s="16"/>
      <c r="E20" s="16"/>
    </row>
    <row r="21" spans="2:13">
      <c r="B21" t="s">
        <v>242</v>
      </c>
      <c r="C21" s="16"/>
      <c r="D21" s="16"/>
      <c r="E21" s="16"/>
    </row>
    <row r="22" spans="2:13">
      <c r="B22" t="s">
        <v>243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4">
        <v>44196</v>
      </c>
    </row>
    <row r="2" spans="2:55" s="1" customFormat="1">
      <c r="B2" s="2" t="s">
        <v>1</v>
      </c>
      <c r="C2" s="12" t="s">
        <v>1081</v>
      </c>
    </row>
    <row r="3" spans="2:55" s="1" customFormat="1">
      <c r="B3" s="2" t="s">
        <v>2</v>
      </c>
      <c r="C3" s="85" t="s">
        <v>1082</v>
      </c>
    </row>
    <row r="4" spans="2:55" s="1" customFormat="1">
      <c r="B4" s="2" t="s">
        <v>3</v>
      </c>
      <c r="C4" s="86" t="s">
        <v>197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7">
        <v>0</v>
      </c>
      <c r="G11" s="7"/>
      <c r="H11" s="77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1" t="s">
        <v>203</v>
      </c>
      <c r="C12" s="16"/>
      <c r="F12" s="83">
        <v>0</v>
      </c>
      <c r="H12" s="83">
        <v>0</v>
      </c>
      <c r="J12" s="82">
        <v>0</v>
      </c>
      <c r="K12" s="82">
        <v>0</v>
      </c>
    </row>
    <row r="13" spans="2:55">
      <c r="B13" s="81" t="s">
        <v>741</v>
      </c>
      <c r="C13" s="16"/>
      <c r="F13" s="83">
        <v>0</v>
      </c>
      <c r="H13" s="83">
        <v>0</v>
      </c>
      <c r="J13" s="82">
        <v>0</v>
      </c>
      <c r="K13" s="82">
        <v>0</v>
      </c>
    </row>
    <row r="14" spans="2:55">
      <c r="B14" t="s">
        <v>212</v>
      </c>
      <c r="C14" t="s">
        <v>212</v>
      </c>
      <c r="D14" t="s">
        <v>212</v>
      </c>
      <c r="F14" s="79">
        <v>0</v>
      </c>
      <c r="G14" s="79">
        <v>0</v>
      </c>
      <c r="H14" s="79">
        <v>0</v>
      </c>
      <c r="I14" s="80">
        <v>0</v>
      </c>
      <c r="J14" s="80">
        <v>0</v>
      </c>
      <c r="K14" s="80">
        <v>0</v>
      </c>
    </row>
    <row r="15" spans="2:55">
      <c r="B15" s="81" t="s">
        <v>742</v>
      </c>
      <c r="C15" s="16"/>
      <c r="F15" s="83">
        <v>0</v>
      </c>
      <c r="H15" s="83">
        <v>0</v>
      </c>
      <c r="J15" s="82">
        <v>0</v>
      </c>
      <c r="K15" s="82">
        <v>0</v>
      </c>
    </row>
    <row r="16" spans="2:55">
      <c r="B16" t="s">
        <v>212</v>
      </c>
      <c r="C16" t="s">
        <v>212</v>
      </c>
      <c r="D16" t="s">
        <v>212</v>
      </c>
      <c r="F16" s="79">
        <v>0</v>
      </c>
      <c r="G16" s="79">
        <v>0</v>
      </c>
      <c r="H16" s="79">
        <v>0</v>
      </c>
      <c r="I16" s="80">
        <v>0</v>
      </c>
      <c r="J16" s="80">
        <v>0</v>
      </c>
      <c r="K16" s="80">
        <v>0</v>
      </c>
    </row>
    <row r="17" spans="2:11">
      <c r="B17" s="81" t="s">
        <v>743</v>
      </c>
      <c r="C17" s="16"/>
      <c r="F17" s="83">
        <v>0</v>
      </c>
      <c r="H17" s="83">
        <v>0</v>
      </c>
      <c r="J17" s="82">
        <v>0</v>
      </c>
      <c r="K17" s="82">
        <v>0</v>
      </c>
    </row>
    <row r="18" spans="2:11">
      <c r="B18" t="s">
        <v>212</v>
      </c>
      <c r="C18" t="s">
        <v>212</v>
      </c>
      <c r="D18" t="s">
        <v>212</v>
      </c>
      <c r="F18" s="79">
        <v>0</v>
      </c>
      <c r="G18" s="79">
        <v>0</v>
      </c>
      <c r="H18" s="79">
        <v>0</v>
      </c>
      <c r="I18" s="80">
        <v>0</v>
      </c>
      <c r="J18" s="80">
        <v>0</v>
      </c>
      <c r="K18" s="80">
        <v>0</v>
      </c>
    </row>
    <row r="19" spans="2:11">
      <c r="B19" s="81" t="s">
        <v>744</v>
      </c>
      <c r="C19" s="16"/>
      <c r="F19" s="83">
        <v>0</v>
      </c>
      <c r="H19" s="83">
        <v>0</v>
      </c>
      <c r="J19" s="82">
        <v>0</v>
      </c>
      <c r="K19" s="82">
        <v>0</v>
      </c>
    </row>
    <row r="20" spans="2:11">
      <c r="B20" t="s">
        <v>212</v>
      </c>
      <c r="C20" t="s">
        <v>212</v>
      </c>
      <c r="D20" t="s">
        <v>212</v>
      </c>
      <c r="F20" s="79">
        <v>0</v>
      </c>
      <c r="G20" s="79">
        <v>0</v>
      </c>
      <c r="H20" s="79">
        <v>0</v>
      </c>
      <c r="I20" s="80">
        <v>0</v>
      </c>
      <c r="J20" s="80">
        <v>0</v>
      </c>
      <c r="K20" s="80">
        <v>0</v>
      </c>
    </row>
    <row r="21" spans="2:11">
      <c r="B21" s="81" t="s">
        <v>225</v>
      </c>
      <c r="C21" s="16"/>
      <c r="F21" s="83">
        <v>0</v>
      </c>
      <c r="H21" s="83">
        <v>0</v>
      </c>
      <c r="J21" s="82">
        <v>0</v>
      </c>
      <c r="K21" s="82">
        <v>0</v>
      </c>
    </row>
    <row r="22" spans="2:11">
      <c r="B22" s="81" t="s">
        <v>745</v>
      </c>
      <c r="C22" s="16"/>
      <c r="F22" s="83">
        <v>0</v>
      </c>
      <c r="H22" s="83">
        <v>0</v>
      </c>
      <c r="J22" s="82">
        <v>0</v>
      </c>
      <c r="K22" s="82">
        <v>0</v>
      </c>
    </row>
    <row r="23" spans="2:11">
      <c r="B23" t="s">
        <v>212</v>
      </c>
      <c r="C23" t="s">
        <v>212</v>
      </c>
      <c r="D23" t="s">
        <v>212</v>
      </c>
      <c r="F23" s="79">
        <v>0</v>
      </c>
      <c r="G23" s="79">
        <v>0</v>
      </c>
      <c r="H23" s="79">
        <v>0</v>
      </c>
      <c r="I23" s="80">
        <v>0</v>
      </c>
      <c r="J23" s="80">
        <v>0</v>
      </c>
      <c r="K23" s="80">
        <v>0</v>
      </c>
    </row>
    <row r="24" spans="2:11">
      <c r="B24" s="81" t="s">
        <v>746</v>
      </c>
      <c r="C24" s="16"/>
      <c r="F24" s="83">
        <v>0</v>
      </c>
      <c r="H24" s="83">
        <v>0</v>
      </c>
      <c r="J24" s="82">
        <v>0</v>
      </c>
      <c r="K24" s="82">
        <v>0</v>
      </c>
    </row>
    <row r="25" spans="2:11">
      <c r="B25" t="s">
        <v>212</v>
      </c>
      <c r="C25" t="s">
        <v>212</v>
      </c>
      <c r="D25" t="s">
        <v>212</v>
      </c>
      <c r="F25" s="79">
        <v>0</v>
      </c>
      <c r="G25" s="79">
        <v>0</v>
      </c>
      <c r="H25" s="79">
        <v>0</v>
      </c>
      <c r="I25" s="80">
        <v>0</v>
      </c>
      <c r="J25" s="80">
        <v>0</v>
      </c>
      <c r="K25" s="80">
        <v>0</v>
      </c>
    </row>
    <row r="26" spans="2:11">
      <c r="B26" s="81" t="s">
        <v>747</v>
      </c>
      <c r="C26" s="16"/>
      <c r="F26" s="83">
        <v>0</v>
      </c>
      <c r="H26" s="83">
        <v>0</v>
      </c>
      <c r="J26" s="82">
        <v>0</v>
      </c>
      <c r="K26" s="82">
        <v>0</v>
      </c>
    </row>
    <row r="27" spans="2:11">
      <c r="B27" t="s">
        <v>212</v>
      </c>
      <c r="C27" t="s">
        <v>212</v>
      </c>
      <c r="D27" t="s">
        <v>212</v>
      </c>
      <c r="F27" s="79">
        <v>0</v>
      </c>
      <c r="G27" s="79">
        <v>0</v>
      </c>
      <c r="H27" s="79">
        <v>0</v>
      </c>
      <c r="I27" s="80">
        <v>0</v>
      </c>
      <c r="J27" s="80">
        <v>0</v>
      </c>
      <c r="K27" s="80">
        <v>0</v>
      </c>
    </row>
    <row r="28" spans="2:11">
      <c r="B28" s="81" t="s">
        <v>748</v>
      </c>
      <c r="C28" s="16"/>
      <c r="F28" s="83">
        <v>0</v>
      </c>
      <c r="H28" s="83">
        <v>0</v>
      </c>
      <c r="J28" s="82">
        <v>0</v>
      </c>
      <c r="K28" s="82">
        <v>0</v>
      </c>
    </row>
    <row r="29" spans="2:11">
      <c r="B29" t="s">
        <v>212</v>
      </c>
      <c r="C29" t="s">
        <v>212</v>
      </c>
      <c r="D29" t="s">
        <v>212</v>
      </c>
      <c r="F29" s="79">
        <v>0</v>
      </c>
      <c r="G29" s="79">
        <v>0</v>
      </c>
      <c r="H29" s="79">
        <v>0</v>
      </c>
      <c r="I29" s="80">
        <v>0</v>
      </c>
      <c r="J29" s="80">
        <v>0</v>
      </c>
      <c r="K29" s="80">
        <v>0</v>
      </c>
    </row>
    <row r="30" spans="2:11">
      <c r="B30" t="s">
        <v>227</v>
      </c>
      <c r="C30" s="16"/>
    </row>
    <row r="31" spans="2:11">
      <c r="B31" t="s">
        <v>241</v>
      </c>
      <c r="C31" s="16"/>
    </row>
    <row r="32" spans="2:11">
      <c r="B32" t="s">
        <v>242</v>
      </c>
      <c r="C32" s="16"/>
    </row>
    <row r="33" spans="2:3">
      <c r="B33" t="s">
        <v>243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4">
        <v>44196</v>
      </c>
    </row>
    <row r="2" spans="2:59" s="1" customFormat="1">
      <c r="B2" s="2" t="s">
        <v>1</v>
      </c>
      <c r="C2" s="12" t="s">
        <v>1081</v>
      </c>
    </row>
    <row r="3" spans="2:59" s="1" customFormat="1">
      <c r="B3" s="2" t="s">
        <v>2</v>
      </c>
      <c r="C3" s="85" t="s">
        <v>1082</v>
      </c>
    </row>
    <row r="4" spans="2:59" s="1" customFormat="1">
      <c r="B4" s="2" t="s">
        <v>3</v>
      </c>
      <c r="C4" s="86" t="s">
        <v>197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1" t="s">
        <v>749</v>
      </c>
      <c r="C12" s="16"/>
      <c r="D12" s="16"/>
      <c r="G12" s="83">
        <v>0</v>
      </c>
      <c r="I12" s="83">
        <v>0</v>
      </c>
      <c r="K12" s="82">
        <v>0</v>
      </c>
      <c r="L12" s="82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9">
        <v>0</v>
      </c>
      <c r="H13" s="79">
        <v>0</v>
      </c>
      <c r="I13" s="79">
        <v>0</v>
      </c>
      <c r="J13" s="80">
        <v>0</v>
      </c>
      <c r="K13" s="80">
        <v>0</v>
      </c>
      <c r="L13" s="80">
        <v>0</v>
      </c>
    </row>
    <row r="14" spans="2:59">
      <c r="B14" s="81" t="s">
        <v>711</v>
      </c>
      <c r="C14" s="16"/>
      <c r="D14" s="16"/>
      <c r="G14" s="83">
        <v>0</v>
      </c>
      <c r="I14" s="83">
        <v>0</v>
      </c>
      <c r="K14" s="82">
        <v>0</v>
      </c>
      <c r="L14" s="82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9">
        <v>0</v>
      </c>
      <c r="H15" s="79">
        <v>0</v>
      </c>
      <c r="I15" s="79">
        <v>0</v>
      </c>
      <c r="J15" s="80">
        <v>0</v>
      </c>
      <c r="K15" s="80">
        <v>0</v>
      </c>
      <c r="L15" s="80">
        <v>0</v>
      </c>
    </row>
    <row r="16" spans="2:59">
      <c r="B16" t="s">
        <v>227</v>
      </c>
      <c r="C16" s="16"/>
      <c r="D16" s="16"/>
    </row>
    <row r="17" spans="2:4">
      <c r="B17" t="s">
        <v>241</v>
      </c>
      <c r="C17" s="16"/>
      <c r="D17" s="16"/>
    </row>
    <row r="18" spans="2:4">
      <c r="B18" t="s">
        <v>242</v>
      </c>
      <c r="C18" s="16"/>
      <c r="D18" s="16"/>
    </row>
    <row r="19" spans="2:4">
      <c r="B19" t="s">
        <v>243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4">
        <v>44196</v>
      </c>
    </row>
    <row r="2" spans="2:52" s="1" customFormat="1">
      <c r="B2" s="2" t="s">
        <v>1</v>
      </c>
      <c r="C2" s="12" t="s">
        <v>1081</v>
      </c>
    </row>
    <row r="3" spans="2:52" s="1" customFormat="1">
      <c r="B3" s="2" t="s">
        <v>2</v>
      </c>
      <c r="C3" s="85" t="s">
        <v>1082</v>
      </c>
    </row>
    <row r="4" spans="2:52" s="1" customFormat="1">
      <c r="B4" s="2" t="s">
        <v>3</v>
      </c>
      <c r="C4" s="86" t="s">
        <v>197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8">
        <v>0</v>
      </c>
      <c r="L11" s="78">
        <v>0</v>
      </c>
      <c r="AZ11" s="16"/>
    </row>
    <row r="12" spans="2:52">
      <c r="B12" s="81" t="s">
        <v>203</v>
      </c>
      <c r="C12" s="16"/>
      <c r="D12" s="16"/>
      <c r="G12" s="83">
        <v>0</v>
      </c>
      <c r="I12" s="83">
        <v>0</v>
      </c>
      <c r="K12" s="82">
        <v>0</v>
      </c>
      <c r="L12" s="82">
        <v>0</v>
      </c>
    </row>
    <row r="13" spans="2:52">
      <c r="B13" s="81" t="s">
        <v>712</v>
      </c>
      <c r="C13" s="16"/>
      <c r="D13" s="16"/>
      <c r="G13" s="83">
        <v>0</v>
      </c>
      <c r="I13" s="83">
        <v>0</v>
      </c>
      <c r="K13" s="82">
        <v>0</v>
      </c>
      <c r="L13" s="82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9">
        <v>0</v>
      </c>
      <c r="H14" s="79">
        <v>0</v>
      </c>
      <c r="I14" s="79">
        <v>0</v>
      </c>
      <c r="J14" s="80">
        <v>0</v>
      </c>
      <c r="K14" s="80">
        <v>0</v>
      </c>
      <c r="L14" s="80">
        <v>0</v>
      </c>
    </row>
    <row r="15" spans="2:52">
      <c r="B15" s="81" t="s">
        <v>713</v>
      </c>
      <c r="C15" s="16"/>
      <c r="D15" s="16"/>
      <c r="G15" s="83">
        <v>0</v>
      </c>
      <c r="I15" s="83">
        <v>0</v>
      </c>
      <c r="K15" s="82">
        <v>0</v>
      </c>
      <c r="L15" s="82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9">
        <v>0</v>
      </c>
      <c r="H16" s="79">
        <v>0</v>
      </c>
      <c r="I16" s="79">
        <v>0</v>
      </c>
      <c r="J16" s="80">
        <v>0</v>
      </c>
      <c r="K16" s="80">
        <v>0</v>
      </c>
      <c r="L16" s="80">
        <v>0</v>
      </c>
    </row>
    <row r="17" spans="2:12">
      <c r="B17" s="81" t="s">
        <v>750</v>
      </c>
      <c r="C17" s="16"/>
      <c r="D17" s="16"/>
      <c r="G17" s="83">
        <v>0</v>
      </c>
      <c r="I17" s="83">
        <v>0</v>
      </c>
      <c r="K17" s="82">
        <v>0</v>
      </c>
      <c r="L17" s="82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9">
        <v>0</v>
      </c>
      <c r="H18" s="79">
        <v>0</v>
      </c>
      <c r="I18" s="79">
        <v>0</v>
      </c>
      <c r="J18" s="80">
        <v>0</v>
      </c>
      <c r="K18" s="80">
        <v>0</v>
      </c>
      <c r="L18" s="80">
        <v>0</v>
      </c>
    </row>
    <row r="19" spans="2:12">
      <c r="B19" s="81" t="s">
        <v>714</v>
      </c>
      <c r="C19" s="16"/>
      <c r="D19" s="16"/>
      <c r="G19" s="83">
        <v>0</v>
      </c>
      <c r="I19" s="83">
        <v>0</v>
      </c>
      <c r="K19" s="82">
        <v>0</v>
      </c>
      <c r="L19" s="82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9">
        <v>0</v>
      </c>
      <c r="H20" s="79">
        <v>0</v>
      </c>
      <c r="I20" s="79">
        <v>0</v>
      </c>
      <c r="J20" s="80">
        <v>0</v>
      </c>
      <c r="K20" s="80">
        <v>0</v>
      </c>
      <c r="L20" s="80">
        <v>0</v>
      </c>
    </row>
    <row r="21" spans="2:12">
      <c r="B21" s="81" t="s">
        <v>249</v>
      </c>
      <c r="C21" s="16"/>
      <c r="D21" s="16"/>
      <c r="G21" s="83">
        <v>0</v>
      </c>
      <c r="I21" s="83">
        <v>0</v>
      </c>
      <c r="K21" s="82">
        <v>0</v>
      </c>
      <c r="L21" s="82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9">
        <v>0</v>
      </c>
      <c r="H22" s="79">
        <v>0</v>
      </c>
      <c r="I22" s="79">
        <v>0</v>
      </c>
      <c r="J22" s="80">
        <v>0</v>
      </c>
      <c r="K22" s="80">
        <v>0</v>
      </c>
      <c r="L22" s="80">
        <v>0</v>
      </c>
    </row>
    <row r="23" spans="2:12">
      <c r="B23" s="81" t="s">
        <v>225</v>
      </c>
      <c r="C23" s="16"/>
      <c r="D23" s="16"/>
      <c r="G23" s="83">
        <v>0</v>
      </c>
      <c r="I23" s="83">
        <v>0</v>
      </c>
      <c r="K23" s="82">
        <v>0</v>
      </c>
      <c r="L23" s="82">
        <v>0</v>
      </c>
    </row>
    <row r="24" spans="2:12">
      <c r="B24" s="81" t="s">
        <v>712</v>
      </c>
      <c r="C24" s="16"/>
      <c r="D24" s="16"/>
      <c r="G24" s="83">
        <v>0</v>
      </c>
      <c r="I24" s="83">
        <v>0</v>
      </c>
      <c r="K24" s="82">
        <v>0</v>
      </c>
      <c r="L24" s="82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9">
        <v>0</v>
      </c>
      <c r="H25" s="79">
        <v>0</v>
      </c>
      <c r="I25" s="79">
        <v>0</v>
      </c>
      <c r="J25" s="80">
        <v>0</v>
      </c>
      <c r="K25" s="80">
        <v>0</v>
      </c>
      <c r="L25" s="80">
        <v>0</v>
      </c>
    </row>
    <row r="26" spans="2:12">
      <c r="B26" s="81" t="s">
        <v>723</v>
      </c>
      <c r="C26" s="16"/>
      <c r="D26" s="16"/>
      <c r="G26" s="83">
        <v>0</v>
      </c>
      <c r="I26" s="83">
        <v>0</v>
      </c>
      <c r="K26" s="82">
        <v>0</v>
      </c>
      <c r="L26" s="82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9">
        <v>0</v>
      </c>
      <c r="H27" s="79">
        <v>0</v>
      </c>
      <c r="I27" s="79">
        <v>0</v>
      </c>
      <c r="J27" s="80">
        <v>0</v>
      </c>
      <c r="K27" s="80">
        <v>0</v>
      </c>
      <c r="L27" s="80">
        <v>0</v>
      </c>
    </row>
    <row r="28" spans="2:12">
      <c r="B28" s="81" t="s">
        <v>714</v>
      </c>
      <c r="C28" s="16"/>
      <c r="D28" s="16"/>
      <c r="G28" s="83">
        <v>0</v>
      </c>
      <c r="I28" s="83">
        <v>0</v>
      </c>
      <c r="K28" s="82">
        <v>0</v>
      </c>
      <c r="L28" s="82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9">
        <v>0</v>
      </c>
      <c r="H29" s="79">
        <v>0</v>
      </c>
      <c r="I29" s="79">
        <v>0</v>
      </c>
      <c r="J29" s="80">
        <v>0</v>
      </c>
      <c r="K29" s="80">
        <v>0</v>
      </c>
      <c r="L29" s="80">
        <v>0</v>
      </c>
    </row>
    <row r="30" spans="2:12">
      <c r="B30" s="81" t="s">
        <v>724</v>
      </c>
      <c r="C30" s="16"/>
      <c r="D30" s="16"/>
      <c r="G30" s="83">
        <v>0</v>
      </c>
      <c r="I30" s="83">
        <v>0</v>
      </c>
      <c r="K30" s="82">
        <v>0</v>
      </c>
      <c r="L30" s="82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9">
        <v>0</v>
      </c>
      <c r="H31" s="79">
        <v>0</v>
      </c>
      <c r="I31" s="79">
        <v>0</v>
      </c>
      <c r="J31" s="80">
        <v>0</v>
      </c>
      <c r="K31" s="80">
        <v>0</v>
      </c>
      <c r="L31" s="80">
        <v>0</v>
      </c>
    </row>
    <row r="32" spans="2:12">
      <c r="B32" s="81" t="s">
        <v>249</v>
      </c>
      <c r="C32" s="16"/>
      <c r="D32" s="16"/>
      <c r="G32" s="83">
        <v>0</v>
      </c>
      <c r="I32" s="83">
        <v>0</v>
      </c>
      <c r="K32" s="82">
        <v>0</v>
      </c>
      <c r="L32" s="82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9">
        <v>0</v>
      </c>
      <c r="H33" s="79">
        <v>0</v>
      </c>
      <c r="I33" s="79">
        <v>0</v>
      </c>
      <c r="J33" s="80">
        <v>0</v>
      </c>
      <c r="K33" s="80">
        <v>0</v>
      </c>
      <c r="L33" s="80">
        <v>0</v>
      </c>
    </row>
    <row r="34" spans="2:12">
      <c r="B34" t="s">
        <v>227</v>
      </c>
      <c r="C34" s="16"/>
      <c r="D34" s="16"/>
    </row>
    <row r="35" spans="2:12">
      <c r="B35" t="s">
        <v>241</v>
      </c>
      <c r="C35" s="16"/>
      <c r="D35" s="16"/>
    </row>
    <row r="36" spans="2:12">
      <c r="B36" t="s">
        <v>242</v>
      </c>
      <c r="C36" s="16"/>
      <c r="D36" s="16"/>
    </row>
    <row r="37" spans="2:12">
      <c r="B37" t="s">
        <v>243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2"/>
  <sheetViews>
    <sheetView rightToLeft="1" topLeftCell="A10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4">
        <v>44196</v>
      </c>
    </row>
    <row r="2" spans="2:13" s="1" customFormat="1">
      <c r="B2" s="2" t="s">
        <v>1</v>
      </c>
      <c r="C2" s="12" t="s">
        <v>1081</v>
      </c>
    </row>
    <row r="3" spans="2:13" s="1" customFormat="1">
      <c r="B3" s="2" t="s">
        <v>2</v>
      </c>
      <c r="C3" s="85" t="s">
        <v>1082</v>
      </c>
    </row>
    <row r="4" spans="2:13" s="1" customFormat="1">
      <c r="B4" s="2" t="s">
        <v>3</v>
      </c>
      <c r="C4" s="86" t="s">
        <v>197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8">
        <v>0</v>
      </c>
      <c r="J11" s="77">
        <f>J12</f>
        <v>1826.8176945363198</v>
      </c>
      <c r="K11" s="78">
        <f>J11/$J$11</f>
        <v>1</v>
      </c>
      <c r="L11" s="78">
        <f>J11/'סכום נכסי הקרן'!$C$42</f>
        <v>0.16115488446353643</v>
      </c>
    </row>
    <row r="12" spans="2:13">
      <c r="B12" s="81" t="s">
        <v>203</v>
      </c>
      <c r="C12" s="26"/>
      <c r="D12" s="27"/>
      <c r="E12" s="27"/>
      <c r="F12" s="27"/>
      <c r="G12" s="27"/>
      <c r="H12" s="27"/>
      <c r="I12" s="82">
        <v>0</v>
      </c>
      <c r="J12" s="83">
        <f>J13+J16</f>
        <v>1826.8176945363198</v>
      </c>
      <c r="K12" s="82">
        <f t="shared" ref="K12:K38" si="0">J12/$J$11</f>
        <v>1</v>
      </c>
      <c r="L12" s="82">
        <f>J12/'סכום נכסי הקרן'!$C$42</f>
        <v>0.16115488446353643</v>
      </c>
    </row>
    <row r="13" spans="2:13">
      <c r="B13" s="81" t="s">
        <v>204</v>
      </c>
      <c r="C13" s="26"/>
      <c r="D13" s="27"/>
      <c r="E13" s="27"/>
      <c r="F13" s="27"/>
      <c r="G13" s="27"/>
      <c r="H13" s="27"/>
      <c r="I13" s="82">
        <v>0</v>
      </c>
      <c r="J13" s="83">
        <f>SUM(J14:J15)</f>
        <v>1386.3008199999999</v>
      </c>
      <c r="K13" s="82">
        <f t="shared" si="0"/>
        <v>0.75886106432304334</v>
      </c>
      <c r="L13" s="82">
        <f>J13/'סכום נכסי הקרן'!$C$42</f>
        <v>0.12229416714485634</v>
      </c>
    </row>
    <row r="14" spans="2:13">
      <c r="B14" t="s">
        <v>1083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80">
        <v>0</v>
      </c>
      <c r="I14" s="80">
        <v>0</v>
      </c>
      <c r="J14" s="79">
        <v>5.4821</v>
      </c>
      <c r="K14" s="80">
        <f t="shared" si="0"/>
        <v>3.0009015220270564E-3</v>
      </c>
      <c r="L14" s="80">
        <f>J14/'סכום נכסי הקרן'!$C$42</f>
        <v>4.8360993806872087E-4</v>
      </c>
    </row>
    <row r="15" spans="2:13">
      <c r="B15" t="s">
        <v>1084</v>
      </c>
      <c r="C15" t="s">
        <v>209</v>
      </c>
      <c r="D15" t="s">
        <v>210</v>
      </c>
      <c r="E15" t="s">
        <v>207</v>
      </c>
      <c r="F15" t="s">
        <v>208</v>
      </c>
      <c r="G15" t="s">
        <v>102</v>
      </c>
      <c r="H15" s="80">
        <v>0</v>
      </c>
      <c r="I15" s="80">
        <v>0</v>
      </c>
      <c r="J15" s="79">
        <f>1263.7697+117.04902</f>
        <v>1380.81872</v>
      </c>
      <c r="K15" s="80">
        <f t="shared" si="0"/>
        <v>0.75586016280101631</v>
      </c>
      <c r="L15" s="80">
        <f>J15/'סכום נכסי הקרן'!$C$42</f>
        <v>0.12181055720678763</v>
      </c>
    </row>
    <row r="16" spans="2:13">
      <c r="B16" s="81" t="s">
        <v>211</v>
      </c>
      <c r="D16" s="16"/>
      <c r="I16" s="82">
        <v>0</v>
      </c>
      <c r="J16" s="83">
        <f>SUM(J17:J23)</f>
        <v>440.51687453631996</v>
      </c>
      <c r="K16" s="82">
        <f t="shared" si="0"/>
        <v>0.24113893567695671</v>
      </c>
      <c r="L16" s="82">
        <f>J16/'סכום נכסי הקרן'!$C$42</f>
        <v>3.8860717318680099E-2</v>
      </c>
    </row>
    <row r="17" spans="2:12">
      <c r="B17" t="s">
        <v>1084</v>
      </c>
      <c r="C17" t="s">
        <v>214</v>
      </c>
      <c r="D17" t="s">
        <v>210</v>
      </c>
      <c r="E17" t="s">
        <v>207</v>
      </c>
      <c r="F17" t="s">
        <v>208</v>
      </c>
      <c r="G17" t="s">
        <v>120</v>
      </c>
      <c r="H17" s="80">
        <v>0</v>
      </c>
      <c r="I17" s="80">
        <v>0</v>
      </c>
      <c r="J17" s="79">
        <f>0.25181676+0.002905578</f>
        <v>0.25472233799999999</v>
      </c>
      <c r="K17" s="80">
        <f t="shared" si="0"/>
        <v>1.3943500698609845E-4</v>
      </c>
      <c r="L17" s="80">
        <f>J17/'סכום נכסי הקרן'!$C$42</f>
        <v>2.2470632441017088E-5</v>
      </c>
    </row>
    <row r="18" spans="2:12">
      <c r="B18" t="s">
        <v>1084</v>
      </c>
      <c r="C18" t="s">
        <v>215</v>
      </c>
      <c r="D18" t="s">
        <v>210</v>
      </c>
      <c r="E18" t="s">
        <v>207</v>
      </c>
      <c r="F18" t="s">
        <v>208</v>
      </c>
      <c r="G18" t="s">
        <v>106</v>
      </c>
      <c r="H18" s="80">
        <v>0</v>
      </c>
      <c r="I18" s="80">
        <v>0</v>
      </c>
      <c r="J18" s="79">
        <f>211.03070315+214.63587555</f>
        <v>425.6665787</v>
      </c>
      <c r="K18" s="80">
        <f t="shared" si="0"/>
        <v>0.23300988378484153</v>
      </c>
      <c r="L18" s="80">
        <f>J18/'סכום נכסי הקרן'!$C$42</f>
        <v>3.7550680900208189E-2</v>
      </c>
    </row>
    <row r="19" spans="2:12">
      <c r="B19" t="s">
        <v>1084</v>
      </c>
      <c r="C19" t="s">
        <v>216</v>
      </c>
      <c r="D19" t="s">
        <v>210</v>
      </c>
      <c r="E19" t="s">
        <v>207</v>
      </c>
      <c r="F19" t="s">
        <v>208</v>
      </c>
      <c r="G19" t="s">
        <v>116</v>
      </c>
      <c r="H19" s="80">
        <v>0</v>
      </c>
      <c r="I19" s="80">
        <v>0</v>
      </c>
      <c r="J19" s="79">
        <v>0.123638951</v>
      </c>
      <c r="K19" s="80">
        <f t="shared" si="0"/>
        <v>6.7679961372052428E-5</v>
      </c>
      <c r="L19" s="80">
        <f>J19/'סכום נכסי הקרן'!$C$42</f>
        <v>1.0906956355409718E-5</v>
      </c>
    </row>
    <row r="20" spans="2:12">
      <c r="B20" t="s">
        <v>1084</v>
      </c>
      <c r="C20" t="s">
        <v>217</v>
      </c>
      <c r="D20" t="s">
        <v>210</v>
      </c>
      <c r="E20" t="s">
        <v>207</v>
      </c>
      <c r="F20" t="s">
        <v>208</v>
      </c>
      <c r="G20" t="s">
        <v>110</v>
      </c>
      <c r="H20" s="80">
        <v>0</v>
      </c>
      <c r="I20" s="80">
        <v>0</v>
      </c>
      <c r="J20" s="79">
        <f>0.499204737+0.207775188</f>
        <v>0.70697992499999995</v>
      </c>
      <c r="K20" s="80">
        <f t="shared" si="0"/>
        <v>3.870008086271819E-4</v>
      </c>
      <c r="L20" s="80">
        <f>J20/'סכום נכסי הקרן'!$C$42</f>
        <v>6.2367070601608674E-5</v>
      </c>
    </row>
    <row r="21" spans="2:12">
      <c r="B21" t="s">
        <v>1084</v>
      </c>
      <c r="C21" t="s">
        <v>218</v>
      </c>
      <c r="D21" t="s">
        <v>210</v>
      </c>
      <c r="E21" t="s">
        <v>207</v>
      </c>
      <c r="F21" t="s">
        <v>208</v>
      </c>
      <c r="G21" t="s">
        <v>200</v>
      </c>
      <c r="H21" s="80">
        <v>0</v>
      </c>
      <c r="I21" s="80">
        <v>0</v>
      </c>
      <c r="J21" s="79">
        <f>0.06274412751+27.70428006681</f>
        <v>27.767024194320001</v>
      </c>
      <c r="K21" s="80">
        <f t="shared" si="0"/>
        <v>1.5199668952937194E-2</v>
      </c>
      <c r="L21" s="80">
        <f>J21/'סכום נכסי הקרן'!$C$42</f>
        <v>2.4495008939945952E-3</v>
      </c>
    </row>
    <row r="22" spans="2:12">
      <c r="B22" t="s">
        <v>1084</v>
      </c>
      <c r="C22" t="s">
        <v>1085</v>
      </c>
      <c r="D22" t="s">
        <v>210</v>
      </c>
      <c r="E22" t="s">
        <v>207</v>
      </c>
      <c r="F22" t="s">
        <v>208</v>
      </c>
      <c r="G22" t="s">
        <v>201</v>
      </c>
      <c r="H22" s="80">
        <v>0</v>
      </c>
      <c r="I22" s="80">
        <v>0</v>
      </c>
      <c r="J22" s="79">
        <v>-1.2822487920000001</v>
      </c>
      <c r="K22" s="80">
        <f t="shared" si="0"/>
        <v>-7.0190298453697572E-4</v>
      </c>
      <c r="L22" s="80">
        <f>J22/'סכום נכסי הקרן'!$C$42</f>
        <v>-1.1311509437766771E-4</v>
      </c>
    </row>
    <row r="23" spans="2:12">
      <c r="B23" t="s">
        <v>1084</v>
      </c>
      <c r="C23" t="s">
        <v>219</v>
      </c>
      <c r="D23" t="s">
        <v>210</v>
      </c>
      <c r="E23" t="s">
        <v>207</v>
      </c>
      <c r="F23" t="s">
        <v>208</v>
      </c>
      <c r="G23" t="s">
        <v>113</v>
      </c>
      <c r="H23" s="80">
        <v>0</v>
      </c>
      <c r="I23" s="80">
        <v>0</v>
      </c>
      <c r="J23" s="79">
        <f>0.004040548-12.723861328</f>
        <v>-12.719820779999999</v>
      </c>
      <c r="K23" s="80">
        <f t="shared" si="0"/>
        <v>-6.9628298532703478E-3</v>
      </c>
      <c r="L23" s="80">
        <f>J23/'סכום נכסי הקרן'!$C$42</f>
        <v>-1.1220940405430452E-3</v>
      </c>
    </row>
    <row r="24" spans="2:12">
      <c r="B24" s="81" t="s">
        <v>220</v>
      </c>
      <c r="D24" s="16"/>
      <c r="I24" s="82">
        <v>0</v>
      </c>
      <c r="J24" s="83">
        <v>0</v>
      </c>
      <c r="K24" s="82">
        <f t="shared" si="0"/>
        <v>0</v>
      </c>
      <c r="L24" s="82">
        <f>J24/'סכום נכסי הקרן'!$C$42</f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80">
        <v>0</v>
      </c>
      <c r="I25" s="80">
        <v>0</v>
      </c>
      <c r="J25" s="79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s="81" t="s">
        <v>221</v>
      </c>
      <c r="D26" s="16"/>
      <c r="I26" s="82">
        <v>0</v>
      </c>
      <c r="J26" s="83">
        <v>0</v>
      </c>
      <c r="K26" s="82">
        <f t="shared" si="0"/>
        <v>0</v>
      </c>
      <c r="L26" s="82">
        <f>J26/'סכום נכסי הקרן'!$C$42</f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80">
        <v>0</v>
      </c>
      <c r="I27" s="80">
        <v>0</v>
      </c>
      <c r="J27" s="79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s="81" t="s">
        <v>222</v>
      </c>
      <c r="D28" s="16"/>
      <c r="I28" s="82">
        <v>0</v>
      </c>
      <c r="J28" s="83">
        <v>0</v>
      </c>
      <c r="K28" s="82">
        <f t="shared" si="0"/>
        <v>0</v>
      </c>
      <c r="L28" s="82">
        <f>J28/'סכום נכסי הקרן'!$C$42</f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80">
        <v>0</v>
      </c>
      <c r="I29" s="80">
        <v>0</v>
      </c>
      <c r="J29" s="79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s="81" t="s">
        <v>223</v>
      </c>
      <c r="D30" s="16"/>
      <c r="I30" s="82">
        <v>0</v>
      </c>
      <c r="J30" s="83">
        <v>0</v>
      </c>
      <c r="K30" s="82">
        <f t="shared" si="0"/>
        <v>0</v>
      </c>
      <c r="L30" s="82">
        <f>J30/'סכום נכסי הקרן'!$C$42</f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80">
        <v>0</v>
      </c>
      <c r="I31" s="80">
        <v>0</v>
      </c>
      <c r="J31" s="79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s="81" t="s">
        <v>224</v>
      </c>
      <c r="D32" s="16"/>
      <c r="I32" s="82">
        <v>0</v>
      </c>
      <c r="J32" s="83">
        <v>0</v>
      </c>
      <c r="K32" s="82">
        <f t="shared" si="0"/>
        <v>0</v>
      </c>
      <c r="L32" s="82">
        <f>J32/'סכום נכסי הקרן'!$C$42</f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80">
        <v>0</v>
      </c>
      <c r="I33" s="80">
        <v>0</v>
      </c>
      <c r="J33" s="79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s="81" t="s">
        <v>225</v>
      </c>
      <c r="D34" s="16"/>
      <c r="I34" s="82">
        <v>0</v>
      </c>
      <c r="J34" s="83">
        <v>0</v>
      </c>
      <c r="K34" s="82">
        <f t="shared" si="0"/>
        <v>0</v>
      </c>
      <c r="L34" s="82">
        <f>J34/'סכום נכסי הקרן'!$C$42</f>
        <v>0</v>
      </c>
    </row>
    <row r="35" spans="2:12">
      <c r="B35" s="81" t="s">
        <v>226</v>
      </c>
      <c r="D35" s="16"/>
      <c r="I35" s="82">
        <v>0</v>
      </c>
      <c r="J35" s="83">
        <v>0</v>
      </c>
      <c r="K35" s="82">
        <f t="shared" si="0"/>
        <v>0</v>
      </c>
      <c r="L35" s="82">
        <f>J35/'סכום נכסי הקרן'!$C$42</f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80">
        <v>0</v>
      </c>
      <c r="I36" s="80">
        <v>0</v>
      </c>
      <c r="J36" s="79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s="81" t="s">
        <v>224</v>
      </c>
      <c r="D37" s="16"/>
      <c r="I37" s="82">
        <v>0</v>
      </c>
      <c r="J37" s="83">
        <v>0</v>
      </c>
      <c r="K37" s="82">
        <f t="shared" si="0"/>
        <v>0</v>
      </c>
      <c r="L37" s="82">
        <f>J37/'סכום נכסי הקרן'!$C$42</f>
        <v>0</v>
      </c>
    </row>
    <row r="38" spans="2:12">
      <c r="B38" t="s">
        <v>212</v>
      </c>
      <c r="C38" t="s">
        <v>212</v>
      </c>
      <c r="D38" s="16"/>
      <c r="E38" t="s">
        <v>212</v>
      </c>
      <c r="G38" t="s">
        <v>212</v>
      </c>
      <c r="H38" s="80">
        <v>0</v>
      </c>
      <c r="I38" s="80">
        <v>0</v>
      </c>
      <c r="J38" s="79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227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E482" s="15"/>
    </row>
  </sheetData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4">
        <v>44196</v>
      </c>
    </row>
    <row r="2" spans="2:49" s="1" customFormat="1">
      <c r="B2" s="2" t="s">
        <v>1</v>
      </c>
      <c r="C2" s="12" t="s">
        <v>1081</v>
      </c>
    </row>
    <row r="3" spans="2:49" s="1" customFormat="1">
      <c r="B3" s="2" t="s">
        <v>2</v>
      </c>
      <c r="C3" s="85" t="s">
        <v>1082</v>
      </c>
    </row>
    <row r="4" spans="2:49" s="1" customFormat="1">
      <c r="B4" s="2" t="s">
        <v>3</v>
      </c>
      <c r="C4" s="86" t="s">
        <v>197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7">
        <v>1258533.4099999999</v>
      </c>
      <c r="H11" s="7"/>
      <c r="I11" s="77">
        <v>-56.647494105129425</v>
      </c>
      <c r="J11" s="78">
        <v>1</v>
      </c>
      <c r="K11" s="78">
        <v>-5.0000000000000001E-3</v>
      </c>
      <c r="AW11" s="16"/>
    </row>
    <row r="12" spans="2:49">
      <c r="B12" s="81" t="s">
        <v>203</v>
      </c>
      <c r="C12" s="16"/>
      <c r="D12" s="16"/>
      <c r="G12" s="83">
        <v>1167794.93</v>
      </c>
      <c r="I12" s="83">
        <v>-73.000649832852588</v>
      </c>
      <c r="J12" s="82">
        <v>1.2887</v>
      </c>
      <c r="K12" s="82">
        <v>-6.4000000000000003E-3</v>
      </c>
    </row>
    <row r="13" spans="2:49">
      <c r="B13" s="81" t="s">
        <v>712</v>
      </c>
      <c r="C13" s="16"/>
      <c r="D13" s="16"/>
      <c r="G13" s="83">
        <v>0</v>
      </c>
      <c r="I13" s="83">
        <v>0</v>
      </c>
      <c r="J13" s="82">
        <v>0</v>
      </c>
      <c r="K13" s="82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9">
        <v>0</v>
      </c>
      <c r="H14" s="79">
        <v>0</v>
      </c>
      <c r="I14" s="79">
        <v>0</v>
      </c>
      <c r="J14" s="80">
        <v>0</v>
      </c>
      <c r="K14" s="80">
        <v>0</v>
      </c>
    </row>
    <row r="15" spans="2:49">
      <c r="B15" s="81" t="s">
        <v>713</v>
      </c>
      <c r="C15" s="16"/>
      <c r="D15" s="16"/>
      <c r="G15" s="83">
        <v>1112836.78</v>
      </c>
      <c r="I15" s="83">
        <v>-62.283544974994058</v>
      </c>
      <c r="J15" s="82">
        <v>1.0994999999999999</v>
      </c>
      <c r="K15" s="82">
        <v>-5.4999999999999997E-3</v>
      </c>
    </row>
    <row r="16" spans="2:49">
      <c r="B16" t="s">
        <v>751</v>
      </c>
      <c r="C16" t="s">
        <v>752</v>
      </c>
      <c r="D16" t="s">
        <v>123</v>
      </c>
      <c r="E16" t="s">
        <v>106</v>
      </c>
      <c r="F16" t="s">
        <v>753</v>
      </c>
      <c r="G16" s="79">
        <v>4093.6</v>
      </c>
      <c r="H16" s="79">
        <v>-1.9806999999999999</v>
      </c>
      <c r="I16" s="79">
        <v>-0.26067842166799998</v>
      </c>
      <c r="J16" s="80">
        <v>4.5999999999999999E-3</v>
      </c>
      <c r="K16" s="80">
        <v>0</v>
      </c>
    </row>
    <row r="17" spans="2:11">
      <c r="B17" t="s">
        <v>754</v>
      </c>
      <c r="C17" t="s">
        <v>755</v>
      </c>
      <c r="D17" t="s">
        <v>123</v>
      </c>
      <c r="E17" t="s">
        <v>106</v>
      </c>
      <c r="F17" t="s">
        <v>753</v>
      </c>
      <c r="G17" s="79">
        <v>3508.8</v>
      </c>
      <c r="H17" s="79">
        <v>-2.6657999999999999</v>
      </c>
      <c r="I17" s="79">
        <v>-0.30072335313600002</v>
      </c>
      <c r="J17" s="80">
        <v>5.3E-3</v>
      </c>
      <c r="K17" s="80">
        <v>0</v>
      </c>
    </row>
    <row r="18" spans="2:11">
      <c r="B18" t="s">
        <v>756</v>
      </c>
      <c r="C18" t="s">
        <v>757</v>
      </c>
      <c r="D18" t="s">
        <v>123</v>
      </c>
      <c r="E18" t="s">
        <v>106</v>
      </c>
      <c r="F18" t="s">
        <v>753</v>
      </c>
      <c r="G18" s="79">
        <v>2339.1999999999998</v>
      </c>
      <c r="H18" s="79">
        <v>-0.1497</v>
      </c>
      <c r="I18" s="79">
        <v>-1.1258230415999999E-2</v>
      </c>
      <c r="J18" s="80">
        <v>2.0000000000000001E-4</v>
      </c>
      <c r="K18" s="80">
        <v>0</v>
      </c>
    </row>
    <row r="19" spans="2:11">
      <c r="B19" t="s">
        <v>758</v>
      </c>
      <c r="C19" t="s">
        <v>759</v>
      </c>
      <c r="D19" t="s">
        <v>123</v>
      </c>
      <c r="E19" t="s">
        <v>106</v>
      </c>
      <c r="F19" t="s">
        <v>753</v>
      </c>
      <c r="G19" s="79">
        <v>2046.8</v>
      </c>
      <c r="H19" s="79">
        <v>-3.9899999999999998E-2</v>
      </c>
      <c r="I19" s="79">
        <v>-2.6256043380000001E-3</v>
      </c>
      <c r="J19" s="80">
        <v>0</v>
      </c>
      <c r="K19" s="80">
        <v>0</v>
      </c>
    </row>
    <row r="20" spans="2:11">
      <c r="B20" t="s">
        <v>760</v>
      </c>
      <c r="C20" t="s">
        <v>761</v>
      </c>
      <c r="D20" t="s">
        <v>123</v>
      </c>
      <c r="E20" t="s">
        <v>106</v>
      </c>
      <c r="F20" t="s">
        <v>753</v>
      </c>
      <c r="G20" s="79">
        <v>4678.3999999999996</v>
      </c>
      <c r="H20" s="79">
        <v>-1.984</v>
      </c>
      <c r="I20" s="79">
        <v>-0.29841455103999998</v>
      </c>
      <c r="J20" s="80">
        <v>5.3E-3</v>
      </c>
      <c r="K20" s="80">
        <v>0</v>
      </c>
    </row>
    <row r="21" spans="2:11">
      <c r="B21" t="s">
        <v>760</v>
      </c>
      <c r="C21" t="s">
        <v>762</v>
      </c>
      <c r="D21" t="s">
        <v>123</v>
      </c>
      <c r="E21" t="s">
        <v>106</v>
      </c>
      <c r="F21" t="s">
        <v>753</v>
      </c>
      <c r="G21" s="79">
        <v>1169.5999999999999</v>
      </c>
      <c r="H21" s="79">
        <v>-3.6999999999999998E-2</v>
      </c>
      <c r="I21" s="79">
        <v>-1.39129768E-3</v>
      </c>
      <c r="J21" s="80">
        <v>0</v>
      </c>
      <c r="K21" s="80">
        <v>0</v>
      </c>
    </row>
    <row r="22" spans="2:11">
      <c r="B22" t="s">
        <v>763</v>
      </c>
      <c r="C22" t="s">
        <v>764</v>
      </c>
      <c r="D22" t="s">
        <v>123</v>
      </c>
      <c r="E22" t="s">
        <v>102</v>
      </c>
      <c r="F22" t="s">
        <v>753</v>
      </c>
      <c r="G22" s="79">
        <v>3948.69</v>
      </c>
      <c r="H22" s="79">
        <v>4.7752999999999997</v>
      </c>
      <c r="I22" s="79">
        <v>0.18856179357</v>
      </c>
      <c r="J22" s="80">
        <v>-3.3E-3</v>
      </c>
      <c r="K22" s="80">
        <v>0</v>
      </c>
    </row>
    <row r="23" spans="2:11">
      <c r="B23" t="s">
        <v>765</v>
      </c>
      <c r="C23" t="s">
        <v>766</v>
      </c>
      <c r="D23" t="s">
        <v>123</v>
      </c>
      <c r="E23" t="s">
        <v>102</v>
      </c>
      <c r="F23" t="s">
        <v>753</v>
      </c>
      <c r="G23" s="79">
        <v>5918.82</v>
      </c>
      <c r="H23" s="79">
        <v>4.7173999999999996</v>
      </c>
      <c r="I23" s="79">
        <v>0.27921441468000002</v>
      </c>
      <c r="J23" s="80">
        <v>-4.8999999999999998E-3</v>
      </c>
      <c r="K23" s="80">
        <v>0</v>
      </c>
    </row>
    <row r="24" spans="2:11">
      <c r="B24" t="s">
        <v>767</v>
      </c>
      <c r="C24" t="s">
        <v>768</v>
      </c>
      <c r="D24" t="s">
        <v>123</v>
      </c>
      <c r="E24" t="s">
        <v>102</v>
      </c>
      <c r="F24" t="s">
        <v>753</v>
      </c>
      <c r="G24" s="79">
        <v>7342.81</v>
      </c>
      <c r="H24" s="79">
        <v>4.6001000000000003</v>
      </c>
      <c r="I24" s="79">
        <v>0.33777660280999999</v>
      </c>
      <c r="J24" s="80">
        <v>-6.0000000000000001E-3</v>
      </c>
      <c r="K24" s="80">
        <v>0</v>
      </c>
    </row>
    <row r="25" spans="2:11">
      <c r="B25" t="s">
        <v>767</v>
      </c>
      <c r="C25" t="s">
        <v>769</v>
      </c>
      <c r="D25" t="s">
        <v>123</v>
      </c>
      <c r="E25" t="s">
        <v>102</v>
      </c>
      <c r="F25" t="s">
        <v>753</v>
      </c>
      <c r="G25" s="79">
        <v>9852.7099999999991</v>
      </c>
      <c r="H25" s="79">
        <v>4.6566999999999998</v>
      </c>
      <c r="I25" s="79">
        <v>0.45881114656999999</v>
      </c>
      <c r="J25" s="80">
        <v>-8.0999999999999996E-3</v>
      </c>
      <c r="K25" s="80">
        <v>0</v>
      </c>
    </row>
    <row r="26" spans="2:11">
      <c r="B26" t="s">
        <v>770</v>
      </c>
      <c r="C26" t="s">
        <v>771</v>
      </c>
      <c r="D26" t="s">
        <v>123</v>
      </c>
      <c r="E26" t="s">
        <v>102</v>
      </c>
      <c r="F26" t="s">
        <v>753</v>
      </c>
      <c r="G26" s="79">
        <v>8997.44</v>
      </c>
      <c r="H26" s="79">
        <v>5.9802</v>
      </c>
      <c r="I26" s="79">
        <v>0.53806490687999997</v>
      </c>
      <c r="J26" s="80">
        <v>-9.4999999999999998E-3</v>
      </c>
      <c r="K26" s="80">
        <v>0</v>
      </c>
    </row>
    <row r="27" spans="2:11">
      <c r="B27" t="s">
        <v>772</v>
      </c>
      <c r="C27" t="s">
        <v>773</v>
      </c>
      <c r="D27" t="s">
        <v>123</v>
      </c>
      <c r="E27" t="s">
        <v>102</v>
      </c>
      <c r="F27" t="s">
        <v>753</v>
      </c>
      <c r="G27" s="79">
        <v>5934.96</v>
      </c>
      <c r="H27" s="79">
        <v>4.9808000000000003</v>
      </c>
      <c r="I27" s="79">
        <v>0.29560848767999998</v>
      </c>
      <c r="J27" s="80">
        <v>-5.1999999999999998E-3</v>
      </c>
      <c r="K27" s="80">
        <v>0</v>
      </c>
    </row>
    <row r="28" spans="2:11">
      <c r="B28" t="s">
        <v>772</v>
      </c>
      <c r="C28" t="s">
        <v>774</v>
      </c>
      <c r="D28" t="s">
        <v>123</v>
      </c>
      <c r="E28" t="s">
        <v>102</v>
      </c>
      <c r="F28" t="s">
        <v>753</v>
      </c>
      <c r="G28" s="79">
        <v>6924.12</v>
      </c>
      <c r="H28" s="79">
        <v>4.9808000000000003</v>
      </c>
      <c r="I28" s="79">
        <v>0.34487656896000002</v>
      </c>
      <c r="J28" s="80">
        <v>-6.1000000000000004E-3</v>
      </c>
      <c r="K28" s="80">
        <v>0</v>
      </c>
    </row>
    <row r="29" spans="2:11">
      <c r="B29" t="s">
        <v>775</v>
      </c>
      <c r="C29" t="s">
        <v>776</v>
      </c>
      <c r="D29" t="s">
        <v>123</v>
      </c>
      <c r="E29" t="s">
        <v>102</v>
      </c>
      <c r="F29" t="s">
        <v>753</v>
      </c>
      <c r="G29" s="79">
        <v>8013.63</v>
      </c>
      <c r="H29" s="79">
        <v>6.2431000000000001</v>
      </c>
      <c r="I29" s="79">
        <v>0.50029893452999996</v>
      </c>
      <c r="J29" s="80">
        <v>-8.8000000000000005E-3</v>
      </c>
      <c r="K29" s="80">
        <v>0</v>
      </c>
    </row>
    <row r="30" spans="2:11">
      <c r="B30" t="s">
        <v>777</v>
      </c>
      <c r="C30" t="s">
        <v>778</v>
      </c>
      <c r="D30" t="s">
        <v>123</v>
      </c>
      <c r="E30" t="s">
        <v>102</v>
      </c>
      <c r="F30" t="s">
        <v>753</v>
      </c>
      <c r="G30" s="79">
        <v>5961.45</v>
      </c>
      <c r="H30" s="79">
        <v>5.4036</v>
      </c>
      <c r="I30" s="79">
        <v>0.32213291220000001</v>
      </c>
      <c r="J30" s="80">
        <v>-5.7000000000000002E-3</v>
      </c>
      <c r="K30" s="80">
        <v>0</v>
      </c>
    </row>
    <row r="31" spans="2:11">
      <c r="B31" t="s">
        <v>779</v>
      </c>
      <c r="C31" t="s">
        <v>780</v>
      </c>
      <c r="D31" t="s">
        <v>123</v>
      </c>
      <c r="E31" t="s">
        <v>102</v>
      </c>
      <c r="F31" t="s">
        <v>753</v>
      </c>
      <c r="G31" s="79">
        <v>5958.47</v>
      </c>
      <c r="H31" s="79">
        <v>5.3569000000000004</v>
      </c>
      <c r="I31" s="79">
        <v>0.31918927942999997</v>
      </c>
      <c r="J31" s="80">
        <v>-5.5999999999999999E-3</v>
      </c>
      <c r="K31" s="80">
        <v>0</v>
      </c>
    </row>
    <row r="32" spans="2:11">
      <c r="B32" t="s">
        <v>781</v>
      </c>
      <c r="C32" t="s">
        <v>782</v>
      </c>
      <c r="D32" t="s">
        <v>123</v>
      </c>
      <c r="E32" t="s">
        <v>102</v>
      </c>
      <c r="F32" t="s">
        <v>753</v>
      </c>
      <c r="G32" s="79">
        <v>5989.35</v>
      </c>
      <c r="H32" s="79">
        <v>5.8453999999999997</v>
      </c>
      <c r="I32" s="79">
        <v>0.35010146489999999</v>
      </c>
      <c r="J32" s="80">
        <v>-6.1999999999999998E-3</v>
      </c>
      <c r="K32" s="80">
        <v>0</v>
      </c>
    </row>
    <row r="33" spans="2:11">
      <c r="B33" t="s">
        <v>783</v>
      </c>
      <c r="C33" t="s">
        <v>784</v>
      </c>
      <c r="D33" t="s">
        <v>123</v>
      </c>
      <c r="E33" t="s">
        <v>102</v>
      </c>
      <c r="F33" t="s">
        <v>753</v>
      </c>
      <c r="G33" s="79">
        <v>20717.71</v>
      </c>
      <c r="H33" s="79">
        <v>4.7126999999999999</v>
      </c>
      <c r="I33" s="79">
        <v>0.97636351916999997</v>
      </c>
      <c r="J33" s="80">
        <v>-1.72E-2</v>
      </c>
      <c r="K33" s="80">
        <v>1E-4</v>
      </c>
    </row>
    <row r="34" spans="2:11">
      <c r="B34" t="s">
        <v>785</v>
      </c>
      <c r="C34" t="s">
        <v>786</v>
      </c>
      <c r="D34" t="s">
        <v>123</v>
      </c>
      <c r="E34" t="s">
        <v>102</v>
      </c>
      <c r="F34" t="s">
        <v>753</v>
      </c>
      <c r="G34" s="79">
        <v>15915.45</v>
      </c>
      <c r="H34" s="79">
        <v>5.5162000000000004</v>
      </c>
      <c r="I34" s="79">
        <v>0.87792805289999998</v>
      </c>
      <c r="J34" s="80">
        <v>-1.55E-2</v>
      </c>
      <c r="K34" s="80">
        <v>1E-4</v>
      </c>
    </row>
    <row r="35" spans="2:11">
      <c r="B35" t="s">
        <v>787</v>
      </c>
      <c r="C35" t="s">
        <v>788</v>
      </c>
      <c r="D35" t="s">
        <v>123</v>
      </c>
      <c r="E35" t="s">
        <v>102</v>
      </c>
      <c r="F35" t="s">
        <v>753</v>
      </c>
      <c r="G35" s="79">
        <v>8794.81</v>
      </c>
      <c r="H35" s="79">
        <v>3.8984999999999999</v>
      </c>
      <c r="I35" s="79">
        <v>0.34286566785</v>
      </c>
      <c r="J35" s="80">
        <v>-6.1000000000000004E-3</v>
      </c>
      <c r="K35" s="80">
        <v>0</v>
      </c>
    </row>
    <row r="36" spans="2:11">
      <c r="B36" t="s">
        <v>787</v>
      </c>
      <c r="C36" t="s">
        <v>789</v>
      </c>
      <c r="D36" t="s">
        <v>123</v>
      </c>
      <c r="E36" t="s">
        <v>102</v>
      </c>
      <c r="F36" t="s">
        <v>753</v>
      </c>
      <c r="G36" s="79">
        <v>7812.93</v>
      </c>
      <c r="H36" s="79">
        <v>3.8410000000000002</v>
      </c>
      <c r="I36" s="79">
        <v>0.30009464130000002</v>
      </c>
      <c r="J36" s="80">
        <v>-5.3E-3</v>
      </c>
      <c r="K36" s="80">
        <v>0</v>
      </c>
    </row>
    <row r="37" spans="2:11">
      <c r="B37" t="s">
        <v>787</v>
      </c>
      <c r="C37" t="s">
        <v>790</v>
      </c>
      <c r="D37" t="s">
        <v>123</v>
      </c>
      <c r="E37" t="s">
        <v>102</v>
      </c>
      <c r="F37" t="s">
        <v>753</v>
      </c>
      <c r="G37" s="79">
        <v>7959.83</v>
      </c>
      <c r="H37" s="79">
        <v>5.6147999999999998</v>
      </c>
      <c r="I37" s="79">
        <v>0.44692853484</v>
      </c>
      <c r="J37" s="80">
        <v>-7.9000000000000008E-3</v>
      </c>
      <c r="K37" s="80">
        <v>0</v>
      </c>
    </row>
    <row r="38" spans="2:11">
      <c r="B38" t="s">
        <v>791</v>
      </c>
      <c r="C38" t="s">
        <v>792</v>
      </c>
      <c r="D38" t="s">
        <v>123</v>
      </c>
      <c r="E38" t="s">
        <v>102</v>
      </c>
      <c r="F38" t="s">
        <v>753</v>
      </c>
      <c r="G38" s="79">
        <v>8887.7000000000007</v>
      </c>
      <c r="H38" s="79">
        <v>4.8136000000000001</v>
      </c>
      <c r="I38" s="79">
        <v>0.42781832720000001</v>
      </c>
      <c r="J38" s="80">
        <v>-7.6E-3</v>
      </c>
      <c r="K38" s="80">
        <v>0</v>
      </c>
    </row>
    <row r="39" spans="2:11">
      <c r="B39" t="s">
        <v>793</v>
      </c>
      <c r="C39" t="s">
        <v>794</v>
      </c>
      <c r="D39" t="s">
        <v>123</v>
      </c>
      <c r="E39" t="s">
        <v>102</v>
      </c>
      <c r="F39" t="s">
        <v>753</v>
      </c>
      <c r="G39" s="79">
        <v>5967.94</v>
      </c>
      <c r="H39" s="79">
        <v>5.4962999999999997</v>
      </c>
      <c r="I39" s="79">
        <v>0.32801588622</v>
      </c>
      <c r="J39" s="80">
        <v>-5.7999999999999996E-3</v>
      </c>
      <c r="K39" s="80">
        <v>0</v>
      </c>
    </row>
    <row r="40" spans="2:11">
      <c r="B40" t="s">
        <v>795</v>
      </c>
      <c r="C40" t="s">
        <v>796</v>
      </c>
      <c r="D40" t="s">
        <v>123</v>
      </c>
      <c r="E40" t="s">
        <v>102</v>
      </c>
      <c r="F40" t="s">
        <v>753</v>
      </c>
      <c r="G40" s="79">
        <v>5929.87</v>
      </c>
      <c r="H40" s="79">
        <v>4.8823999999999996</v>
      </c>
      <c r="I40" s="79">
        <v>0.28951997287999998</v>
      </c>
      <c r="J40" s="80">
        <v>-5.1000000000000004E-3</v>
      </c>
      <c r="K40" s="80">
        <v>0</v>
      </c>
    </row>
    <row r="41" spans="2:11">
      <c r="B41" t="s">
        <v>797</v>
      </c>
      <c r="C41" t="s">
        <v>798</v>
      </c>
      <c r="D41" t="s">
        <v>123</v>
      </c>
      <c r="E41" t="s">
        <v>102</v>
      </c>
      <c r="F41" t="s">
        <v>753</v>
      </c>
      <c r="G41" s="79">
        <v>11865.01</v>
      </c>
      <c r="H41" s="79">
        <v>4.9493</v>
      </c>
      <c r="I41" s="79">
        <v>0.58723493992999998</v>
      </c>
      <c r="J41" s="80">
        <v>-1.04E-2</v>
      </c>
      <c r="K41" s="80">
        <v>1E-4</v>
      </c>
    </row>
    <row r="42" spans="2:11">
      <c r="B42" t="s">
        <v>799</v>
      </c>
      <c r="C42" t="s">
        <v>800</v>
      </c>
      <c r="D42" t="s">
        <v>123</v>
      </c>
      <c r="E42" t="s">
        <v>102</v>
      </c>
      <c r="F42" t="s">
        <v>753</v>
      </c>
      <c r="G42" s="79">
        <v>9857.9699999999993</v>
      </c>
      <c r="H42" s="79">
        <v>4.6841999999999997</v>
      </c>
      <c r="I42" s="79">
        <v>0.46176703073999997</v>
      </c>
      <c r="J42" s="80">
        <v>-8.2000000000000007E-3</v>
      </c>
      <c r="K42" s="80">
        <v>0</v>
      </c>
    </row>
    <row r="43" spans="2:11">
      <c r="B43" t="s">
        <v>801</v>
      </c>
      <c r="C43" t="s">
        <v>802</v>
      </c>
      <c r="D43" t="s">
        <v>123</v>
      </c>
      <c r="E43" t="s">
        <v>102</v>
      </c>
      <c r="F43" t="s">
        <v>753</v>
      </c>
      <c r="G43" s="79">
        <v>7912.34</v>
      </c>
      <c r="H43" s="79">
        <v>4.9621000000000004</v>
      </c>
      <c r="I43" s="79">
        <v>0.39261822314</v>
      </c>
      <c r="J43" s="80">
        <v>-6.8999999999999999E-3</v>
      </c>
      <c r="K43" s="80">
        <v>0</v>
      </c>
    </row>
    <row r="44" spans="2:11">
      <c r="B44" t="s">
        <v>803</v>
      </c>
      <c r="C44" t="s">
        <v>804</v>
      </c>
      <c r="D44" t="s">
        <v>123</v>
      </c>
      <c r="E44" t="s">
        <v>102</v>
      </c>
      <c r="F44" t="s">
        <v>753</v>
      </c>
      <c r="G44" s="79">
        <v>11052.84</v>
      </c>
      <c r="H44" s="79">
        <v>6.4526000000000003</v>
      </c>
      <c r="I44" s="79">
        <v>0.71319555384</v>
      </c>
      <c r="J44" s="80">
        <v>-1.26E-2</v>
      </c>
      <c r="K44" s="80">
        <v>1E-4</v>
      </c>
    </row>
    <row r="45" spans="2:11">
      <c r="B45" t="s">
        <v>805</v>
      </c>
      <c r="C45" t="s">
        <v>806</v>
      </c>
      <c r="D45" t="s">
        <v>123</v>
      </c>
      <c r="E45" t="s">
        <v>102</v>
      </c>
      <c r="F45" t="s">
        <v>753</v>
      </c>
      <c r="G45" s="79">
        <v>10140.14</v>
      </c>
      <c r="H45" s="79">
        <v>7.3029999999999999</v>
      </c>
      <c r="I45" s="79">
        <v>0.74053442420000004</v>
      </c>
      <c r="J45" s="80">
        <v>-1.3100000000000001E-2</v>
      </c>
      <c r="K45" s="80">
        <v>1E-4</v>
      </c>
    </row>
    <row r="46" spans="2:11">
      <c r="B46" t="s">
        <v>805</v>
      </c>
      <c r="C46" t="s">
        <v>807</v>
      </c>
      <c r="D46" t="s">
        <v>123</v>
      </c>
      <c r="E46" t="s">
        <v>102</v>
      </c>
      <c r="F46" t="s">
        <v>753</v>
      </c>
      <c r="G46" s="79">
        <v>5074.16</v>
      </c>
      <c r="H46" s="79">
        <v>7.3777999999999997</v>
      </c>
      <c r="I46" s="79">
        <v>0.37436137648000001</v>
      </c>
      <c r="J46" s="80">
        <v>-6.6E-3</v>
      </c>
      <c r="K46" s="80">
        <v>0</v>
      </c>
    </row>
    <row r="47" spans="2:11">
      <c r="B47" t="s">
        <v>808</v>
      </c>
      <c r="C47" t="s">
        <v>809</v>
      </c>
      <c r="D47" t="s">
        <v>123</v>
      </c>
      <c r="E47" t="s">
        <v>102</v>
      </c>
      <c r="F47" t="s">
        <v>753</v>
      </c>
      <c r="G47" s="79">
        <v>9856.2199999999993</v>
      </c>
      <c r="H47" s="79">
        <v>4.6525999999999996</v>
      </c>
      <c r="I47" s="79">
        <v>0.45857049171999997</v>
      </c>
      <c r="J47" s="80">
        <v>-8.0999999999999996E-3</v>
      </c>
      <c r="K47" s="80">
        <v>0</v>
      </c>
    </row>
    <row r="48" spans="2:11">
      <c r="B48" t="s">
        <v>810</v>
      </c>
      <c r="C48" t="s">
        <v>811</v>
      </c>
      <c r="D48" t="s">
        <v>123</v>
      </c>
      <c r="E48" t="s">
        <v>102</v>
      </c>
      <c r="F48" t="s">
        <v>753</v>
      </c>
      <c r="G48" s="79">
        <v>6927.39</v>
      </c>
      <c r="H48" s="79">
        <v>5.0102000000000002</v>
      </c>
      <c r="I48" s="79">
        <v>0.34707609377999998</v>
      </c>
      <c r="J48" s="80">
        <v>-6.1000000000000004E-3</v>
      </c>
      <c r="K48" s="80">
        <v>0</v>
      </c>
    </row>
    <row r="49" spans="2:11">
      <c r="B49" t="s">
        <v>812</v>
      </c>
      <c r="C49" t="s">
        <v>813</v>
      </c>
      <c r="D49" t="s">
        <v>123</v>
      </c>
      <c r="E49" t="s">
        <v>102</v>
      </c>
      <c r="F49" t="s">
        <v>753</v>
      </c>
      <c r="G49" s="79">
        <v>7917.26</v>
      </c>
      <c r="H49" s="79">
        <v>5.0132000000000003</v>
      </c>
      <c r="I49" s="79">
        <v>0.39690807832000002</v>
      </c>
      <c r="J49" s="80">
        <v>-7.0000000000000001E-3</v>
      </c>
      <c r="K49" s="80">
        <v>0</v>
      </c>
    </row>
    <row r="50" spans="2:11">
      <c r="B50" t="s">
        <v>814</v>
      </c>
      <c r="C50" t="s">
        <v>815</v>
      </c>
      <c r="D50" t="s">
        <v>123</v>
      </c>
      <c r="E50" t="s">
        <v>102</v>
      </c>
      <c r="F50" t="s">
        <v>753</v>
      </c>
      <c r="G50" s="79">
        <v>10021.129999999999</v>
      </c>
      <c r="H50" s="79">
        <v>6.1938000000000004</v>
      </c>
      <c r="I50" s="79">
        <v>0.62068874994000001</v>
      </c>
      <c r="J50" s="80">
        <v>-1.0999999999999999E-2</v>
      </c>
      <c r="K50" s="80">
        <v>1E-4</v>
      </c>
    </row>
    <row r="51" spans="2:11">
      <c r="B51" t="s">
        <v>814</v>
      </c>
      <c r="C51" t="s">
        <v>816</v>
      </c>
      <c r="D51" t="s">
        <v>123</v>
      </c>
      <c r="E51" t="s">
        <v>102</v>
      </c>
      <c r="F51" t="s">
        <v>753</v>
      </c>
      <c r="G51" s="79">
        <v>16218.14</v>
      </c>
      <c r="H51" s="79">
        <v>7.2599</v>
      </c>
      <c r="I51" s="79">
        <v>1.1774207458599999</v>
      </c>
      <c r="J51" s="80">
        <v>-2.0799999999999999E-2</v>
      </c>
      <c r="K51" s="80">
        <v>1E-4</v>
      </c>
    </row>
    <row r="52" spans="2:11">
      <c r="B52" t="s">
        <v>817</v>
      </c>
      <c r="C52" t="s">
        <v>818</v>
      </c>
      <c r="D52" t="s">
        <v>123</v>
      </c>
      <c r="E52" t="s">
        <v>102</v>
      </c>
      <c r="F52" t="s">
        <v>753</v>
      </c>
      <c r="G52" s="79">
        <v>6935.17</v>
      </c>
      <c r="H52" s="79">
        <v>5.1172000000000004</v>
      </c>
      <c r="I52" s="79">
        <v>0.35488651923999998</v>
      </c>
      <c r="J52" s="80">
        <v>-6.3E-3</v>
      </c>
      <c r="K52" s="80">
        <v>0</v>
      </c>
    </row>
    <row r="53" spans="2:11">
      <c r="B53" t="s">
        <v>819</v>
      </c>
      <c r="C53" t="s">
        <v>820</v>
      </c>
      <c r="D53" t="s">
        <v>123</v>
      </c>
      <c r="E53" t="s">
        <v>102</v>
      </c>
      <c r="F53" t="s">
        <v>753</v>
      </c>
      <c r="G53" s="79">
        <v>5901.45</v>
      </c>
      <c r="H53" s="79">
        <v>4.5311000000000003</v>
      </c>
      <c r="I53" s="79">
        <v>0.26740060095000001</v>
      </c>
      <c r="J53" s="80">
        <v>-4.7000000000000002E-3</v>
      </c>
      <c r="K53" s="80">
        <v>0</v>
      </c>
    </row>
    <row r="54" spans="2:11">
      <c r="B54" t="s">
        <v>821</v>
      </c>
      <c r="C54" t="s">
        <v>822</v>
      </c>
      <c r="D54" t="s">
        <v>123</v>
      </c>
      <c r="E54" t="s">
        <v>102</v>
      </c>
      <c r="F54" t="s">
        <v>753</v>
      </c>
      <c r="G54" s="79">
        <v>9943.06</v>
      </c>
      <c r="H54" s="79">
        <v>5.4725000000000001</v>
      </c>
      <c r="I54" s="79">
        <v>0.54413395850000001</v>
      </c>
      <c r="J54" s="80">
        <v>-9.5999999999999992E-3</v>
      </c>
      <c r="K54" s="80">
        <v>0</v>
      </c>
    </row>
    <row r="55" spans="2:11">
      <c r="B55" t="s">
        <v>823</v>
      </c>
      <c r="C55" t="s">
        <v>824</v>
      </c>
      <c r="D55" t="s">
        <v>123</v>
      </c>
      <c r="E55" t="s">
        <v>102</v>
      </c>
      <c r="F55" t="s">
        <v>753</v>
      </c>
      <c r="G55" s="79">
        <v>8813.23</v>
      </c>
      <c r="H55" s="79">
        <v>4.0940000000000003</v>
      </c>
      <c r="I55" s="79">
        <v>0.36081363620000001</v>
      </c>
      <c r="J55" s="80">
        <v>-6.4000000000000003E-3</v>
      </c>
      <c r="K55" s="80">
        <v>0</v>
      </c>
    </row>
    <row r="56" spans="2:11">
      <c r="B56" t="s">
        <v>823</v>
      </c>
      <c r="C56" t="s">
        <v>825</v>
      </c>
      <c r="D56" t="s">
        <v>123</v>
      </c>
      <c r="E56" t="s">
        <v>102</v>
      </c>
      <c r="F56" t="s">
        <v>753</v>
      </c>
      <c r="G56" s="79">
        <v>8808.49</v>
      </c>
      <c r="H56" s="79">
        <v>4.0423999999999998</v>
      </c>
      <c r="I56" s="79">
        <v>0.35607439975999999</v>
      </c>
      <c r="J56" s="80">
        <v>-6.3E-3</v>
      </c>
      <c r="K56" s="80">
        <v>0</v>
      </c>
    </row>
    <row r="57" spans="2:11">
      <c r="B57" t="s">
        <v>826</v>
      </c>
      <c r="C57" t="s">
        <v>827</v>
      </c>
      <c r="D57" t="s">
        <v>123</v>
      </c>
      <c r="E57" t="s">
        <v>102</v>
      </c>
      <c r="F57" t="s">
        <v>753</v>
      </c>
      <c r="G57" s="79">
        <v>11981.5</v>
      </c>
      <c r="H57" s="79">
        <v>5.8536999999999999</v>
      </c>
      <c r="I57" s="79">
        <v>0.70136106549999999</v>
      </c>
      <c r="J57" s="80">
        <v>-1.24E-2</v>
      </c>
      <c r="K57" s="80">
        <v>1E-4</v>
      </c>
    </row>
    <row r="58" spans="2:11">
      <c r="B58" t="s">
        <v>828</v>
      </c>
      <c r="C58" t="s">
        <v>829</v>
      </c>
      <c r="D58" t="s">
        <v>123</v>
      </c>
      <c r="E58" t="s">
        <v>102</v>
      </c>
      <c r="F58" t="s">
        <v>753</v>
      </c>
      <c r="G58" s="79">
        <v>9492.18</v>
      </c>
      <c r="H58" s="79">
        <v>1.0379</v>
      </c>
      <c r="I58" s="79">
        <v>9.8519336220000003E-2</v>
      </c>
      <c r="J58" s="80">
        <v>-1.6999999999999999E-3</v>
      </c>
      <c r="K58" s="80">
        <v>0</v>
      </c>
    </row>
    <row r="59" spans="2:11">
      <c r="B59" t="s">
        <v>830</v>
      </c>
      <c r="C59" t="s">
        <v>831</v>
      </c>
      <c r="D59" t="s">
        <v>123</v>
      </c>
      <c r="E59" t="s">
        <v>102</v>
      </c>
      <c r="F59" t="s">
        <v>753</v>
      </c>
      <c r="G59" s="79">
        <v>6639.82</v>
      </c>
      <c r="H59" s="79">
        <v>0.95120000000000005</v>
      </c>
      <c r="I59" s="79">
        <v>6.3157967839999996E-2</v>
      </c>
      <c r="J59" s="80">
        <v>-1.1000000000000001E-3</v>
      </c>
      <c r="K59" s="80">
        <v>0</v>
      </c>
    </row>
    <row r="60" spans="2:11">
      <c r="B60" t="s">
        <v>830</v>
      </c>
      <c r="C60" t="s">
        <v>832</v>
      </c>
      <c r="D60" t="s">
        <v>123</v>
      </c>
      <c r="E60" t="s">
        <v>102</v>
      </c>
      <c r="F60" t="s">
        <v>753</v>
      </c>
      <c r="G60" s="79">
        <v>7590.7</v>
      </c>
      <c r="H60" s="79">
        <v>0.98180000000000001</v>
      </c>
      <c r="I60" s="79">
        <v>7.4525492600000007E-2</v>
      </c>
      <c r="J60" s="80">
        <v>-1.2999999999999999E-3</v>
      </c>
      <c r="K60" s="80">
        <v>0</v>
      </c>
    </row>
    <row r="61" spans="2:11">
      <c r="B61" t="s">
        <v>833</v>
      </c>
      <c r="C61" t="s">
        <v>834</v>
      </c>
      <c r="D61" t="s">
        <v>123</v>
      </c>
      <c r="E61" t="s">
        <v>102</v>
      </c>
      <c r="F61" t="s">
        <v>753</v>
      </c>
      <c r="G61" s="79">
        <v>9365.2800000000007</v>
      </c>
      <c r="H61" s="79">
        <v>-0.2797</v>
      </c>
      <c r="I61" s="79">
        <v>-2.619468816E-2</v>
      </c>
      <c r="J61" s="80">
        <v>5.0000000000000001E-4</v>
      </c>
      <c r="K61" s="80">
        <v>0</v>
      </c>
    </row>
    <row r="62" spans="2:11">
      <c r="B62" t="s">
        <v>835</v>
      </c>
      <c r="C62" t="s">
        <v>836</v>
      </c>
      <c r="D62" t="s">
        <v>123</v>
      </c>
      <c r="E62" t="s">
        <v>102</v>
      </c>
      <c r="F62" t="s">
        <v>753</v>
      </c>
      <c r="G62" s="79">
        <v>7478.42</v>
      </c>
      <c r="H62" s="79">
        <v>-0.46389999999999998</v>
      </c>
      <c r="I62" s="79">
        <v>-3.469239038E-2</v>
      </c>
      <c r="J62" s="80">
        <v>5.9999999999999995E-4</v>
      </c>
      <c r="K62" s="80">
        <v>0</v>
      </c>
    </row>
    <row r="63" spans="2:11">
      <c r="B63" t="s">
        <v>837</v>
      </c>
      <c r="C63" t="s">
        <v>838</v>
      </c>
      <c r="D63" t="s">
        <v>123</v>
      </c>
      <c r="E63" t="s">
        <v>102</v>
      </c>
      <c r="F63" t="s">
        <v>753</v>
      </c>
      <c r="G63" s="79">
        <v>10967.92</v>
      </c>
      <c r="H63" s="79">
        <v>5.7243000000000004</v>
      </c>
      <c r="I63" s="79">
        <v>0.62783664455999999</v>
      </c>
      <c r="J63" s="80">
        <v>-1.11E-2</v>
      </c>
      <c r="K63" s="80">
        <v>1E-4</v>
      </c>
    </row>
    <row r="64" spans="2:11">
      <c r="B64" t="s">
        <v>837</v>
      </c>
      <c r="C64" t="s">
        <v>839</v>
      </c>
      <c r="D64" t="s">
        <v>123</v>
      </c>
      <c r="E64" t="s">
        <v>102</v>
      </c>
      <c r="F64" t="s">
        <v>753</v>
      </c>
      <c r="G64" s="79">
        <v>7861.35</v>
      </c>
      <c r="H64" s="79">
        <v>4.3414999999999999</v>
      </c>
      <c r="I64" s="79">
        <v>0.34130051025000002</v>
      </c>
      <c r="J64" s="80">
        <v>-6.0000000000000001E-3</v>
      </c>
      <c r="K64" s="80">
        <v>0</v>
      </c>
    </row>
    <row r="65" spans="2:11">
      <c r="B65" t="s">
        <v>840</v>
      </c>
      <c r="C65" t="s">
        <v>841</v>
      </c>
      <c r="D65" t="s">
        <v>123</v>
      </c>
      <c r="E65" t="s">
        <v>102</v>
      </c>
      <c r="F65" t="s">
        <v>753</v>
      </c>
      <c r="G65" s="79">
        <v>5674.96</v>
      </c>
      <c r="H65" s="79">
        <v>0.6875</v>
      </c>
      <c r="I65" s="79">
        <v>3.9015349999999997E-2</v>
      </c>
      <c r="J65" s="80">
        <v>-6.9999999999999999E-4</v>
      </c>
      <c r="K65" s="80">
        <v>0</v>
      </c>
    </row>
    <row r="66" spans="2:11">
      <c r="B66" t="s">
        <v>840</v>
      </c>
      <c r="C66" t="s">
        <v>842</v>
      </c>
      <c r="D66" t="s">
        <v>123</v>
      </c>
      <c r="E66" t="s">
        <v>102</v>
      </c>
      <c r="F66" t="s">
        <v>753</v>
      </c>
      <c r="G66" s="79">
        <v>9477.56</v>
      </c>
      <c r="H66" s="79">
        <v>0.88959999999999995</v>
      </c>
      <c r="I66" s="79">
        <v>8.4312373760000003E-2</v>
      </c>
      <c r="J66" s="80">
        <v>-1.5E-3</v>
      </c>
      <c r="K66" s="80">
        <v>0</v>
      </c>
    </row>
    <row r="67" spans="2:11">
      <c r="B67" t="s">
        <v>843</v>
      </c>
      <c r="C67" t="s">
        <v>844</v>
      </c>
      <c r="D67" t="s">
        <v>123</v>
      </c>
      <c r="E67" t="s">
        <v>102</v>
      </c>
      <c r="F67" t="s">
        <v>753</v>
      </c>
      <c r="G67" s="79">
        <v>11936.59</v>
      </c>
      <c r="H67" s="79">
        <v>5.4939999999999998</v>
      </c>
      <c r="I67" s="79">
        <v>0.65579625460000002</v>
      </c>
      <c r="J67" s="80">
        <v>-1.1599999999999999E-2</v>
      </c>
      <c r="K67" s="80">
        <v>1E-4</v>
      </c>
    </row>
    <row r="68" spans="2:11">
      <c r="B68" t="s">
        <v>845</v>
      </c>
      <c r="C68" t="s">
        <v>846</v>
      </c>
      <c r="D68" t="s">
        <v>123</v>
      </c>
      <c r="E68" t="s">
        <v>102</v>
      </c>
      <c r="F68" t="s">
        <v>753</v>
      </c>
      <c r="G68" s="79">
        <v>6635.73</v>
      </c>
      <c r="H68" s="79">
        <v>0.93310000000000004</v>
      </c>
      <c r="I68" s="79">
        <v>6.191799663E-2</v>
      </c>
      <c r="J68" s="80">
        <v>-1.1000000000000001E-3</v>
      </c>
      <c r="K68" s="80">
        <v>0</v>
      </c>
    </row>
    <row r="69" spans="2:11">
      <c r="B69" t="s">
        <v>847</v>
      </c>
      <c r="C69" t="s">
        <v>848</v>
      </c>
      <c r="D69" t="s">
        <v>123</v>
      </c>
      <c r="E69" t="s">
        <v>102</v>
      </c>
      <c r="F69" t="s">
        <v>753</v>
      </c>
      <c r="G69" s="79">
        <v>5615.48</v>
      </c>
      <c r="H69" s="79">
        <v>-0.3407</v>
      </c>
      <c r="I69" s="79">
        <v>-1.9131940359999999E-2</v>
      </c>
      <c r="J69" s="80">
        <v>2.9999999999999997E-4</v>
      </c>
      <c r="K69" s="80">
        <v>0</v>
      </c>
    </row>
    <row r="70" spans="2:11">
      <c r="B70" t="s">
        <v>847</v>
      </c>
      <c r="C70" t="s">
        <v>849</v>
      </c>
      <c r="D70" t="s">
        <v>123</v>
      </c>
      <c r="E70" t="s">
        <v>102</v>
      </c>
      <c r="F70" t="s">
        <v>753</v>
      </c>
      <c r="G70" s="79">
        <v>6550.99</v>
      </c>
      <c r="H70" s="79">
        <v>-0.34699999999999998</v>
      </c>
      <c r="I70" s="79">
        <v>-2.2731935299999999E-2</v>
      </c>
      <c r="J70" s="80">
        <v>4.0000000000000002E-4</v>
      </c>
      <c r="K70" s="80">
        <v>0</v>
      </c>
    </row>
    <row r="71" spans="2:11">
      <c r="B71" t="s">
        <v>850</v>
      </c>
      <c r="C71" t="s">
        <v>851</v>
      </c>
      <c r="D71" t="s">
        <v>123</v>
      </c>
      <c r="E71" t="s">
        <v>102</v>
      </c>
      <c r="F71" t="s">
        <v>753</v>
      </c>
      <c r="G71" s="79">
        <v>3978.63</v>
      </c>
      <c r="H71" s="79">
        <v>5.4885999999999999</v>
      </c>
      <c r="I71" s="79">
        <v>0.21837108618000001</v>
      </c>
      <c r="J71" s="80">
        <v>-3.8999999999999998E-3</v>
      </c>
      <c r="K71" s="80">
        <v>0</v>
      </c>
    </row>
    <row r="72" spans="2:11">
      <c r="B72" t="s">
        <v>850</v>
      </c>
      <c r="C72" t="s">
        <v>852</v>
      </c>
      <c r="D72" t="s">
        <v>123</v>
      </c>
      <c r="E72" t="s">
        <v>102</v>
      </c>
      <c r="F72" t="s">
        <v>753</v>
      </c>
      <c r="G72" s="79">
        <v>7953.28</v>
      </c>
      <c r="H72" s="79">
        <v>5.4413999999999998</v>
      </c>
      <c r="I72" s="79">
        <v>0.43276977791999999</v>
      </c>
      <c r="J72" s="80">
        <v>-7.6E-3</v>
      </c>
      <c r="K72" s="80">
        <v>0</v>
      </c>
    </row>
    <row r="73" spans="2:11">
      <c r="B73" t="s">
        <v>853</v>
      </c>
      <c r="C73" t="s">
        <v>854</v>
      </c>
      <c r="D73" t="s">
        <v>123</v>
      </c>
      <c r="E73" t="s">
        <v>102</v>
      </c>
      <c r="F73" t="s">
        <v>753</v>
      </c>
      <c r="G73" s="79">
        <v>9365.2800000000007</v>
      </c>
      <c r="H73" s="79">
        <v>-0.2742</v>
      </c>
      <c r="I73" s="79">
        <v>-2.5679597759999999E-2</v>
      </c>
      <c r="J73" s="80">
        <v>5.0000000000000001E-4</v>
      </c>
      <c r="K73" s="80">
        <v>0</v>
      </c>
    </row>
    <row r="74" spans="2:11">
      <c r="B74" t="s">
        <v>855</v>
      </c>
      <c r="C74" t="s">
        <v>856</v>
      </c>
      <c r="D74" t="s">
        <v>123</v>
      </c>
      <c r="E74" t="s">
        <v>102</v>
      </c>
      <c r="F74" t="s">
        <v>753</v>
      </c>
      <c r="G74" s="79">
        <v>11379.39</v>
      </c>
      <c r="H74" s="79">
        <v>0.94899999999999995</v>
      </c>
      <c r="I74" s="79">
        <v>0.1079904111</v>
      </c>
      <c r="J74" s="80">
        <v>-1.9E-3</v>
      </c>
      <c r="K74" s="80">
        <v>0</v>
      </c>
    </row>
    <row r="75" spans="2:11">
      <c r="B75" t="s">
        <v>857</v>
      </c>
      <c r="C75" t="s">
        <v>858</v>
      </c>
      <c r="D75" t="s">
        <v>123</v>
      </c>
      <c r="E75" t="s">
        <v>102</v>
      </c>
      <c r="F75" t="s">
        <v>753</v>
      </c>
      <c r="G75" s="79">
        <v>11965.01</v>
      </c>
      <c r="H75" s="79">
        <v>5.7270000000000003</v>
      </c>
      <c r="I75" s="79">
        <v>0.68523612270000001</v>
      </c>
      <c r="J75" s="80">
        <v>-1.21E-2</v>
      </c>
      <c r="K75" s="80">
        <v>1E-4</v>
      </c>
    </row>
    <row r="76" spans="2:11">
      <c r="B76" t="s">
        <v>859</v>
      </c>
      <c r="C76" t="s">
        <v>860</v>
      </c>
      <c r="D76" t="s">
        <v>123</v>
      </c>
      <c r="E76" t="s">
        <v>102</v>
      </c>
      <c r="F76" t="s">
        <v>753</v>
      </c>
      <c r="G76" s="79">
        <v>6647.09</v>
      </c>
      <c r="H76" s="79">
        <v>1.0296000000000001</v>
      </c>
      <c r="I76" s="79">
        <v>6.8438438640000002E-2</v>
      </c>
      <c r="J76" s="80">
        <v>-1.1999999999999999E-3</v>
      </c>
      <c r="K76" s="80">
        <v>0</v>
      </c>
    </row>
    <row r="77" spans="2:11">
      <c r="B77" t="s">
        <v>859</v>
      </c>
      <c r="C77" t="s">
        <v>861</v>
      </c>
      <c r="D77" t="s">
        <v>123</v>
      </c>
      <c r="E77" t="s">
        <v>102</v>
      </c>
      <c r="F77" t="s">
        <v>753</v>
      </c>
      <c r="G77" s="79">
        <v>4750.18</v>
      </c>
      <c r="H77" s="79">
        <v>1.0768</v>
      </c>
      <c r="I77" s="79">
        <v>5.1149938239999998E-2</v>
      </c>
      <c r="J77" s="80">
        <v>-8.9999999999999998E-4</v>
      </c>
      <c r="K77" s="80">
        <v>0</v>
      </c>
    </row>
    <row r="78" spans="2:11">
      <c r="B78" t="s">
        <v>859</v>
      </c>
      <c r="C78" t="s">
        <v>862</v>
      </c>
      <c r="D78" t="s">
        <v>123</v>
      </c>
      <c r="E78" t="s">
        <v>102</v>
      </c>
      <c r="F78" t="s">
        <v>753</v>
      </c>
      <c r="G78" s="79">
        <v>3792.78</v>
      </c>
      <c r="H78" s="79">
        <v>0.88470000000000004</v>
      </c>
      <c r="I78" s="79">
        <v>3.355472466E-2</v>
      </c>
      <c r="J78" s="80">
        <v>-5.9999999999999995E-4</v>
      </c>
      <c r="K78" s="80">
        <v>0</v>
      </c>
    </row>
    <row r="79" spans="2:11">
      <c r="B79" t="s">
        <v>863</v>
      </c>
      <c r="C79" t="s">
        <v>864</v>
      </c>
      <c r="D79" t="s">
        <v>123</v>
      </c>
      <c r="E79" t="s">
        <v>102</v>
      </c>
      <c r="F79" t="s">
        <v>753</v>
      </c>
      <c r="G79" s="79">
        <v>8901.91</v>
      </c>
      <c r="H79" s="79">
        <v>5.0030999999999999</v>
      </c>
      <c r="I79" s="79">
        <v>0.44537145920999999</v>
      </c>
      <c r="J79" s="80">
        <v>-7.9000000000000008E-3</v>
      </c>
      <c r="K79" s="80">
        <v>0</v>
      </c>
    </row>
    <row r="80" spans="2:11">
      <c r="B80" t="s">
        <v>863</v>
      </c>
      <c r="C80" t="s">
        <v>865</v>
      </c>
      <c r="D80" t="s">
        <v>123</v>
      </c>
      <c r="E80" t="s">
        <v>102</v>
      </c>
      <c r="F80" t="s">
        <v>753</v>
      </c>
      <c r="G80" s="79">
        <v>7918.19</v>
      </c>
      <c r="H80" s="79">
        <v>5.0675999999999997</v>
      </c>
      <c r="I80" s="79">
        <v>0.40126219644</v>
      </c>
      <c r="J80" s="80">
        <v>-7.1000000000000004E-3</v>
      </c>
      <c r="K80" s="80">
        <v>0</v>
      </c>
    </row>
    <row r="81" spans="2:11">
      <c r="B81" t="s">
        <v>863</v>
      </c>
      <c r="C81" t="s">
        <v>866</v>
      </c>
      <c r="D81" t="s">
        <v>123</v>
      </c>
      <c r="E81" t="s">
        <v>102</v>
      </c>
      <c r="F81" t="s">
        <v>753</v>
      </c>
      <c r="G81" s="79">
        <v>9861.48</v>
      </c>
      <c r="H81" s="79">
        <v>4.7186000000000003</v>
      </c>
      <c r="I81" s="79">
        <v>0.46532379528000001</v>
      </c>
      <c r="J81" s="80">
        <v>-8.2000000000000007E-3</v>
      </c>
      <c r="K81" s="80">
        <v>0</v>
      </c>
    </row>
    <row r="82" spans="2:11">
      <c r="B82" t="s">
        <v>863</v>
      </c>
      <c r="C82" t="s">
        <v>867</v>
      </c>
      <c r="D82" t="s">
        <v>123</v>
      </c>
      <c r="E82" t="s">
        <v>102</v>
      </c>
      <c r="F82" t="s">
        <v>753</v>
      </c>
      <c r="G82" s="79">
        <v>8869.2800000000007</v>
      </c>
      <c r="H82" s="79">
        <v>4.6536</v>
      </c>
      <c r="I82" s="79">
        <v>0.41274081408000002</v>
      </c>
      <c r="J82" s="80">
        <v>-7.3000000000000001E-3</v>
      </c>
      <c r="K82" s="80">
        <v>0</v>
      </c>
    </row>
    <row r="83" spans="2:11">
      <c r="B83" t="s">
        <v>863</v>
      </c>
      <c r="C83" t="s">
        <v>868</v>
      </c>
      <c r="D83" t="s">
        <v>123</v>
      </c>
      <c r="E83" t="s">
        <v>102</v>
      </c>
      <c r="F83" t="s">
        <v>753</v>
      </c>
      <c r="G83" s="79">
        <v>8842.44</v>
      </c>
      <c r="H83" s="79">
        <v>4.3643000000000001</v>
      </c>
      <c r="I83" s="79">
        <v>0.38591060892000001</v>
      </c>
      <c r="J83" s="80">
        <v>-6.7999999999999996E-3</v>
      </c>
      <c r="K83" s="80">
        <v>0</v>
      </c>
    </row>
    <row r="84" spans="2:11">
      <c r="B84" t="s">
        <v>869</v>
      </c>
      <c r="C84" t="s">
        <v>870</v>
      </c>
      <c r="D84" t="s">
        <v>123</v>
      </c>
      <c r="E84" t="s">
        <v>102</v>
      </c>
      <c r="F84" t="s">
        <v>753</v>
      </c>
      <c r="G84" s="79">
        <v>5871.63</v>
      </c>
      <c r="H84" s="79">
        <v>3.9853000000000001</v>
      </c>
      <c r="I84" s="79">
        <v>0.23400207039000001</v>
      </c>
      <c r="J84" s="80">
        <v>-4.1000000000000003E-3</v>
      </c>
      <c r="K84" s="80">
        <v>0</v>
      </c>
    </row>
    <row r="85" spans="2:11">
      <c r="B85" t="s">
        <v>871</v>
      </c>
      <c r="C85" t="s">
        <v>872</v>
      </c>
      <c r="D85" t="s">
        <v>123</v>
      </c>
      <c r="E85" t="s">
        <v>102</v>
      </c>
      <c r="F85" t="s">
        <v>753</v>
      </c>
      <c r="G85" s="79">
        <v>9365.86</v>
      </c>
      <c r="H85" s="79">
        <v>-0.26140000000000002</v>
      </c>
      <c r="I85" s="79">
        <v>-2.4482358039999999E-2</v>
      </c>
      <c r="J85" s="80">
        <v>4.0000000000000002E-4</v>
      </c>
      <c r="K85" s="80">
        <v>0</v>
      </c>
    </row>
    <row r="86" spans="2:11">
      <c r="B86" t="s">
        <v>873</v>
      </c>
      <c r="C86" t="s">
        <v>874</v>
      </c>
      <c r="D86" t="s">
        <v>123</v>
      </c>
      <c r="E86" t="s">
        <v>102</v>
      </c>
      <c r="F86" t="s">
        <v>753</v>
      </c>
      <c r="G86" s="79">
        <v>7581.35</v>
      </c>
      <c r="H86" s="79">
        <v>0.88870000000000005</v>
      </c>
      <c r="I86" s="79">
        <v>6.7375457449999995E-2</v>
      </c>
      <c r="J86" s="80">
        <v>-1.1999999999999999E-3</v>
      </c>
      <c r="K86" s="80">
        <v>0</v>
      </c>
    </row>
    <row r="87" spans="2:11">
      <c r="B87" t="s">
        <v>875</v>
      </c>
      <c r="C87" t="s">
        <v>876</v>
      </c>
      <c r="D87" t="s">
        <v>123</v>
      </c>
      <c r="E87" t="s">
        <v>102</v>
      </c>
      <c r="F87" t="s">
        <v>753</v>
      </c>
      <c r="G87" s="79">
        <v>3894.77</v>
      </c>
      <c r="H87" s="79">
        <v>3.5186000000000002</v>
      </c>
      <c r="I87" s="79">
        <v>0.13704137722000001</v>
      </c>
      <c r="J87" s="80">
        <v>-2.3999999999999998E-3</v>
      </c>
      <c r="K87" s="80">
        <v>0</v>
      </c>
    </row>
    <row r="88" spans="2:11">
      <c r="B88" t="s">
        <v>877</v>
      </c>
      <c r="C88" t="s">
        <v>878</v>
      </c>
      <c r="D88" t="s">
        <v>123</v>
      </c>
      <c r="E88" t="s">
        <v>102</v>
      </c>
      <c r="F88" t="s">
        <v>753</v>
      </c>
      <c r="G88" s="79">
        <v>9077.69</v>
      </c>
      <c r="H88" s="79">
        <v>0.67190000000000005</v>
      </c>
      <c r="I88" s="79">
        <v>6.0992999110000001E-2</v>
      </c>
      <c r="J88" s="80">
        <v>-1.1000000000000001E-3</v>
      </c>
      <c r="K88" s="80">
        <v>0</v>
      </c>
    </row>
    <row r="89" spans="2:11">
      <c r="B89" t="s">
        <v>879</v>
      </c>
      <c r="C89" t="s">
        <v>880</v>
      </c>
      <c r="D89" t="s">
        <v>123</v>
      </c>
      <c r="E89" t="s">
        <v>102</v>
      </c>
      <c r="F89" t="s">
        <v>753</v>
      </c>
      <c r="G89" s="79">
        <v>5812.33</v>
      </c>
      <c r="H89" s="79">
        <v>3.0687000000000002</v>
      </c>
      <c r="I89" s="79">
        <v>0.17836297071000001</v>
      </c>
      <c r="J89" s="80">
        <v>-3.0999999999999999E-3</v>
      </c>
      <c r="K89" s="80">
        <v>0</v>
      </c>
    </row>
    <row r="90" spans="2:11">
      <c r="B90" t="s">
        <v>879</v>
      </c>
      <c r="C90" t="s">
        <v>881</v>
      </c>
      <c r="D90" t="s">
        <v>123</v>
      </c>
      <c r="E90" t="s">
        <v>102</v>
      </c>
      <c r="F90" t="s">
        <v>753</v>
      </c>
      <c r="G90" s="79">
        <v>7700.18</v>
      </c>
      <c r="H90" s="79">
        <v>2.4447000000000001</v>
      </c>
      <c r="I90" s="79">
        <v>0.18824630045999999</v>
      </c>
      <c r="J90" s="80">
        <v>-3.3E-3</v>
      </c>
      <c r="K90" s="80">
        <v>0</v>
      </c>
    </row>
    <row r="91" spans="2:11">
      <c r="B91" t="s">
        <v>882</v>
      </c>
      <c r="C91" t="s">
        <v>883</v>
      </c>
      <c r="D91" t="s">
        <v>123</v>
      </c>
      <c r="E91" t="s">
        <v>106</v>
      </c>
      <c r="F91" t="s">
        <v>753</v>
      </c>
      <c r="G91" s="79">
        <v>8276.56</v>
      </c>
      <c r="H91" s="79">
        <v>9.1559000000000008</v>
      </c>
      <c r="I91" s="79">
        <v>0.75779355703999995</v>
      </c>
      <c r="J91" s="80">
        <v>-1.34E-2</v>
      </c>
      <c r="K91" s="80">
        <v>1E-4</v>
      </c>
    </row>
    <row r="92" spans="2:11">
      <c r="B92" t="s">
        <v>882</v>
      </c>
      <c r="C92" t="s">
        <v>884</v>
      </c>
      <c r="D92" t="s">
        <v>123</v>
      </c>
      <c r="E92" t="s">
        <v>106</v>
      </c>
      <c r="F92" t="s">
        <v>753</v>
      </c>
      <c r="G92" s="79">
        <v>5956.19</v>
      </c>
      <c r="H92" s="79">
        <v>5.3163</v>
      </c>
      <c r="I92" s="79">
        <v>0.31664892897000002</v>
      </c>
      <c r="J92" s="80">
        <v>-5.5999999999999999E-3</v>
      </c>
      <c r="K92" s="80">
        <v>0</v>
      </c>
    </row>
    <row r="93" spans="2:11">
      <c r="B93" t="s">
        <v>882</v>
      </c>
      <c r="C93" t="s">
        <v>885</v>
      </c>
      <c r="D93" t="s">
        <v>123</v>
      </c>
      <c r="E93" t="s">
        <v>106</v>
      </c>
      <c r="F93" t="s">
        <v>753</v>
      </c>
      <c r="G93" s="79">
        <v>5956.19</v>
      </c>
      <c r="H93" s="79">
        <v>5.3163</v>
      </c>
      <c r="I93" s="79">
        <v>0.31664892897000002</v>
      </c>
      <c r="J93" s="80">
        <v>-5.5999999999999999E-3</v>
      </c>
      <c r="K93" s="80">
        <v>0</v>
      </c>
    </row>
    <row r="94" spans="2:11">
      <c r="B94" t="s">
        <v>882</v>
      </c>
      <c r="C94" t="s">
        <v>886</v>
      </c>
      <c r="D94" t="s">
        <v>123</v>
      </c>
      <c r="E94" t="s">
        <v>106</v>
      </c>
      <c r="F94" t="s">
        <v>753</v>
      </c>
      <c r="G94" s="79">
        <v>9918.5</v>
      </c>
      <c r="H94" s="79">
        <v>5.2244000000000002</v>
      </c>
      <c r="I94" s="79">
        <v>0.51818211400000003</v>
      </c>
      <c r="J94" s="80">
        <v>-9.1000000000000004E-3</v>
      </c>
      <c r="K94" s="80">
        <v>0</v>
      </c>
    </row>
    <row r="95" spans="2:11">
      <c r="B95" t="s">
        <v>882</v>
      </c>
      <c r="C95" t="s">
        <v>887</v>
      </c>
      <c r="D95" t="s">
        <v>123</v>
      </c>
      <c r="E95" t="s">
        <v>106</v>
      </c>
      <c r="F95" t="s">
        <v>753</v>
      </c>
      <c r="G95" s="79">
        <v>3965.88</v>
      </c>
      <c r="H95" s="79">
        <v>5.1881000000000004</v>
      </c>
      <c r="I95" s="79">
        <v>0.20575382028</v>
      </c>
      <c r="J95" s="80">
        <v>-3.5999999999999999E-3</v>
      </c>
      <c r="K95" s="80">
        <v>0</v>
      </c>
    </row>
    <row r="96" spans="2:11">
      <c r="B96" t="s">
        <v>882</v>
      </c>
      <c r="C96" t="s">
        <v>888</v>
      </c>
      <c r="D96" t="s">
        <v>123</v>
      </c>
      <c r="E96" t="s">
        <v>106</v>
      </c>
      <c r="F96" t="s">
        <v>753</v>
      </c>
      <c r="G96" s="79">
        <v>4955.3</v>
      </c>
      <c r="H96" s="79">
        <v>5.149</v>
      </c>
      <c r="I96" s="79">
        <v>0.25514839700000003</v>
      </c>
      <c r="J96" s="80">
        <v>-4.4999999999999997E-3</v>
      </c>
      <c r="K96" s="80">
        <v>0</v>
      </c>
    </row>
    <row r="97" spans="2:11">
      <c r="B97" t="s">
        <v>882</v>
      </c>
      <c r="C97" t="s">
        <v>889</v>
      </c>
      <c r="D97" t="s">
        <v>123</v>
      </c>
      <c r="E97" t="s">
        <v>106</v>
      </c>
      <c r="F97" t="s">
        <v>753</v>
      </c>
      <c r="G97" s="79">
        <v>9888.09</v>
      </c>
      <c r="H97" s="79">
        <v>5.0194999999999999</v>
      </c>
      <c r="I97" s="79">
        <v>0.49633267754999999</v>
      </c>
      <c r="J97" s="80">
        <v>-8.8000000000000005E-3</v>
      </c>
      <c r="K97" s="80">
        <v>0</v>
      </c>
    </row>
    <row r="98" spans="2:11">
      <c r="B98" t="s">
        <v>882</v>
      </c>
      <c r="C98" t="s">
        <v>890</v>
      </c>
      <c r="D98" t="s">
        <v>123</v>
      </c>
      <c r="E98" t="s">
        <v>106</v>
      </c>
      <c r="F98" t="s">
        <v>753</v>
      </c>
      <c r="G98" s="79">
        <v>3953.48</v>
      </c>
      <c r="H98" s="79">
        <v>4.9774000000000003</v>
      </c>
      <c r="I98" s="79">
        <v>0.19678051352000001</v>
      </c>
      <c r="J98" s="80">
        <v>-3.5000000000000001E-3</v>
      </c>
      <c r="K98" s="80">
        <v>0</v>
      </c>
    </row>
    <row r="99" spans="2:11">
      <c r="B99" t="s">
        <v>882</v>
      </c>
      <c r="C99" t="s">
        <v>891</v>
      </c>
      <c r="D99" t="s">
        <v>123</v>
      </c>
      <c r="E99" t="s">
        <v>106</v>
      </c>
      <c r="F99" t="s">
        <v>753</v>
      </c>
      <c r="G99" s="79">
        <v>3952.66</v>
      </c>
      <c r="H99" s="79">
        <v>4.9577</v>
      </c>
      <c r="I99" s="79">
        <v>0.19596102482</v>
      </c>
      <c r="J99" s="80">
        <v>-3.5000000000000001E-3</v>
      </c>
      <c r="K99" s="80">
        <v>0</v>
      </c>
    </row>
    <row r="100" spans="2:11">
      <c r="B100" t="s">
        <v>882</v>
      </c>
      <c r="C100" t="s">
        <v>892</v>
      </c>
      <c r="D100" t="s">
        <v>123</v>
      </c>
      <c r="E100" t="s">
        <v>106</v>
      </c>
      <c r="F100" t="s">
        <v>753</v>
      </c>
      <c r="G100" s="79">
        <v>9785.17</v>
      </c>
      <c r="H100" s="79">
        <v>4.0216000000000003</v>
      </c>
      <c r="I100" s="79">
        <v>0.39352039672</v>
      </c>
      <c r="J100" s="80">
        <v>-6.8999999999999999E-3</v>
      </c>
      <c r="K100" s="80">
        <v>0</v>
      </c>
    </row>
    <row r="101" spans="2:11">
      <c r="B101" t="s">
        <v>882</v>
      </c>
      <c r="C101" t="s">
        <v>893</v>
      </c>
      <c r="D101" t="s">
        <v>123</v>
      </c>
      <c r="E101" t="s">
        <v>106</v>
      </c>
      <c r="F101" t="s">
        <v>753</v>
      </c>
      <c r="G101" s="79">
        <v>3483.24</v>
      </c>
      <c r="H101" s="79">
        <v>3.8521999999999998</v>
      </c>
      <c r="I101" s="79">
        <v>0.13418137127999999</v>
      </c>
      <c r="J101" s="80">
        <v>-2.3999999999999998E-3</v>
      </c>
      <c r="K101" s="80">
        <v>0</v>
      </c>
    </row>
    <row r="102" spans="2:11">
      <c r="B102" t="s">
        <v>894</v>
      </c>
      <c r="C102" t="s">
        <v>895</v>
      </c>
      <c r="D102" t="s">
        <v>123</v>
      </c>
      <c r="E102" t="s">
        <v>106</v>
      </c>
      <c r="F102" t="s">
        <v>753</v>
      </c>
      <c r="G102" s="79">
        <v>2339.1999999999998</v>
      </c>
      <c r="H102" s="79">
        <v>-7.9554999999999998</v>
      </c>
      <c r="I102" s="79">
        <v>-0.59829560504000001</v>
      </c>
      <c r="J102" s="80">
        <v>1.06E-2</v>
      </c>
      <c r="K102" s="80">
        <v>-1E-4</v>
      </c>
    </row>
    <row r="103" spans="2:11">
      <c r="B103" t="s">
        <v>896</v>
      </c>
      <c r="C103" t="s">
        <v>897</v>
      </c>
      <c r="D103" t="s">
        <v>123</v>
      </c>
      <c r="E103" t="s">
        <v>106</v>
      </c>
      <c r="F103" t="s">
        <v>898</v>
      </c>
      <c r="G103" s="79">
        <v>-28000</v>
      </c>
      <c r="H103" s="79">
        <v>-18.425893333333285</v>
      </c>
      <c r="I103" s="79">
        <v>5.1592501333333196</v>
      </c>
      <c r="J103" s="80">
        <v>-9.11E-2</v>
      </c>
      <c r="K103" s="80">
        <v>5.0000000000000001E-4</v>
      </c>
    </row>
    <row r="104" spans="2:11">
      <c r="B104" t="s">
        <v>899</v>
      </c>
      <c r="C104" t="s">
        <v>900</v>
      </c>
      <c r="D104" t="s">
        <v>123</v>
      </c>
      <c r="E104" t="s">
        <v>106</v>
      </c>
      <c r="F104" t="s">
        <v>898</v>
      </c>
      <c r="G104" s="79">
        <v>-28000</v>
      </c>
      <c r="H104" s="79">
        <v>-19.306833333333287</v>
      </c>
      <c r="I104" s="79">
        <v>5.40591333333332</v>
      </c>
      <c r="J104" s="80">
        <v>-9.5399999999999999E-2</v>
      </c>
      <c r="K104" s="80">
        <v>5.0000000000000001E-4</v>
      </c>
    </row>
    <row r="105" spans="2:11">
      <c r="B105" t="s">
        <v>901</v>
      </c>
      <c r="C105" t="s">
        <v>902</v>
      </c>
      <c r="D105" t="s">
        <v>123</v>
      </c>
      <c r="E105" t="s">
        <v>106</v>
      </c>
      <c r="F105" t="s">
        <v>903</v>
      </c>
      <c r="G105" s="79">
        <v>-25000</v>
      </c>
      <c r="H105" s="79">
        <v>-29.73845</v>
      </c>
      <c r="I105" s="79">
        <v>7.4346125000000001</v>
      </c>
      <c r="J105" s="80">
        <v>-0.13120000000000001</v>
      </c>
      <c r="K105" s="80">
        <v>6.9999999999999999E-4</v>
      </c>
    </row>
    <row r="106" spans="2:11">
      <c r="B106" t="s">
        <v>904</v>
      </c>
      <c r="C106" t="s">
        <v>905</v>
      </c>
      <c r="D106" t="s">
        <v>123</v>
      </c>
      <c r="E106" t="s">
        <v>106</v>
      </c>
      <c r="F106" t="s">
        <v>906</v>
      </c>
      <c r="G106" s="79">
        <v>-25000</v>
      </c>
      <c r="H106" s="79">
        <v>-36.235599999999998</v>
      </c>
      <c r="I106" s="79">
        <v>9.0588999999999995</v>
      </c>
      <c r="J106" s="80">
        <v>-0.15989999999999999</v>
      </c>
      <c r="K106" s="80">
        <v>8.0000000000000004E-4</v>
      </c>
    </row>
    <row r="107" spans="2:11">
      <c r="B107" t="s">
        <v>907</v>
      </c>
      <c r="C107" t="s">
        <v>908</v>
      </c>
      <c r="D107" t="s">
        <v>123</v>
      </c>
      <c r="E107" t="s">
        <v>106</v>
      </c>
      <c r="F107" t="s">
        <v>909</v>
      </c>
      <c r="G107" s="79">
        <v>50000</v>
      </c>
      <c r="H107" s="79">
        <v>-31.420300000000001</v>
      </c>
      <c r="I107" s="79">
        <v>-15.710150000000001</v>
      </c>
      <c r="J107" s="80">
        <v>0.27729999999999999</v>
      </c>
      <c r="K107" s="80">
        <v>-1.4E-3</v>
      </c>
    </row>
    <row r="108" spans="2:11">
      <c r="B108" t="s">
        <v>910</v>
      </c>
      <c r="C108" t="s">
        <v>911</v>
      </c>
      <c r="D108" t="s">
        <v>123</v>
      </c>
      <c r="E108" t="s">
        <v>106</v>
      </c>
      <c r="F108" t="s">
        <v>912</v>
      </c>
      <c r="G108" s="79">
        <v>20000</v>
      </c>
      <c r="H108" s="79">
        <v>-28.416857142857101</v>
      </c>
      <c r="I108" s="79">
        <v>-5.6833714285714203</v>
      </c>
      <c r="J108" s="80">
        <v>0.1003</v>
      </c>
      <c r="K108" s="80">
        <v>-5.0000000000000001E-4</v>
      </c>
    </row>
    <row r="109" spans="2:11">
      <c r="B109" t="s">
        <v>913</v>
      </c>
      <c r="C109" t="s">
        <v>914</v>
      </c>
      <c r="D109" t="s">
        <v>123</v>
      </c>
      <c r="E109" t="s">
        <v>106</v>
      </c>
      <c r="F109" t="s">
        <v>915</v>
      </c>
      <c r="G109" s="79">
        <v>13000</v>
      </c>
      <c r="H109" s="79">
        <v>-27.666153846153769</v>
      </c>
      <c r="I109" s="79">
        <v>-3.5965999999999898</v>
      </c>
      <c r="J109" s="80">
        <v>6.3500000000000001E-2</v>
      </c>
      <c r="K109" s="80">
        <v>-2.9999999999999997E-4</v>
      </c>
    </row>
    <row r="110" spans="2:11">
      <c r="B110" t="s">
        <v>916</v>
      </c>
      <c r="C110" t="s">
        <v>917</v>
      </c>
      <c r="D110" t="s">
        <v>123</v>
      </c>
      <c r="E110" t="s">
        <v>106</v>
      </c>
      <c r="F110" t="s">
        <v>918</v>
      </c>
      <c r="G110" s="79">
        <v>23000</v>
      </c>
      <c r="H110" s="79">
        <v>-28.667259999999999</v>
      </c>
      <c r="I110" s="79">
        <v>-6.5934698000000003</v>
      </c>
      <c r="J110" s="80">
        <v>0.1164</v>
      </c>
      <c r="K110" s="80">
        <v>-5.9999999999999995E-4</v>
      </c>
    </row>
    <row r="111" spans="2:11">
      <c r="B111" t="s">
        <v>919</v>
      </c>
      <c r="C111" t="s">
        <v>920</v>
      </c>
      <c r="D111" t="s">
        <v>123</v>
      </c>
      <c r="E111" t="s">
        <v>106</v>
      </c>
      <c r="F111" t="s">
        <v>921</v>
      </c>
      <c r="G111" s="79">
        <v>20000</v>
      </c>
      <c r="H111" s="79">
        <v>-29.267925000000002</v>
      </c>
      <c r="I111" s="79">
        <v>-5.8535849999999998</v>
      </c>
      <c r="J111" s="80">
        <v>0.1033</v>
      </c>
      <c r="K111" s="80">
        <v>-5.0000000000000001E-4</v>
      </c>
    </row>
    <row r="112" spans="2:11">
      <c r="B112" t="s">
        <v>922</v>
      </c>
      <c r="C112" t="s">
        <v>923</v>
      </c>
      <c r="D112" t="s">
        <v>123</v>
      </c>
      <c r="E112" t="s">
        <v>106</v>
      </c>
      <c r="F112" t="s">
        <v>924</v>
      </c>
      <c r="G112" s="79">
        <v>15000</v>
      </c>
      <c r="H112" s="79">
        <v>-23.911966666666668</v>
      </c>
      <c r="I112" s="79">
        <v>-3.586795</v>
      </c>
      <c r="J112" s="80">
        <v>6.3299999999999995E-2</v>
      </c>
      <c r="K112" s="80">
        <v>-2.9999999999999997E-4</v>
      </c>
    </row>
    <row r="113" spans="2:11">
      <c r="B113" t="s">
        <v>925</v>
      </c>
      <c r="C113" t="s">
        <v>926</v>
      </c>
      <c r="D113" t="s">
        <v>123</v>
      </c>
      <c r="E113" t="s">
        <v>106</v>
      </c>
      <c r="F113" t="s">
        <v>924</v>
      </c>
      <c r="G113" s="79">
        <v>30000</v>
      </c>
      <c r="H113" s="79">
        <v>-23.962033333333299</v>
      </c>
      <c r="I113" s="79">
        <v>-7.18860999999999</v>
      </c>
      <c r="J113" s="80">
        <v>0.12690000000000001</v>
      </c>
      <c r="K113" s="80">
        <v>-5.9999999999999995E-4</v>
      </c>
    </row>
    <row r="114" spans="2:11">
      <c r="B114" t="s">
        <v>927</v>
      </c>
      <c r="C114" t="s">
        <v>928</v>
      </c>
      <c r="D114" t="s">
        <v>123</v>
      </c>
      <c r="E114" t="s">
        <v>106</v>
      </c>
      <c r="F114" t="s">
        <v>924</v>
      </c>
      <c r="G114" s="79">
        <v>30000</v>
      </c>
      <c r="H114" s="79">
        <v>0.57489999999999997</v>
      </c>
      <c r="I114" s="79">
        <v>0.17247000000000001</v>
      </c>
      <c r="J114" s="80">
        <v>-3.0000000000000001E-3</v>
      </c>
      <c r="K114" s="80">
        <v>0</v>
      </c>
    </row>
    <row r="115" spans="2:11">
      <c r="B115" t="s">
        <v>929</v>
      </c>
      <c r="C115" t="s">
        <v>930</v>
      </c>
      <c r="D115" t="s">
        <v>123</v>
      </c>
      <c r="E115" t="s">
        <v>106</v>
      </c>
      <c r="F115" t="s">
        <v>931</v>
      </c>
      <c r="G115" s="79">
        <v>15000</v>
      </c>
      <c r="H115" s="79">
        <v>-21.2089</v>
      </c>
      <c r="I115" s="79">
        <v>-3.1813349999999998</v>
      </c>
      <c r="J115" s="80">
        <v>5.62E-2</v>
      </c>
      <c r="K115" s="80">
        <v>-2.9999999999999997E-4</v>
      </c>
    </row>
    <row r="116" spans="2:11">
      <c r="B116" t="s">
        <v>932</v>
      </c>
      <c r="C116" t="s">
        <v>933</v>
      </c>
      <c r="D116" t="s">
        <v>123</v>
      </c>
      <c r="E116" t="s">
        <v>106</v>
      </c>
      <c r="F116" t="s">
        <v>934</v>
      </c>
      <c r="G116" s="79">
        <v>210700</v>
      </c>
      <c r="H116" s="79">
        <v>-19.495586353944613</v>
      </c>
      <c r="I116" s="79">
        <v>-41.0772004477613</v>
      </c>
      <c r="J116" s="80">
        <v>0.72509999999999997</v>
      </c>
      <c r="K116" s="80">
        <v>-3.5999999999999999E-3</v>
      </c>
    </row>
    <row r="117" spans="2:11">
      <c r="B117" t="s">
        <v>935</v>
      </c>
      <c r="C117" t="s">
        <v>936</v>
      </c>
      <c r="D117" t="s">
        <v>123</v>
      </c>
      <c r="E117" t="s">
        <v>106</v>
      </c>
      <c r="F117" t="s">
        <v>937</v>
      </c>
      <c r="G117" s="79">
        <v>14000</v>
      </c>
      <c r="H117" s="79">
        <v>-20.338000000000001</v>
      </c>
      <c r="I117" s="79">
        <v>-2.8473199999999999</v>
      </c>
      <c r="J117" s="80">
        <v>5.0299999999999997E-2</v>
      </c>
      <c r="K117" s="80">
        <v>-2.9999999999999997E-4</v>
      </c>
    </row>
    <row r="118" spans="2:11">
      <c r="B118" t="s">
        <v>938</v>
      </c>
      <c r="C118" t="s">
        <v>939</v>
      </c>
      <c r="D118" t="s">
        <v>123</v>
      </c>
      <c r="E118" t="s">
        <v>106</v>
      </c>
      <c r="F118" t="s">
        <v>940</v>
      </c>
      <c r="G118" s="79">
        <v>15000</v>
      </c>
      <c r="H118" s="79">
        <v>-16.894133333333333</v>
      </c>
      <c r="I118" s="79">
        <v>-2.5341200000000002</v>
      </c>
      <c r="J118" s="80">
        <v>4.4699999999999997E-2</v>
      </c>
      <c r="K118" s="80">
        <v>-2.0000000000000001E-4</v>
      </c>
    </row>
    <row r="119" spans="2:11">
      <c r="B119" t="s">
        <v>941</v>
      </c>
      <c r="C119" t="s">
        <v>942</v>
      </c>
      <c r="D119" t="s">
        <v>123</v>
      </c>
      <c r="E119" t="s">
        <v>106</v>
      </c>
      <c r="F119" t="s">
        <v>943</v>
      </c>
      <c r="G119" s="79">
        <v>15000</v>
      </c>
      <c r="H119" s="79">
        <v>-16.423660000000002</v>
      </c>
      <c r="I119" s="79">
        <v>-2.463549</v>
      </c>
      <c r="J119" s="80">
        <v>4.3499999999999997E-2</v>
      </c>
      <c r="K119" s="80">
        <v>-2.0000000000000001E-4</v>
      </c>
    </row>
    <row r="120" spans="2:11">
      <c r="B120" t="s">
        <v>944</v>
      </c>
      <c r="C120" t="s">
        <v>945</v>
      </c>
      <c r="D120" t="s">
        <v>123</v>
      </c>
      <c r="E120" t="s">
        <v>106</v>
      </c>
      <c r="F120" t="s">
        <v>946</v>
      </c>
      <c r="G120" s="79">
        <v>63000</v>
      </c>
      <c r="H120" s="79">
        <v>-15.1723</v>
      </c>
      <c r="I120" s="79">
        <v>-9.5585489999999993</v>
      </c>
      <c r="J120" s="80">
        <v>0.16869999999999999</v>
      </c>
      <c r="K120" s="80">
        <v>-8.0000000000000004E-4</v>
      </c>
    </row>
    <row r="121" spans="2:11">
      <c r="B121" t="s">
        <v>947</v>
      </c>
      <c r="C121" t="s">
        <v>948</v>
      </c>
      <c r="D121" t="s">
        <v>123</v>
      </c>
      <c r="E121" t="s">
        <v>106</v>
      </c>
      <c r="F121" t="s">
        <v>949</v>
      </c>
      <c r="G121" s="79">
        <v>15000</v>
      </c>
      <c r="H121" s="79">
        <v>-13.0299</v>
      </c>
      <c r="I121" s="79">
        <v>-1.954485</v>
      </c>
      <c r="J121" s="80">
        <v>3.4500000000000003E-2</v>
      </c>
      <c r="K121" s="80">
        <v>-2.0000000000000001E-4</v>
      </c>
    </row>
    <row r="122" spans="2:11">
      <c r="B122" t="s">
        <v>950</v>
      </c>
      <c r="C122" t="s">
        <v>951</v>
      </c>
      <c r="D122" t="s">
        <v>123</v>
      </c>
      <c r="E122" t="s">
        <v>106</v>
      </c>
      <c r="F122" t="s">
        <v>952</v>
      </c>
      <c r="G122" s="79">
        <v>30000</v>
      </c>
      <c r="H122" s="79">
        <v>-11.3466</v>
      </c>
      <c r="I122" s="79">
        <v>-3.4039799999999998</v>
      </c>
      <c r="J122" s="80">
        <v>6.0100000000000001E-2</v>
      </c>
      <c r="K122" s="80">
        <v>-2.9999999999999997E-4</v>
      </c>
    </row>
    <row r="123" spans="2:11">
      <c r="B123" t="s">
        <v>953</v>
      </c>
      <c r="C123" t="s">
        <v>954</v>
      </c>
      <c r="D123" t="s">
        <v>123</v>
      </c>
      <c r="E123" t="s">
        <v>106</v>
      </c>
      <c r="F123" t="s">
        <v>955</v>
      </c>
      <c r="G123" s="79">
        <v>15000</v>
      </c>
      <c r="H123" s="79">
        <v>-9.5459999999999994</v>
      </c>
      <c r="I123" s="79">
        <v>-1.4319</v>
      </c>
      <c r="J123" s="80">
        <v>2.53E-2</v>
      </c>
      <c r="K123" s="80">
        <v>-1E-4</v>
      </c>
    </row>
    <row r="124" spans="2:11">
      <c r="B124" t="s">
        <v>956</v>
      </c>
      <c r="C124" t="s">
        <v>957</v>
      </c>
      <c r="D124" t="s">
        <v>123</v>
      </c>
      <c r="E124" t="s">
        <v>106</v>
      </c>
      <c r="F124" t="s">
        <v>240</v>
      </c>
      <c r="G124" s="79">
        <v>-10000</v>
      </c>
      <c r="H124" s="79">
        <v>-3.5093000000000001</v>
      </c>
      <c r="I124" s="79">
        <v>0.35093000000000002</v>
      </c>
      <c r="J124" s="80">
        <v>-6.1999999999999998E-3</v>
      </c>
      <c r="K124" s="80">
        <v>0</v>
      </c>
    </row>
    <row r="125" spans="2:11">
      <c r="B125" t="s">
        <v>958</v>
      </c>
      <c r="C125" t="s">
        <v>959</v>
      </c>
      <c r="D125" t="s">
        <v>123</v>
      </c>
      <c r="E125" t="s">
        <v>106</v>
      </c>
      <c r="F125" t="s">
        <v>960</v>
      </c>
      <c r="G125" s="79">
        <v>-30000</v>
      </c>
      <c r="H125" s="79">
        <v>-4.1300249999999998</v>
      </c>
      <c r="I125" s="79">
        <v>1.2390075</v>
      </c>
      <c r="J125" s="80">
        <v>-2.1899999999999999E-2</v>
      </c>
      <c r="K125" s="80">
        <v>1E-4</v>
      </c>
    </row>
    <row r="126" spans="2:11">
      <c r="B126" s="81" t="s">
        <v>750</v>
      </c>
      <c r="C126" s="16"/>
      <c r="D126" s="16"/>
      <c r="G126" s="83">
        <v>54958.15</v>
      </c>
      <c r="I126" s="83">
        <v>-10.717104857858526</v>
      </c>
      <c r="J126" s="82">
        <v>0.18920000000000001</v>
      </c>
      <c r="K126" s="82">
        <v>-8.9999999999999998E-4</v>
      </c>
    </row>
    <row r="127" spans="2:11">
      <c r="B127" t="s">
        <v>961</v>
      </c>
      <c r="C127" t="s">
        <v>962</v>
      </c>
      <c r="D127" t="s">
        <v>123</v>
      </c>
      <c r="E127" t="s">
        <v>106</v>
      </c>
      <c r="F127" t="s">
        <v>753</v>
      </c>
      <c r="G127" s="79">
        <v>4020.63</v>
      </c>
      <c r="H127" s="79">
        <v>-7.0830000000000002</v>
      </c>
      <c r="I127" s="79">
        <v>-0.91557163162349997</v>
      </c>
      <c r="J127" s="80">
        <v>1.6199999999999999E-2</v>
      </c>
      <c r="K127" s="80">
        <v>-1E-4</v>
      </c>
    </row>
    <row r="128" spans="2:11">
      <c r="B128" t="s">
        <v>963</v>
      </c>
      <c r="C128" t="s">
        <v>964</v>
      </c>
      <c r="D128" t="s">
        <v>123</v>
      </c>
      <c r="E128" t="s">
        <v>106</v>
      </c>
      <c r="F128" t="s">
        <v>753</v>
      </c>
      <c r="G128" s="79">
        <v>3813.94</v>
      </c>
      <c r="H128" s="79">
        <v>-3.5242</v>
      </c>
      <c r="I128" s="79">
        <v>-0.43213095823820002</v>
      </c>
      <c r="J128" s="80">
        <v>7.6E-3</v>
      </c>
      <c r="K128" s="80">
        <v>0</v>
      </c>
    </row>
    <row r="129" spans="2:11">
      <c r="B129" t="s">
        <v>965</v>
      </c>
      <c r="C129" t="s">
        <v>966</v>
      </c>
      <c r="D129" t="s">
        <v>123</v>
      </c>
      <c r="E129" t="s">
        <v>106</v>
      </c>
      <c r="F129" t="s">
        <v>753</v>
      </c>
      <c r="G129" s="79">
        <v>3791.01</v>
      </c>
      <c r="H129" s="79">
        <v>-4.2159000000000004</v>
      </c>
      <c r="I129" s="79">
        <v>-0.51383798774684997</v>
      </c>
      <c r="J129" s="80">
        <v>9.1000000000000004E-3</v>
      </c>
      <c r="K129" s="80">
        <v>0</v>
      </c>
    </row>
    <row r="130" spans="2:11">
      <c r="B130" t="s">
        <v>967</v>
      </c>
      <c r="C130" t="s">
        <v>968</v>
      </c>
      <c r="D130" t="s">
        <v>123</v>
      </c>
      <c r="E130" t="s">
        <v>106</v>
      </c>
      <c r="F130" t="s">
        <v>753</v>
      </c>
      <c r="G130" s="79">
        <v>3461.14</v>
      </c>
      <c r="H130" s="79">
        <v>-3.6648000000000001</v>
      </c>
      <c r="I130" s="79">
        <v>-0.4078030057848</v>
      </c>
      <c r="J130" s="80">
        <v>7.1999999999999998E-3</v>
      </c>
      <c r="K130" s="80">
        <v>0</v>
      </c>
    </row>
    <row r="131" spans="2:11">
      <c r="B131" t="s">
        <v>967</v>
      </c>
      <c r="C131" t="s">
        <v>969</v>
      </c>
      <c r="D131" t="s">
        <v>123</v>
      </c>
      <c r="E131" t="s">
        <v>106</v>
      </c>
      <c r="F131" t="s">
        <v>753</v>
      </c>
      <c r="G131" s="79">
        <v>2768.21</v>
      </c>
      <c r="H131" s="79">
        <v>-3.6911</v>
      </c>
      <c r="I131" s="79">
        <v>-0.32850033878165003</v>
      </c>
      <c r="J131" s="80">
        <v>5.7999999999999996E-3</v>
      </c>
      <c r="K131" s="80">
        <v>0</v>
      </c>
    </row>
    <row r="132" spans="2:11">
      <c r="B132" t="s">
        <v>970</v>
      </c>
      <c r="C132" t="s">
        <v>971</v>
      </c>
      <c r="D132" t="s">
        <v>123</v>
      </c>
      <c r="E132" t="s">
        <v>106</v>
      </c>
      <c r="F132" t="s">
        <v>753</v>
      </c>
      <c r="G132" s="79">
        <v>694.42</v>
      </c>
      <c r="H132" s="79">
        <v>-3.3786</v>
      </c>
      <c r="I132" s="79">
        <v>-7.5429282295799996E-2</v>
      </c>
      <c r="J132" s="80">
        <v>1.2999999999999999E-3</v>
      </c>
      <c r="K132" s="80">
        <v>0</v>
      </c>
    </row>
    <row r="133" spans="2:11">
      <c r="B133" t="s">
        <v>972</v>
      </c>
      <c r="C133" t="s">
        <v>973</v>
      </c>
      <c r="D133" t="s">
        <v>123</v>
      </c>
      <c r="E133" t="s">
        <v>106</v>
      </c>
      <c r="F133" t="s">
        <v>753</v>
      </c>
      <c r="G133" s="79">
        <v>1675.27</v>
      </c>
      <c r="H133" s="79">
        <v>-2.8374000000000001</v>
      </c>
      <c r="I133" s="79">
        <v>-0.15282216680069999</v>
      </c>
      <c r="J133" s="80">
        <v>2.7000000000000001E-3</v>
      </c>
      <c r="K133" s="80">
        <v>0</v>
      </c>
    </row>
    <row r="134" spans="2:11">
      <c r="B134" t="s">
        <v>974</v>
      </c>
      <c r="C134" t="s">
        <v>975</v>
      </c>
      <c r="D134" t="s">
        <v>123</v>
      </c>
      <c r="E134" t="s">
        <v>106</v>
      </c>
      <c r="F134" t="s">
        <v>753</v>
      </c>
      <c r="G134" s="79">
        <v>2402.02</v>
      </c>
      <c r="H134" s="79">
        <v>-4.6120000000000001</v>
      </c>
      <c r="I134" s="79">
        <v>-0.35616143711600001</v>
      </c>
      <c r="J134" s="80">
        <v>6.3E-3</v>
      </c>
      <c r="K134" s="80">
        <v>0</v>
      </c>
    </row>
    <row r="135" spans="2:11">
      <c r="B135" t="s">
        <v>976</v>
      </c>
      <c r="C135" t="s">
        <v>977</v>
      </c>
      <c r="D135" t="s">
        <v>123</v>
      </c>
      <c r="E135" t="s">
        <v>106</v>
      </c>
      <c r="F135" t="s">
        <v>753</v>
      </c>
      <c r="G135" s="79">
        <v>3463.77</v>
      </c>
      <c r="H135" s="79">
        <v>-3.6928000000000001</v>
      </c>
      <c r="I135" s="79">
        <v>-0.41123096687040001</v>
      </c>
      <c r="J135" s="80">
        <v>7.3000000000000001E-3</v>
      </c>
      <c r="K135" s="80">
        <v>0</v>
      </c>
    </row>
    <row r="136" spans="2:11">
      <c r="B136" t="s">
        <v>978</v>
      </c>
      <c r="C136" t="s">
        <v>979</v>
      </c>
      <c r="D136" t="s">
        <v>123</v>
      </c>
      <c r="E136" t="s">
        <v>106</v>
      </c>
      <c r="F136" t="s">
        <v>753</v>
      </c>
      <c r="G136" s="79">
        <v>2789.15</v>
      </c>
      <c r="H136" s="79">
        <v>-2.8711000000000002</v>
      </c>
      <c r="I136" s="79">
        <v>-0.25745490336475002</v>
      </c>
      <c r="J136" s="80">
        <v>4.4999999999999997E-3</v>
      </c>
      <c r="K136" s="80">
        <v>0</v>
      </c>
    </row>
    <row r="137" spans="2:11">
      <c r="B137" t="s">
        <v>980</v>
      </c>
      <c r="C137" t="s">
        <v>981</v>
      </c>
      <c r="D137" t="s">
        <v>123</v>
      </c>
      <c r="E137" t="s">
        <v>106</v>
      </c>
      <c r="F137" t="s">
        <v>753</v>
      </c>
      <c r="G137" s="79">
        <v>1514.22</v>
      </c>
      <c r="H137" s="79">
        <v>6.4100000000000004E-2</v>
      </c>
      <c r="I137" s="79">
        <v>3.1205272892999999E-3</v>
      </c>
      <c r="J137" s="80">
        <v>-1E-4</v>
      </c>
      <c r="K137" s="80">
        <v>0</v>
      </c>
    </row>
    <row r="138" spans="2:11">
      <c r="B138" t="s">
        <v>982</v>
      </c>
      <c r="C138" t="s">
        <v>983</v>
      </c>
      <c r="D138" t="s">
        <v>123</v>
      </c>
      <c r="E138" t="s">
        <v>106</v>
      </c>
      <c r="F138" t="s">
        <v>753</v>
      </c>
      <c r="G138" s="79">
        <v>7041.28</v>
      </c>
      <c r="H138" s="79">
        <v>-2.2524999999999999</v>
      </c>
      <c r="I138" s="79">
        <v>-0.50991453488000005</v>
      </c>
      <c r="J138" s="80">
        <v>8.9999999999999993E-3</v>
      </c>
      <c r="K138" s="80">
        <v>0</v>
      </c>
    </row>
    <row r="139" spans="2:11">
      <c r="B139" t="s">
        <v>982</v>
      </c>
      <c r="C139" t="s">
        <v>984</v>
      </c>
      <c r="D139" t="s">
        <v>123</v>
      </c>
      <c r="E139" t="s">
        <v>106</v>
      </c>
      <c r="F139" t="s">
        <v>753</v>
      </c>
      <c r="G139" s="79">
        <v>4224.84</v>
      </c>
      <c r="H139" s="79">
        <v>-2.2507999999999999</v>
      </c>
      <c r="I139" s="79">
        <v>-0.30572302638479998</v>
      </c>
      <c r="J139" s="80">
        <v>5.4000000000000003E-3</v>
      </c>
      <c r="K139" s="80">
        <v>0</v>
      </c>
    </row>
    <row r="140" spans="2:11">
      <c r="B140" t="s">
        <v>985</v>
      </c>
      <c r="C140" t="s">
        <v>986</v>
      </c>
      <c r="D140" t="s">
        <v>123</v>
      </c>
      <c r="E140" t="s">
        <v>106</v>
      </c>
      <c r="F140" t="s">
        <v>753</v>
      </c>
      <c r="G140" s="79">
        <v>2091.2399999999998</v>
      </c>
      <c r="H140" s="79">
        <v>-2.9169999999999998</v>
      </c>
      <c r="I140" s="79">
        <v>-0.196119728622</v>
      </c>
      <c r="J140" s="80">
        <v>3.5000000000000001E-3</v>
      </c>
      <c r="K140" s="80">
        <v>0</v>
      </c>
    </row>
    <row r="141" spans="2:11">
      <c r="B141" t="s">
        <v>987</v>
      </c>
      <c r="C141" t="s">
        <v>988</v>
      </c>
      <c r="D141" t="s">
        <v>123</v>
      </c>
      <c r="E141" t="s">
        <v>106</v>
      </c>
      <c r="F141" t="s">
        <v>753</v>
      </c>
      <c r="G141" s="79">
        <v>2288.21</v>
      </c>
      <c r="H141" s="79">
        <v>-4.7949999999999999</v>
      </c>
      <c r="I141" s="79">
        <v>-0.35274873744250002</v>
      </c>
      <c r="J141" s="80">
        <v>6.1999999999999998E-3</v>
      </c>
      <c r="K141" s="80">
        <v>0</v>
      </c>
    </row>
    <row r="142" spans="2:11">
      <c r="B142" t="s">
        <v>989</v>
      </c>
      <c r="C142" t="s">
        <v>990</v>
      </c>
      <c r="D142" t="s">
        <v>123</v>
      </c>
      <c r="E142" t="s">
        <v>106</v>
      </c>
      <c r="F142" t="s">
        <v>753</v>
      </c>
      <c r="G142" s="79">
        <v>1506.36</v>
      </c>
      <c r="H142" s="79">
        <v>-6.0781000000000001</v>
      </c>
      <c r="I142" s="79">
        <v>-0.29435918591940002</v>
      </c>
      <c r="J142" s="80">
        <v>5.1999999999999998E-3</v>
      </c>
      <c r="K142" s="80">
        <v>0</v>
      </c>
    </row>
    <row r="143" spans="2:11">
      <c r="B143" t="s">
        <v>991</v>
      </c>
      <c r="C143" t="s">
        <v>992</v>
      </c>
      <c r="D143" t="s">
        <v>123</v>
      </c>
      <c r="E143" t="s">
        <v>106</v>
      </c>
      <c r="F143" t="s">
        <v>753</v>
      </c>
      <c r="G143" s="79">
        <v>1516.95</v>
      </c>
      <c r="H143" s="79">
        <v>-5.383</v>
      </c>
      <c r="I143" s="79">
        <v>-0.26252860047749998</v>
      </c>
      <c r="J143" s="80">
        <v>4.5999999999999999E-3</v>
      </c>
      <c r="K143" s="80">
        <v>0</v>
      </c>
    </row>
    <row r="144" spans="2:11">
      <c r="B144" t="s">
        <v>993</v>
      </c>
      <c r="C144" t="s">
        <v>994</v>
      </c>
      <c r="D144" t="s">
        <v>123</v>
      </c>
      <c r="E144" t="s">
        <v>106</v>
      </c>
      <c r="F144" t="s">
        <v>753</v>
      </c>
      <c r="G144" s="79">
        <v>108.81</v>
      </c>
      <c r="H144" s="79">
        <v>-2.8418000000000001</v>
      </c>
      <c r="I144" s="79">
        <v>-9.9413026946999997E-3</v>
      </c>
      <c r="J144" s="80">
        <v>2.0000000000000001E-4</v>
      </c>
      <c r="K144" s="80">
        <v>0</v>
      </c>
    </row>
    <row r="145" spans="2:11">
      <c r="B145" t="s">
        <v>995</v>
      </c>
      <c r="C145" t="s">
        <v>996</v>
      </c>
      <c r="D145" t="s">
        <v>123</v>
      </c>
      <c r="E145" t="s">
        <v>106</v>
      </c>
      <c r="F145" t="s">
        <v>753</v>
      </c>
      <c r="G145" s="79">
        <v>1560.73</v>
      </c>
      <c r="H145" s="79">
        <v>-2.4746000000000001</v>
      </c>
      <c r="I145" s="79">
        <v>-0.1241691660247</v>
      </c>
      <c r="J145" s="80">
        <v>2.2000000000000001E-3</v>
      </c>
      <c r="K145" s="80">
        <v>0</v>
      </c>
    </row>
    <row r="146" spans="2:11">
      <c r="B146" t="s">
        <v>995</v>
      </c>
      <c r="C146" t="s">
        <v>997</v>
      </c>
      <c r="D146" t="s">
        <v>123</v>
      </c>
      <c r="E146" t="s">
        <v>106</v>
      </c>
      <c r="F146" t="s">
        <v>753</v>
      </c>
      <c r="G146" s="79">
        <v>1552</v>
      </c>
      <c r="H146" s="79">
        <v>-3.05</v>
      </c>
      <c r="I146" s="79">
        <v>-0.15218524</v>
      </c>
      <c r="J146" s="80">
        <v>2.7000000000000001E-3</v>
      </c>
      <c r="K146" s="80">
        <v>0</v>
      </c>
    </row>
    <row r="147" spans="2:11">
      <c r="B147" t="s">
        <v>995</v>
      </c>
      <c r="C147" t="s">
        <v>998</v>
      </c>
      <c r="D147" t="s">
        <v>123</v>
      </c>
      <c r="E147" t="s">
        <v>106</v>
      </c>
      <c r="F147" t="s">
        <v>753</v>
      </c>
      <c r="G147" s="79">
        <v>1636.71</v>
      </c>
      <c r="H147" s="79">
        <v>-2.6029</v>
      </c>
      <c r="I147" s="79">
        <v>-0.13696518755685</v>
      </c>
      <c r="J147" s="80">
        <v>2.3999999999999998E-3</v>
      </c>
      <c r="K147" s="80">
        <v>0</v>
      </c>
    </row>
    <row r="148" spans="2:11">
      <c r="B148" t="s">
        <v>999</v>
      </c>
      <c r="C148" t="s">
        <v>1000</v>
      </c>
      <c r="D148" t="s">
        <v>123</v>
      </c>
      <c r="E148" t="s">
        <v>106</v>
      </c>
      <c r="F148" t="s">
        <v>753</v>
      </c>
      <c r="G148" s="79">
        <v>2174.4</v>
      </c>
      <c r="H148" s="79">
        <v>-1.486</v>
      </c>
      <c r="I148" s="79">
        <v>-0.10388174256</v>
      </c>
      <c r="J148" s="80">
        <v>1.8E-3</v>
      </c>
      <c r="K148" s="80">
        <v>0</v>
      </c>
    </row>
    <row r="149" spans="2:11">
      <c r="B149" t="s">
        <v>999</v>
      </c>
      <c r="C149" t="s">
        <v>1001</v>
      </c>
      <c r="D149" t="s">
        <v>123</v>
      </c>
      <c r="E149" t="s">
        <v>106</v>
      </c>
      <c r="F149" t="s">
        <v>753</v>
      </c>
      <c r="G149" s="79">
        <v>1594.69</v>
      </c>
      <c r="H149" s="79">
        <v>-0.27539999999999998</v>
      </c>
      <c r="I149" s="79">
        <v>-1.4119560675900001E-2</v>
      </c>
      <c r="J149" s="80">
        <v>2.0000000000000001E-4</v>
      </c>
      <c r="K149" s="80">
        <v>0</v>
      </c>
    </row>
    <row r="150" spans="2:11">
      <c r="B150" t="s">
        <v>1002</v>
      </c>
      <c r="C150" t="s">
        <v>1003</v>
      </c>
      <c r="D150" t="s">
        <v>123</v>
      </c>
      <c r="E150" t="s">
        <v>106</v>
      </c>
      <c r="F150" t="s">
        <v>753</v>
      </c>
      <c r="G150" s="79">
        <v>3063.24</v>
      </c>
      <c r="H150" s="79">
        <v>-1.9597</v>
      </c>
      <c r="I150" s="79">
        <v>-0.19299746041019999</v>
      </c>
      <c r="J150" s="80">
        <v>3.3999999999999998E-3</v>
      </c>
      <c r="K150" s="80">
        <v>0</v>
      </c>
    </row>
    <row r="151" spans="2:11">
      <c r="B151" t="s">
        <v>1004</v>
      </c>
      <c r="C151" t="s">
        <v>1005</v>
      </c>
      <c r="D151" t="s">
        <v>123</v>
      </c>
      <c r="E151" t="s">
        <v>106</v>
      </c>
      <c r="F151" t="s">
        <v>753</v>
      </c>
      <c r="G151" s="79">
        <v>1664.91</v>
      </c>
      <c r="H151" s="79">
        <v>-2.2439</v>
      </c>
      <c r="I151" s="79">
        <v>-0.12010891330035001</v>
      </c>
      <c r="J151" s="80">
        <v>2.0999999999999999E-3</v>
      </c>
      <c r="K151" s="80">
        <v>0</v>
      </c>
    </row>
    <row r="152" spans="2:11">
      <c r="B152" t="s">
        <v>1006</v>
      </c>
      <c r="C152" t="s">
        <v>1007</v>
      </c>
      <c r="D152" t="s">
        <v>123</v>
      </c>
      <c r="E152" t="s">
        <v>106</v>
      </c>
      <c r="F152" t="s">
        <v>753</v>
      </c>
      <c r="G152" s="79">
        <v>2505.1799999999998</v>
      </c>
      <c r="H152" s="79">
        <v>-2.6949999999999998</v>
      </c>
      <c r="I152" s="79">
        <v>-0.21705944221500001</v>
      </c>
      <c r="J152" s="80">
        <v>3.8E-3</v>
      </c>
      <c r="K152" s="80">
        <v>0</v>
      </c>
    </row>
    <row r="153" spans="2:11">
      <c r="B153" t="s">
        <v>1008</v>
      </c>
      <c r="C153" t="s">
        <v>1009</v>
      </c>
      <c r="D153" t="s">
        <v>123</v>
      </c>
      <c r="E153" t="s">
        <v>106</v>
      </c>
      <c r="F153" t="s">
        <v>753</v>
      </c>
      <c r="G153" s="79">
        <v>1388.02</v>
      </c>
      <c r="H153" s="79">
        <v>-2.2248000000000001</v>
      </c>
      <c r="I153" s="79">
        <v>-9.9281350706399998E-2</v>
      </c>
      <c r="J153" s="80">
        <v>1.8E-3</v>
      </c>
      <c r="K153" s="80">
        <v>0</v>
      </c>
    </row>
    <row r="154" spans="2:11">
      <c r="B154" t="s">
        <v>1010</v>
      </c>
      <c r="C154" t="s">
        <v>1011</v>
      </c>
      <c r="D154" t="s">
        <v>123</v>
      </c>
      <c r="E154" t="s">
        <v>106</v>
      </c>
      <c r="F154" t="s">
        <v>753</v>
      </c>
      <c r="G154" s="79">
        <v>2608.41</v>
      </c>
      <c r="H154" s="79">
        <v>-2.2665000000000002</v>
      </c>
      <c r="I154" s="79">
        <v>-0.19006955466975001</v>
      </c>
      <c r="J154" s="80">
        <v>3.3999999999999998E-3</v>
      </c>
      <c r="K154" s="80">
        <v>0</v>
      </c>
    </row>
    <row r="155" spans="2:11">
      <c r="B155" t="s">
        <v>1012</v>
      </c>
      <c r="C155" t="s">
        <v>1013</v>
      </c>
      <c r="D155" t="s">
        <v>123</v>
      </c>
      <c r="E155" t="s">
        <v>106</v>
      </c>
      <c r="F155" t="s">
        <v>753</v>
      </c>
      <c r="G155" s="79">
        <v>2223.5700000000002</v>
      </c>
      <c r="H155" s="79">
        <v>-2.1652999999999998</v>
      </c>
      <c r="I155" s="79">
        <v>-0.15479248029015</v>
      </c>
      <c r="J155" s="80">
        <v>2.7000000000000001E-3</v>
      </c>
      <c r="K155" s="80">
        <v>0</v>
      </c>
    </row>
    <row r="156" spans="2:11">
      <c r="B156" t="s">
        <v>1014</v>
      </c>
      <c r="C156" t="s">
        <v>1015</v>
      </c>
      <c r="D156" t="s">
        <v>123</v>
      </c>
      <c r="E156" t="s">
        <v>106</v>
      </c>
      <c r="F156" t="s">
        <v>753</v>
      </c>
      <c r="G156" s="79">
        <v>2102.2600000000002</v>
      </c>
      <c r="H156" s="79">
        <v>-0.79500000000000004</v>
      </c>
      <c r="I156" s="79">
        <v>-5.3732188904999999E-2</v>
      </c>
      <c r="J156" s="80">
        <v>8.9999999999999998E-4</v>
      </c>
      <c r="K156" s="80">
        <v>0</v>
      </c>
    </row>
    <row r="157" spans="2:11">
      <c r="B157" t="s">
        <v>1016</v>
      </c>
      <c r="C157" t="s">
        <v>1017</v>
      </c>
      <c r="D157" t="s">
        <v>123</v>
      </c>
      <c r="E157" t="s">
        <v>110</v>
      </c>
      <c r="F157" t="s">
        <v>753</v>
      </c>
      <c r="G157" s="79">
        <v>2339.1999999999998</v>
      </c>
      <c r="H157" s="79">
        <v>0.51219999999999999</v>
      </c>
      <c r="I157" s="79">
        <v>4.7255770323839999E-2</v>
      </c>
      <c r="J157" s="80">
        <v>-8.0000000000000004E-4</v>
      </c>
      <c r="K157" s="80">
        <v>0</v>
      </c>
    </row>
    <row r="158" spans="2:11">
      <c r="B158" t="s">
        <v>1018</v>
      </c>
      <c r="C158" t="s">
        <v>1019</v>
      </c>
      <c r="D158" t="s">
        <v>123</v>
      </c>
      <c r="E158" t="s">
        <v>200</v>
      </c>
      <c r="F158" t="s">
        <v>753</v>
      </c>
      <c r="G158" s="79">
        <v>457.61</v>
      </c>
      <c r="H158" s="79">
        <v>208.88</v>
      </c>
      <c r="I158" s="79">
        <v>2.9814097259688001E-2</v>
      </c>
      <c r="J158" s="80">
        <v>-5.0000000000000001E-4</v>
      </c>
      <c r="K158" s="80">
        <v>0</v>
      </c>
    </row>
    <row r="159" spans="2:11">
      <c r="B159" t="s">
        <v>1020</v>
      </c>
      <c r="C159" t="s">
        <v>1021</v>
      </c>
      <c r="D159" t="s">
        <v>123</v>
      </c>
      <c r="E159" t="s">
        <v>200</v>
      </c>
      <c r="F159" t="s">
        <v>753</v>
      </c>
      <c r="G159" s="79">
        <v>3216.4</v>
      </c>
      <c r="H159" s="79">
        <v>89.95</v>
      </c>
      <c r="I159" s="79">
        <v>9.0240297793799995E-2</v>
      </c>
      <c r="J159" s="80">
        <v>-1.6000000000000001E-3</v>
      </c>
      <c r="K159" s="80">
        <v>0</v>
      </c>
    </row>
    <row r="160" spans="2:11">
      <c r="B160" t="s">
        <v>1022</v>
      </c>
      <c r="C160" t="s">
        <v>1023</v>
      </c>
      <c r="D160" t="s">
        <v>123</v>
      </c>
      <c r="E160" t="s">
        <v>200</v>
      </c>
      <c r="F160" t="s">
        <v>753</v>
      </c>
      <c r="G160" s="79">
        <v>1754.4</v>
      </c>
      <c r="H160" s="79">
        <v>86.84</v>
      </c>
      <c r="I160" s="79">
        <v>4.7520142263360002E-2</v>
      </c>
      <c r="J160" s="80">
        <v>-8.0000000000000004E-4</v>
      </c>
      <c r="K160" s="80">
        <v>0</v>
      </c>
    </row>
    <row r="161" spans="2:11">
      <c r="B161" t="s">
        <v>1022</v>
      </c>
      <c r="C161" t="s">
        <v>1024</v>
      </c>
      <c r="D161" t="s">
        <v>123</v>
      </c>
      <c r="E161" t="s">
        <v>106</v>
      </c>
      <c r="F161" t="s">
        <v>753</v>
      </c>
      <c r="G161" s="79">
        <v>2651.48</v>
      </c>
      <c r="H161" s="79">
        <v>0.2495</v>
      </c>
      <c r="I161" s="79">
        <v>2.1268647958999999E-2</v>
      </c>
      <c r="J161" s="80">
        <v>-4.0000000000000002E-4</v>
      </c>
      <c r="K161" s="80">
        <v>0</v>
      </c>
    </row>
    <row r="162" spans="2:11">
      <c r="B162" t="s">
        <v>1025</v>
      </c>
      <c r="C162" t="s">
        <v>1026</v>
      </c>
      <c r="D162" t="s">
        <v>123</v>
      </c>
      <c r="E162" t="s">
        <v>200</v>
      </c>
      <c r="F162" t="s">
        <v>753</v>
      </c>
      <c r="G162" s="79">
        <v>2137.44</v>
      </c>
      <c r="H162" s="79">
        <v>61.64</v>
      </c>
      <c r="I162" s="79">
        <v>4.1094704437055998E-2</v>
      </c>
      <c r="J162" s="80">
        <v>-6.9999999999999999E-4</v>
      </c>
      <c r="K162" s="80">
        <v>0</v>
      </c>
    </row>
    <row r="163" spans="2:11">
      <c r="B163" t="s">
        <v>1025</v>
      </c>
      <c r="C163" t="s">
        <v>1027</v>
      </c>
      <c r="D163" t="s">
        <v>123</v>
      </c>
      <c r="E163" t="s">
        <v>106</v>
      </c>
      <c r="F163" t="s">
        <v>753</v>
      </c>
      <c r="G163" s="79">
        <v>1615.51</v>
      </c>
      <c r="H163" s="79">
        <v>0.23430000000000001</v>
      </c>
      <c r="I163" s="79">
        <v>1.2169224874950001E-2</v>
      </c>
      <c r="J163" s="80">
        <v>-2.0000000000000001E-4</v>
      </c>
      <c r="K163" s="80">
        <v>0</v>
      </c>
    </row>
    <row r="164" spans="2:11">
      <c r="B164" t="s">
        <v>1028</v>
      </c>
      <c r="C164" t="s">
        <v>1029</v>
      </c>
      <c r="D164" t="s">
        <v>123</v>
      </c>
      <c r="E164" t="s">
        <v>106</v>
      </c>
      <c r="F164" t="s">
        <v>753</v>
      </c>
      <c r="G164" s="79">
        <v>30.49</v>
      </c>
      <c r="H164" s="79">
        <v>0.21740000000000001</v>
      </c>
      <c r="I164" s="79">
        <v>2.1310711089999999E-4</v>
      </c>
      <c r="J164" s="80">
        <v>0</v>
      </c>
      <c r="K164" s="80">
        <v>0</v>
      </c>
    </row>
    <row r="165" spans="2:11">
      <c r="B165" t="s">
        <v>1030</v>
      </c>
      <c r="C165" t="s">
        <v>1031</v>
      </c>
      <c r="D165" t="s">
        <v>123</v>
      </c>
      <c r="E165" t="s">
        <v>106</v>
      </c>
      <c r="F165" t="s">
        <v>753</v>
      </c>
      <c r="G165" s="79">
        <v>5810.03</v>
      </c>
      <c r="H165" s="79">
        <v>10.4162</v>
      </c>
      <c r="I165" s="79">
        <v>1.9456676687248999</v>
      </c>
      <c r="J165" s="80">
        <v>-3.4299999999999997E-2</v>
      </c>
      <c r="K165" s="80">
        <v>2.0000000000000001E-4</v>
      </c>
    </row>
    <row r="166" spans="2:11">
      <c r="B166" t="s">
        <v>1032</v>
      </c>
      <c r="C166" t="s">
        <v>1033</v>
      </c>
      <c r="D166" t="s">
        <v>123</v>
      </c>
      <c r="E166" t="s">
        <v>110</v>
      </c>
      <c r="F166" t="s">
        <v>1034</v>
      </c>
      <c r="G166" s="79">
        <v>-21200</v>
      </c>
      <c r="H166" s="79">
        <v>16.984264705882406</v>
      </c>
      <c r="I166" s="79">
        <v>-3.60066411764707</v>
      </c>
      <c r="J166" s="80">
        <v>6.3600000000000004E-2</v>
      </c>
      <c r="K166" s="80">
        <v>-2.9999999999999997E-4</v>
      </c>
    </row>
    <row r="167" spans="2:11">
      <c r="B167" t="s">
        <v>1035</v>
      </c>
      <c r="C167" t="s">
        <v>1036</v>
      </c>
      <c r="D167" t="s">
        <v>123</v>
      </c>
      <c r="E167" t="s">
        <v>110</v>
      </c>
      <c r="F167" t="s">
        <v>952</v>
      </c>
      <c r="G167" s="79">
        <v>-17100</v>
      </c>
      <c r="H167" s="79">
        <v>11.772893835616374</v>
      </c>
      <c r="I167" s="79">
        <v>-2.0131648458904001</v>
      </c>
      <c r="J167" s="80">
        <v>3.5499999999999997E-2</v>
      </c>
      <c r="K167" s="80">
        <v>-2.0000000000000001E-4</v>
      </c>
    </row>
    <row r="168" spans="2:11">
      <c r="B168" s="81" t="s">
        <v>714</v>
      </c>
      <c r="C168" s="16"/>
      <c r="D168" s="16"/>
      <c r="G168" s="83">
        <v>0</v>
      </c>
      <c r="I168" s="83">
        <v>0</v>
      </c>
      <c r="J168" s="82">
        <v>0</v>
      </c>
      <c r="K168" s="82">
        <v>0</v>
      </c>
    </row>
    <row r="169" spans="2:11">
      <c r="B169" t="s">
        <v>212</v>
      </c>
      <c r="C169" t="s">
        <v>212</v>
      </c>
      <c r="D169" t="s">
        <v>212</v>
      </c>
      <c r="E169" t="s">
        <v>212</v>
      </c>
      <c r="G169" s="79">
        <v>0</v>
      </c>
      <c r="H169" s="79">
        <v>0</v>
      </c>
      <c r="I169" s="79">
        <v>0</v>
      </c>
      <c r="J169" s="80">
        <v>0</v>
      </c>
      <c r="K169" s="80">
        <v>0</v>
      </c>
    </row>
    <row r="170" spans="2:11">
      <c r="B170" s="81" t="s">
        <v>249</v>
      </c>
      <c r="C170" s="16"/>
      <c r="D170" s="16"/>
      <c r="G170" s="83">
        <v>0</v>
      </c>
      <c r="I170" s="83">
        <v>0</v>
      </c>
      <c r="J170" s="82">
        <v>0</v>
      </c>
      <c r="K170" s="82">
        <v>0</v>
      </c>
    </row>
    <row r="171" spans="2:11">
      <c r="B171" t="s">
        <v>212</v>
      </c>
      <c r="C171" t="s">
        <v>212</v>
      </c>
      <c r="D171" t="s">
        <v>212</v>
      </c>
      <c r="E171" t="s">
        <v>212</v>
      </c>
      <c r="G171" s="79">
        <v>0</v>
      </c>
      <c r="H171" s="79">
        <v>0</v>
      </c>
      <c r="I171" s="79">
        <v>0</v>
      </c>
      <c r="J171" s="80">
        <v>0</v>
      </c>
      <c r="K171" s="80">
        <v>0</v>
      </c>
    </row>
    <row r="172" spans="2:11">
      <c r="B172" s="81" t="s">
        <v>225</v>
      </c>
      <c r="C172" s="16"/>
      <c r="D172" s="16"/>
      <c r="G172" s="83">
        <v>90738.48</v>
      </c>
      <c r="I172" s="83">
        <v>16.353155727723159</v>
      </c>
      <c r="J172" s="82">
        <v>-0.28870000000000001</v>
      </c>
      <c r="K172" s="82">
        <v>1.4E-3</v>
      </c>
    </row>
    <row r="173" spans="2:11">
      <c r="B173" s="81" t="s">
        <v>712</v>
      </c>
      <c r="C173" s="16"/>
      <c r="D173" s="16"/>
      <c r="G173" s="83">
        <v>90738.48</v>
      </c>
      <c r="I173" s="83">
        <v>16.353155727723159</v>
      </c>
      <c r="J173" s="82">
        <v>-0.28870000000000001</v>
      </c>
      <c r="K173" s="82">
        <v>1.4E-3</v>
      </c>
    </row>
    <row r="174" spans="2:11">
      <c r="B174" t="s">
        <v>1037</v>
      </c>
      <c r="C174" t="s">
        <v>1038</v>
      </c>
      <c r="D174" t="s">
        <v>1039</v>
      </c>
      <c r="E174" t="s">
        <v>110</v>
      </c>
      <c r="F174" t="s">
        <v>753</v>
      </c>
      <c r="G174" s="79">
        <v>10147.89</v>
      </c>
      <c r="H174" s="79">
        <v>4.0136999999999929</v>
      </c>
      <c r="I174" s="79">
        <v>1.6064550460940099</v>
      </c>
      <c r="J174" s="80">
        <v>-2.8400000000000002E-2</v>
      </c>
      <c r="K174" s="80">
        <v>1E-4</v>
      </c>
    </row>
    <row r="175" spans="2:11">
      <c r="B175" t="s">
        <v>1040</v>
      </c>
      <c r="C175" t="s">
        <v>1041</v>
      </c>
      <c r="D175" t="s">
        <v>1039</v>
      </c>
      <c r="E175" t="s">
        <v>106</v>
      </c>
      <c r="F175" t="s">
        <v>753</v>
      </c>
      <c r="G175" s="79">
        <v>4509.22</v>
      </c>
      <c r="H175" s="79">
        <v>4.7557</v>
      </c>
      <c r="I175" s="79">
        <v>0.6894405963611</v>
      </c>
      <c r="J175" s="80">
        <v>-1.2200000000000001E-2</v>
      </c>
      <c r="K175" s="80">
        <v>1E-4</v>
      </c>
    </row>
    <row r="176" spans="2:11">
      <c r="B176" t="s">
        <v>1042</v>
      </c>
      <c r="C176" t="s">
        <v>1043</v>
      </c>
      <c r="D176" t="s">
        <v>1039</v>
      </c>
      <c r="E176" t="s">
        <v>106</v>
      </c>
      <c r="F176" t="s">
        <v>753</v>
      </c>
      <c r="G176" s="79">
        <v>1841.49</v>
      </c>
      <c r="H176" s="79">
        <v>4.6501000000000001</v>
      </c>
      <c r="I176" s="79">
        <v>0.27530407166534998</v>
      </c>
      <c r="J176" s="80">
        <v>-4.8999999999999998E-3</v>
      </c>
      <c r="K176" s="80">
        <v>0</v>
      </c>
    </row>
    <row r="177" spans="2:11">
      <c r="B177" t="s">
        <v>1044</v>
      </c>
      <c r="C177" t="s">
        <v>1045</v>
      </c>
      <c r="D177" t="s">
        <v>1039</v>
      </c>
      <c r="E177" t="s">
        <v>106</v>
      </c>
      <c r="F177" t="s">
        <v>753</v>
      </c>
      <c r="G177" s="79">
        <v>24884.84</v>
      </c>
      <c r="H177" s="79">
        <v>4.9870999999999999</v>
      </c>
      <c r="I177" s="79">
        <v>3.9899174158826001</v>
      </c>
      <c r="J177" s="80">
        <v>-7.0400000000000004E-2</v>
      </c>
      <c r="K177" s="80">
        <v>4.0000000000000002E-4</v>
      </c>
    </row>
    <row r="178" spans="2:11">
      <c r="B178" t="s">
        <v>1046</v>
      </c>
      <c r="C178" t="s">
        <v>1047</v>
      </c>
      <c r="D178" t="s">
        <v>1039</v>
      </c>
      <c r="E178" t="s">
        <v>106</v>
      </c>
      <c r="F178" t="s">
        <v>753</v>
      </c>
      <c r="G178" s="79">
        <v>3173.85</v>
      </c>
      <c r="H178" s="79">
        <v>2.4209000000000001</v>
      </c>
      <c r="I178" s="79">
        <v>0.24702688689975</v>
      </c>
      <c r="J178" s="80">
        <v>-4.4000000000000003E-3</v>
      </c>
      <c r="K178" s="80">
        <v>0</v>
      </c>
    </row>
    <row r="179" spans="2:11">
      <c r="B179" t="s">
        <v>1048</v>
      </c>
      <c r="C179" t="s">
        <v>1049</v>
      </c>
      <c r="D179" t="s">
        <v>1039</v>
      </c>
      <c r="E179" t="s">
        <v>106</v>
      </c>
      <c r="F179" t="s">
        <v>753</v>
      </c>
      <c r="G179" s="79">
        <v>2924</v>
      </c>
      <c r="H179" s="79">
        <v>20.3246</v>
      </c>
      <c r="I179" s="79">
        <v>1.9106465423600001</v>
      </c>
      <c r="J179" s="80">
        <v>-3.3700000000000001E-2</v>
      </c>
      <c r="K179" s="80">
        <v>2.0000000000000001E-4</v>
      </c>
    </row>
    <row r="180" spans="2:11">
      <c r="B180" t="s">
        <v>1050</v>
      </c>
      <c r="C180" t="s">
        <v>1051</v>
      </c>
      <c r="D180" t="s">
        <v>1039</v>
      </c>
      <c r="E180" t="s">
        <v>106</v>
      </c>
      <c r="F180" t="s">
        <v>753</v>
      </c>
      <c r="G180" s="79">
        <v>4051.11</v>
      </c>
      <c r="H180" s="79">
        <v>13.8635</v>
      </c>
      <c r="I180" s="79">
        <v>1.80562641604275</v>
      </c>
      <c r="J180" s="80">
        <v>-3.1899999999999998E-2</v>
      </c>
      <c r="K180" s="80">
        <v>2.0000000000000001E-4</v>
      </c>
    </row>
    <row r="181" spans="2:11">
      <c r="B181" t="s">
        <v>1052</v>
      </c>
      <c r="C181" t="s">
        <v>1053</v>
      </c>
      <c r="D181" t="s">
        <v>1039</v>
      </c>
      <c r="E181" t="s">
        <v>106</v>
      </c>
      <c r="F181" t="s">
        <v>753</v>
      </c>
      <c r="G181" s="79">
        <v>9854.98</v>
      </c>
      <c r="H181" s="79">
        <v>8.8178000000000001</v>
      </c>
      <c r="I181" s="79">
        <v>2.7938106510046001</v>
      </c>
      <c r="J181" s="80">
        <v>-4.9299999999999997E-2</v>
      </c>
      <c r="K181" s="80">
        <v>2.0000000000000001E-4</v>
      </c>
    </row>
    <row r="182" spans="2:11">
      <c r="B182" t="s">
        <v>1054</v>
      </c>
      <c r="C182" t="s">
        <v>1055</v>
      </c>
      <c r="D182" t="s">
        <v>1039</v>
      </c>
      <c r="E182" t="s">
        <v>106</v>
      </c>
      <c r="F182" t="s">
        <v>753</v>
      </c>
      <c r="G182" s="79">
        <v>29351.1</v>
      </c>
      <c r="H182" s="79">
        <v>3.2162000000000002</v>
      </c>
      <c r="I182" s="79">
        <v>3.0349281014130001</v>
      </c>
      <c r="J182" s="80">
        <v>-5.3600000000000002E-2</v>
      </c>
      <c r="K182" s="80">
        <v>2.9999999999999997E-4</v>
      </c>
    </row>
    <row r="183" spans="2:11">
      <c r="B183" s="81" t="s">
        <v>723</v>
      </c>
      <c r="C183" s="16"/>
      <c r="D183" s="16"/>
      <c r="G183" s="83">
        <v>0</v>
      </c>
      <c r="I183" s="83">
        <v>0</v>
      </c>
      <c r="J183" s="82">
        <v>0</v>
      </c>
      <c r="K183" s="82">
        <v>0</v>
      </c>
    </row>
    <row r="184" spans="2:11">
      <c r="B184" t="s">
        <v>212</v>
      </c>
      <c r="C184" t="s">
        <v>212</v>
      </c>
      <c r="D184" t="s">
        <v>212</v>
      </c>
      <c r="E184" t="s">
        <v>212</v>
      </c>
      <c r="G184" s="79">
        <v>0</v>
      </c>
      <c r="H184" s="79">
        <v>0</v>
      </c>
      <c r="I184" s="79">
        <v>0</v>
      </c>
      <c r="J184" s="80">
        <v>0</v>
      </c>
      <c r="K184" s="80">
        <v>0</v>
      </c>
    </row>
    <row r="185" spans="2:11">
      <c r="B185" s="81" t="s">
        <v>714</v>
      </c>
      <c r="C185" s="16"/>
      <c r="D185" s="16"/>
      <c r="G185" s="83">
        <v>0</v>
      </c>
      <c r="I185" s="83">
        <v>0</v>
      </c>
      <c r="J185" s="82">
        <v>0</v>
      </c>
      <c r="K185" s="82">
        <v>0</v>
      </c>
    </row>
    <row r="186" spans="2:11">
      <c r="B186" t="s">
        <v>212</v>
      </c>
      <c r="C186" t="s">
        <v>212</v>
      </c>
      <c r="D186" t="s">
        <v>212</v>
      </c>
      <c r="E186" t="s">
        <v>212</v>
      </c>
      <c r="G186" s="79">
        <v>0</v>
      </c>
      <c r="H186" s="79">
        <v>0</v>
      </c>
      <c r="I186" s="79">
        <v>0</v>
      </c>
      <c r="J186" s="80">
        <v>0</v>
      </c>
      <c r="K186" s="80">
        <v>0</v>
      </c>
    </row>
    <row r="187" spans="2:11">
      <c r="B187" s="81" t="s">
        <v>249</v>
      </c>
      <c r="C187" s="16"/>
      <c r="D187" s="16"/>
      <c r="G187" s="83">
        <v>0</v>
      </c>
      <c r="I187" s="83">
        <v>0</v>
      </c>
      <c r="J187" s="82">
        <v>0</v>
      </c>
      <c r="K187" s="82">
        <v>0</v>
      </c>
    </row>
    <row r="188" spans="2:11">
      <c r="B188" t="s">
        <v>212</v>
      </c>
      <c r="C188" t="s">
        <v>212</v>
      </c>
      <c r="D188" t="s">
        <v>212</v>
      </c>
      <c r="E188" t="s">
        <v>212</v>
      </c>
      <c r="G188" s="79">
        <v>0</v>
      </c>
      <c r="H188" s="79">
        <v>0</v>
      </c>
      <c r="I188" s="79">
        <v>0</v>
      </c>
      <c r="J188" s="80">
        <v>0</v>
      </c>
      <c r="K188" s="80">
        <v>0</v>
      </c>
    </row>
    <row r="189" spans="2:11">
      <c r="B189" t="s">
        <v>227</v>
      </c>
      <c r="C189" s="16"/>
      <c r="D189" s="16"/>
    </row>
    <row r="190" spans="2:11">
      <c r="B190" t="s">
        <v>241</v>
      </c>
      <c r="C190" s="16"/>
      <c r="D190" s="16"/>
    </row>
    <row r="191" spans="2:11">
      <c r="B191" t="s">
        <v>242</v>
      </c>
      <c r="C191" s="16"/>
      <c r="D191" s="16"/>
    </row>
    <row r="192" spans="2:11">
      <c r="B192" t="s">
        <v>243</v>
      </c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4">
        <v>44196</v>
      </c>
    </row>
    <row r="2" spans="2:78" s="1" customFormat="1">
      <c r="B2" s="2" t="s">
        <v>1</v>
      </c>
      <c r="C2" s="12" t="s">
        <v>1081</v>
      </c>
    </row>
    <row r="3" spans="2:78" s="1" customFormat="1">
      <c r="B3" s="2" t="s">
        <v>2</v>
      </c>
      <c r="C3" s="85" t="s">
        <v>1082</v>
      </c>
    </row>
    <row r="4" spans="2:78" s="1" customFormat="1">
      <c r="B4" s="2" t="s">
        <v>3</v>
      </c>
      <c r="C4" s="86" t="s">
        <v>197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1" t="s">
        <v>203</v>
      </c>
      <c r="D12" s="16"/>
      <c r="H12" s="83">
        <v>0</v>
      </c>
      <c r="K12" s="82">
        <v>0</v>
      </c>
      <c r="L12" s="83">
        <v>0</v>
      </c>
      <c r="N12" s="83">
        <v>0</v>
      </c>
      <c r="P12" s="82">
        <v>0</v>
      </c>
      <c r="Q12" s="82">
        <v>0</v>
      </c>
    </row>
    <row r="13" spans="2:78">
      <c r="B13" s="81" t="s">
        <v>729</v>
      </c>
      <c r="D13" s="16"/>
      <c r="H13" s="83">
        <v>0</v>
      </c>
      <c r="K13" s="82">
        <v>0</v>
      </c>
      <c r="L13" s="83">
        <v>0</v>
      </c>
      <c r="N13" s="83">
        <v>0</v>
      </c>
      <c r="P13" s="82">
        <v>0</v>
      </c>
      <c r="Q13" s="82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9">
        <v>0</v>
      </c>
      <c r="I14" t="s">
        <v>212</v>
      </c>
      <c r="J14" s="80">
        <v>0</v>
      </c>
      <c r="K14" s="80">
        <v>0</v>
      </c>
      <c r="L14" s="79">
        <v>0</v>
      </c>
      <c r="M14" s="79">
        <v>0</v>
      </c>
      <c r="N14" s="79">
        <v>0</v>
      </c>
      <c r="O14" s="80">
        <v>0</v>
      </c>
      <c r="P14" s="80">
        <v>0</v>
      </c>
      <c r="Q14" s="80">
        <v>0</v>
      </c>
    </row>
    <row r="15" spans="2:78">
      <c r="B15" s="81" t="s">
        <v>730</v>
      </c>
      <c r="D15" s="16"/>
      <c r="H15" s="83">
        <v>0</v>
      </c>
      <c r="K15" s="82">
        <v>0</v>
      </c>
      <c r="L15" s="83">
        <v>0</v>
      </c>
      <c r="N15" s="83">
        <v>0</v>
      </c>
      <c r="P15" s="82">
        <v>0</v>
      </c>
      <c r="Q15" s="82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9">
        <v>0</v>
      </c>
      <c r="I16" t="s">
        <v>212</v>
      </c>
      <c r="J16" s="80">
        <v>0</v>
      </c>
      <c r="K16" s="80">
        <v>0</v>
      </c>
      <c r="L16" s="79">
        <v>0</v>
      </c>
      <c r="M16" s="79">
        <v>0</v>
      </c>
      <c r="N16" s="79">
        <v>0</v>
      </c>
      <c r="O16" s="80">
        <v>0</v>
      </c>
      <c r="P16" s="80">
        <v>0</v>
      </c>
      <c r="Q16" s="80">
        <v>0</v>
      </c>
    </row>
    <row r="17" spans="2:17">
      <c r="B17" s="81" t="s">
        <v>731</v>
      </c>
      <c r="D17" s="16"/>
      <c r="H17" s="83">
        <v>0</v>
      </c>
      <c r="K17" s="82">
        <v>0</v>
      </c>
      <c r="L17" s="83">
        <v>0</v>
      </c>
      <c r="N17" s="83">
        <v>0</v>
      </c>
      <c r="P17" s="82">
        <v>0</v>
      </c>
      <c r="Q17" s="82">
        <v>0</v>
      </c>
    </row>
    <row r="18" spans="2:17">
      <c r="B18" t="s">
        <v>212</v>
      </c>
      <c r="C18" t="s">
        <v>212</v>
      </c>
      <c r="D18" s="16"/>
      <c r="E18" t="s">
        <v>212</v>
      </c>
      <c r="H18" s="79">
        <v>0</v>
      </c>
      <c r="I18" t="s">
        <v>212</v>
      </c>
      <c r="J18" s="80">
        <v>0</v>
      </c>
      <c r="K18" s="80">
        <v>0</v>
      </c>
      <c r="L18" s="79">
        <v>0</v>
      </c>
      <c r="M18" s="79">
        <v>0</v>
      </c>
      <c r="N18" s="79">
        <v>0</v>
      </c>
      <c r="O18" s="80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9">
        <v>0</v>
      </c>
      <c r="I19" t="s">
        <v>212</v>
      </c>
      <c r="J19" s="80">
        <v>0</v>
      </c>
      <c r="K19" s="80">
        <v>0</v>
      </c>
      <c r="L19" s="79">
        <v>0</v>
      </c>
      <c r="M19" s="79">
        <v>0</v>
      </c>
      <c r="N19" s="79">
        <v>0</v>
      </c>
      <c r="O19" s="80">
        <v>0</v>
      </c>
      <c r="P19" s="80">
        <v>0</v>
      </c>
      <c r="Q19" s="80">
        <v>0</v>
      </c>
    </row>
    <row r="20" spans="2:17">
      <c r="B20" t="s">
        <v>212</v>
      </c>
      <c r="C20" t="s">
        <v>212</v>
      </c>
      <c r="D20" s="16"/>
      <c r="E20" t="s">
        <v>212</v>
      </c>
      <c r="H20" s="79">
        <v>0</v>
      </c>
      <c r="I20" t="s">
        <v>212</v>
      </c>
      <c r="J20" s="80">
        <v>0</v>
      </c>
      <c r="K20" s="80">
        <v>0</v>
      </c>
      <c r="L20" s="79">
        <v>0</v>
      </c>
      <c r="M20" s="79">
        <v>0</v>
      </c>
      <c r="N20" s="79">
        <v>0</v>
      </c>
      <c r="O20" s="80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9">
        <v>0</v>
      </c>
      <c r="I21" t="s">
        <v>212</v>
      </c>
      <c r="J21" s="80">
        <v>0</v>
      </c>
      <c r="K21" s="80">
        <v>0</v>
      </c>
      <c r="L21" s="79">
        <v>0</v>
      </c>
      <c r="M21" s="79">
        <v>0</v>
      </c>
      <c r="N21" s="79">
        <v>0</v>
      </c>
      <c r="O21" s="80">
        <v>0</v>
      </c>
      <c r="P21" s="80">
        <v>0</v>
      </c>
      <c r="Q21" s="80">
        <v>0</v>
      </c>
    </row>
    <row r="22" spans="2:17">
      <c r="B22" s="81" t="s">
        <v>225</v>
      </c>
      <c r="D22" s="16"/>
      <c r="H22" s="83">
        <v>0</v>
      </c>
      <c r="K22" s="82">
        <v>0</v>
      </c>
      <c r="L22" s="83">
        <v>0</v>
      </c>
      <c r="N22" s="83">
        <v>0</v>
      </c>
      <c r="P22" s="82">
        <v>0</v>
      </c>
      <c r="Q22" s="82">
        <v>0</v>
      </c>
    </row>
    <row r="23" spans="2:17">
      <c r="B23" s="81" t="s">
        <v>729</v>
      </c>
      <c r="D23" s="16"/>
      <c r="H23" s="83">
        <v>0</v>
      </c>
      <c r="K23" s="82">
        <v>0</v>
      </c>
      <c r="L23" s="83">
        <v>0</v>
      </c>
      <c r="N23" s="83">
        <v>0</v>
      </c>
      <c r="P23" s="82">
        <v>0</v>
      </c>
      <c r="Q23" s="82">
        <v>0</v>
      </c>
    </row>
    <row r="24" spans="2:17">
      <c r="B24" t="s">
        <v>212</v>
      </c>
      <c r="C24" t="s">
        <v>212</v>
      </c>
      <c r="D24" s="16"/>
      <c r="E24" t="s">
        <v>212</v>
      </c>
      <c r="H24" s="79">
        <v>0</v>
      </c>
      <c r="I24" t="s">
        <v>212</v>
      </c>
      <c r="J24" s="80">
        <v>0</v>
      </c>
      <c r="K24" s="80">
        <v>0</v>
      </c>
      <c r="L24" s="79">
        <v>0</v>
      </c>
      <c r="M24" s="79">
        <v>0</v>
      </c>
      <c r="N24" s="79">
        <v>0</v>
      </c>
      <c r="O24" s="80">
        <v>0</v>
      </c>
      <c r="P24" s="80">
        <v>0</v>
      </c>
      <c r="Q24" s="80">
        <v>0</v>
      </c>
    </row>
    <row r="25" spans="2:17">
      <c r="B25" s="81" t="s">
        <v>730</v>
      </c>
      <c r="D25" s="16"/>
      <c r="H25" s="83">
        <v>0</v>
      </c>
      <c r="K25" s="82">
        <v>0</v>
      </c>
      <c r="L25" s="83">
        <v>0</v>
      </c>
      <c r="N25" s="83">
        <v>0</v>
      </c>
      <c r="P25" s="82">
        <v>0</v>
      </c>
      <c r="Q25" s="82">
        <v>0</v>
      </c>
    </row>
    <row r="26" spans="2:17">
      <c r="B26" t="s">
        <v>212</v>
      </c>
      <c r="C26" t="s">
        <v>212</v>
      </c>
      <c r="D26" s="16"/>
      <c r="E26" t="s">
        <v>212</v>
      </c>
      <c r="H26" s="79">
        <v>0</v>
      </c>
      <c r="I26" t="s">
        <v>212</v>
      </c>
      <c r="J26" s="80">
        <v>0</v>
      </c>
      <c r="K26" s="80">
        <v>0</v>
      </c>
      <c r="L26" s="79">
        <v>0</v>
      </c>
      <c r="M26" s="79">
        <v>0</v>
      </c>
      <c r="N26" s="79">
        <v>0</v>
      </c>
      <c r="O26" s="80">
        <v>0</v>
      </c>
      <c r="P26" s="80">
        <v>0</v>
      </c>
      <c r="Q26" s="80">
        <v>0</v>
      </c>
    </row>
    <row r="27" spans="2:17">
      <c r="B27" s="81" t="s">
        <v>731</v>
      </c>
      <c r="D27" s="16"/>
      <c r="H27" s="83">
        <v>0</v>
      </c>
      <c r="K27" s="82">
        <v>0</v>
      </c>
      <c r="L27" s="83">
        <v>0</v>
      </c>
      <c r="N27" s="83">
        <v>0</v>
      </c>
      <c r="P27" s="82">
        <v>0</v>
      </c>
      <c r="Q27" s="82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9">
        <v>0</v>
      </c>
      <c r="I28" t="s">
        <v>212</v>
      </c>
      <c r="J28" s="80">
        <v>0</v>
      </c>
      <c r="K28" s="80">
        <v>0</v>
      </c>
      <c r="L28" s="79">
        <v>0</v>
      </c>
      <c r="M28" s="79">
        <v>0</v>
      </c>
      <c r="N28" s="79">
        <v>0</v>
      </c>
      <c r="O28" s="80">
        <v>0</v>
      </c>
      <c r="P28" s="80">
        <v>0</v>
      </c>
      <c r="Q28" s="80">
        <v>0</v>
      </c>
    </row>
    <row r="29" spans="2:17">
      <c r="B29" t="s">
        <v>212</v>
      </c>
      <c r="C29" t="s">
        <v>212</v>
      </c>
      <c r="D29" s="16"/>
      <c r="E29" t="s">
        <v>212</v>
      </c>
      <c r="H29" s="79">
        <v>0</v>
      </c>
      <c r="I29" t="s">
        <v>212</v>
      </c>
      <c r="J29" s="80">
        <v>0</v>
      </c>
      <c r="K29" s="80">
        <v>0</v>
      </c>
      <c r="L29" s="79">
        <v>0</v>
      </c>
      <c r="M29" s="79">
        <v>0</v>
      </c>
      <c r="N29" s="79">
        <v>0</v>
      </c>
      <c r="O29" s="80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9">
        <v>0</v>
      </c>
      <c r="I30" t="s">
        <v>212</v>
      </c>
      <c r="J30" s="80">
        <v>0</v>
      </c>
      <c r="K30" s="80">
        <v>0</v>
      </c>
      <c r="L30" s="79">
        <v>0</v>
      </c>
      <c r="M30" s="79">
        <v>0</v>
      </c>
      <c r="N30" s="79">
        <v>0</v>
      </c>
      <c r="O30" s="80">
        <v>0</v>
      </c>
      <c r="P30" s="80">
        <v>0</v>
      </c>
      <c r="Q30" s="80">
        <v>0</v>
      </c>
    </row>
    <row r="31" spans="2:17">
      <c r="B31" t="s">
        <v>212</v>
      </c>
      <c r="C31" t="s">
        <v>212</v>
      </c>
      <c r="D31" s="16"/>
      <c r="E31" t="s">
        <v>212</v>
      </c>
      <c r="H31" s="79">
        <v>0</v>
      </c>
      <c r="I31" t="s">
        <v>212</v>
      </c>
      <c r="J31" s="80">
        <v>0</v>
      </c>
      <c r="K31" s="80">
        <v>0</v>
      </c>
      <c r="L31" s="79">
        <v>0</v>
      </c>
      <c r="M31" s="79">
        <v>0</v>
      </c>
      <c r="N31" s="79">
        <v>0</v>
      </c>
      <c r="O31" s="80">
        <v>0</v>
      </c>
      <c r="P31" s="80">
        <v>0</v>
      </c>
      <c r="Q31" s="80">
        <v>0</v>
      </c>
    </row>
    <row r="32" spans="2:17">
      <c r="B32" t="s">
        <v>227</v>
      </c>
      <c r="D32" s="16"/>
    </row>
    <row r="33" spans="2:4">
      <c r="B33" t="s">
        <v>241</v>
      </c>
      <c r="D33" s="16"/>
    </row>
    <row r="34" spans="2:4">
      <c r="B34" t="s">
        <v>242</v>
      </c>
      <c r="D34" s="16"/>
    </row>
    <row r="35" spans="2:4">
      <c r="B35" t="s">
        <v>243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4">
        <v>44196</v>
      </c>
    </row>
    <row r="2" spans="2:60" s="1" customFormat="1">
      <c r="B2" s="2" t="s">
        <v>1</v>
      </c>
      <c r="C2" s="12" t="s">
        <v>1081</v>
      </c>
    </row>
    <row r="3" spans="2:60" s="1" customFormat="1">
      <c r="B3" s="2" t="s">
        <v>2</v>
      </c>
      <c r="C3" s="85" t="s">
        <v>1082</v>
      </c>
    </row>
    <row r="4" spans="2:60" s="1" customFormat="1">
      <c r="B4" s="2" t="s">
        <v>3</v>
      </c>
      <c r="C4" s="86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7">
        <v>0</v>
      </c>
      <c r="O11" s="7"/>
      <c r="P11" s="77">
        <v>0</v>
      </c>
      <c r="Q11" s="78">
        <v>0</v>
      </c>
      <c r="R11" s="78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1" t="s">
        <v>203</v>
      </c>
      <c r="I12" s="83">
        <v>0</v>
      </c>
      <c r="M12" s="82">
        <v>0</v>
      </c>
      <c r="N12" s="83">
        <v>0</v>
      </c>
      <c r="P12" s="83">
        <v>0</v>
      </c>
      <c r="Q12" s="82">
        <v>0</v>
      </c>
      <c r="R12" s="82">
        <v>0</v>
      </c>
    </row>
    <row r="13" spans="2:60">
      <c r="B13" s="81" t="s">
        <v>1056</v>
      </c>
      <c r="I13" s="83">
        <v>0</v>
      </c>
      <c r="M13" s="82">
        <v>0</v>
      </c>
      <c r="N13" s="83">
        <v>0</v>
      </c>
      <c r="P13" s="83">
        <v>0</v>
      </c>
      <c r="Q13" s="82">
        <v>0</v>
      </c>
      <c r="R13" s="82">
        <v>0</v>
      </c>
    </row>
    <row r="14" spans="2:60">
      <c r="B14" t="s">
        <v>212</v>
      </c>
      <c r="D14" t="s">
        <v>212</v>
      </c>
      <c r="F14" t="s">
        <v>212</v>
      </c>
      <c r="I14" s="79">
        <v>0</v>
      </c>
      <c r="J14" t="s">
        <v>212</v>
      </c>
      <c r="K14" t="s">
        <v>212</v>
      </c>
      <c r="L14" s="80">
        <v>0</v>
      </c>
      <c r="M14" s="80">
        <v>0</v>
      </c>
      <c r="N14" s="79">
        <v>0</v>
      </c>
      <c r="O14" s="79">
        <v>0</v>
      </c>
      <c r="P14" s="79">
        <v>0</v>
      </c>
      <c r="Q14" s="80">
        <v>0</v>
      </c>
      <c r="R14" s="80">
        <v>0</v>
      </c>
    </row>
    <row r="15" spans="2:60">
      <c r="B15" s="81" t="s">
        <v>1057</v>
      </c>
      <c r="I15" s="83">
        <v>0</v>
      </c>
      <c r="M15" s="82">
        <v>0</v>
      </c>
      <c r="N15" s="83">
        <v>0</v>
      </c>
      <c r="P15" s="83">
        <v>0</v>
      </c>
      <c r="Q15" s="82">
        <v>0</v>
      </c>
      <c r="R15" s="82">
        <v>0</v>
      </c>
    </row>
    <row r="16" spans="2:60">
      <c r="B16" t="s">
        <v>212</v>
      </c>
      <c r="D16" t="s">
        <v>212</v>
      </c>
      <c r="F16" t="s">
        <v>212</v>
      </c>
      <c r="I16" s="79">
        <v>0</v>
      </c>
      <c r="J16" t="s">
        <v>212</v>
      </c>
      <c r="K16" t="s">
        <v>212</v>
      </c>
      <c r="L16" s="80">
        <v>0</v>
      </c>
      <c r="M16" s="80">
        <v>0</v>
      </c>
      <c r="N16" s="79">
        <v>0</v>
      </c>
      <c r="O16" s="79">
        <v>0</v>
      </c>
      <c r="P16" s="79">
        <v>0</v>
      </c>
      <c r="Q16" s="80">
        <v>0</v>
      </c>
      <c r="R16" s="80">
        <v>0</v>
      </c>
    </row>
    <row r="17" spans="2:18">
      <c r="B17" s="81" t="s">
        <v>1058</v>
      </c>
      <c r="I17" s="83">
        <v>0</v>
      </c>
      <c r="M17" s="82">
        <v>0</v>
      </c>
      <c r="N17" s="83">
        <v>0</v>
      </c>
      <c r="P17" s="83">
        <v>0</v>
      </c>
      <c r="Q17" s="82">
        <v>0</v>
      </c>
      <c r="R17" s="82">
        <v>0</v>
      </c>
    </row>
    <row r="18" spans="2:18">
      <c r="B18" t="s">
        <v>212</v>
      </c>
      <c r="D18" t="s">
        <v>212</v>
      </c>
      <c r="F18" t="s">
        <v>212</v>
      </c>
      <c r="I18" s="79">
        <v>0</v>
      </c>
      <c r="J18" t="s">
        <v>212</v>
      </c>
      <c r="K18" t="s">
        <v>212</v>
      </c>
      <c r="L18" s="80">
        <v>0</v>
      </c>
      <c r="M18" s="80">
        <v>0</v>
      </c>
      <c r="N18" s="79">
        <v>0</v>
      </c>
      <c r="O18" s="79">
        <v>0</v>
      </c>
      <c r="P18" s="79">
        <v>0</v>
      </c>
      <c r="Q18" s="80">
        <v>0</v>
      </c>
      <c r="R18" s="80">
        <v>0</v>
      </c>
    </row>
    <row r="19" spans="2:18">
      <c r="B19" s="81" t="s">
        <v>1059</v>
      </c>
      <c r="I19" s="83">
        <v>0</v>
      </c>
      <c r="M19" s="82">
        <v>0</v>
      </c>
      <c r="N19" s="83">
        <v>0</v>
      </c>
      <c r="P19" s="83">
        <v>0</v>
      </c>
      <c r="Q19" s="82">
        <v>0</v>
      </c>
      <c r="R19" s="82">
        <v>0</v>
      </c>
    </row>
    <row r="20" spans="2:18">
      <c r="B20" t="s">
        <v>212</v>
      </c>
      <c r="D20" t="s">
        <v>212</v>
      </c>
      <c r="F20" t="s">
        <v>212</v>
      </c>
      <c r="I20" s="79">
        <v>0</v>
      </c>
      <c r="J20" t="s">
        <v>212</v>
      </c>
      <c r="K20" t="s">
        <v>212</v>
      </c>
      <c r="L20" s="80">
        <v>0</v>
      </c>
      <c r="M20" s="80">
        <v>0</v>
      </c>
      <c r="N20" s="79">
        <v>0</v>
      </c>
      <c r="O20" s="79">
        <v>0</v>
      </c>
      <c r="P20" s="79">
        <v>0</v>
      </c>
      <c r="Q20" s="80">
        <v>0</v>
      </c>
      <c r="R20" s="80">
        <v>0</v>
      </c>
    </row>
    <row r="21" spans="2:18">
      <c r="B21" s="81" t="s">
        <v>1060</v>
      </c>
      <c r="I21" s="83">
        <v>0</v>
      </c>
      <c r="M21" s="82">
        <v>0</v>
      </c>
      <c r="N21" s="83">
        <v>0</v>
      </c>
      <c r="P21" s="83">
        <v>0</v>
      </c>
      <c r="Q21" s="82">
        <v>0</v>
      </c>
      <c r="R21" s="82">
        <v>0</v>
      </c>
    </row>
    <row r="22" spans="2:18">
      <c r="B22" t="s">
        <v>212</v>
      </c>
      <c r="D22" t="s">
        <v>212</v>
      </c>
      <c r="F22" t="s">
        <v>212</v>
      </c>
      <c r="I22" s="79">
        <v>0</v>
      </c>
      <c r="J22" t="s">
        <v>212</v>
      </c>
      <c r="K22" t="s">
        <v>212</v>
      </c>
      <c r="L22" s="80">
        <v>0</v>
      </c>
      <c r="M22" s="80">
        <v>0</v>
      </c>
      <c r="N22" s="79">
        <v>0</v>
      </c>
      <c r="O22" s="79">
        <v>0</v>
      </c>
      <c r="P22" s="79">
        <v>0</v>
      </c>
      <c r="Q22" s="80">
        <v>0</v>
      </c>
      <c r="R22" s="80">
        <v>0</v>
      </c>
    </row>
    <row r="23" spans="2:18">
      <c r="B23" s="81" t="s">
        <v>1061</v>
      </c>
      <c r="I23" s="83">
        <v>0</v>
      </c>
      <c r="M23" s="82">
        <v>0</v>
      </c>
      <c r="N23" s="83">
        <v>0</v>
      </c>
      <c r="P23" s="83">
        <v>0</v>
      </c>
      <c r="Q23" s="82">
        <v>0</v>
      </c>
      <c r="R23" s="82">
        <v>0</v>
      </c>
    </row>
    <row r="24" spans="2:18">
      <c r="B24" s="81" t="s">
        <v>1062</v>
      </c>
      <c r="I24" s="83">
        <v>0</v>
      </c>
      <c r="M24" s="82">
        <v>0</v>
      </c>
      <c r="N24" s="83">
        <v>0</v>
      </c>
      <c r="P24" s="83">
        <v>0</v>
      </c>
      <c r="Q24" s="82">
        <v>0</v>
      </c>
      <c r="R24" s="82">
        <v>0</v>
      </c>
    </row>
    <row r="25" spans="2:18">
      <c r="B25" t="s">
        <v>212</v>
      </c>
      <c r="D25" t="s">
        <v>212</v>
      </c>
      <c r="F25" t="s">
        <v>212</v>
      </c>
      <c r="I25" s="79">
        <v>0</v>
      </c>
      <c r="J25" t="s">
        <v>212</v>
      </c>
      <c r="K25" t="s">
        <v>212</v>
      </c>
      <c r="L25" s="80">
        <v>0</v>
      </c>
      <c r="M25" s="80">
        <v>0</v>
      </c>
      <c r="N25" s="79">
        <v>0</v>
      </c>
      <c r="O25" s="79">
        <v>0</v>
      </c>
      <c r="P25" s="79">
        <v>0</v>
      </c>
      <c r="Q25" s="80">
        <v>0</v>
      </c>
      <c r="R25" s="80">
        <v>0</v>
      </c>
    </row>
    <row r="26" spans="2:18">
      <c r="B26" s="81" t="s">
        <v>1063</v>
      </c>
      <c r="I26" s="83">
        <v>0</v>
      </c>
      <c r="M26" s="82">
        <v>0</v>
      </c>
      <c r="N26" s="83">
        <v>0</v>
      </c>
      <c r="P26" s="83">
        <v>0</v>
      </c>
      <c r="Q26" s="82">
        <v>0</v>
      </c>
      <c r="R26" s="82">
        <v>0</v>
      </c>
    </row>
    <row r="27" spans="2:18">
      <c r="B27" t="s">
        <v>212</v>
      </c>
      <c r="D27" t="s">
        <v>212</v>
      </c>
      <c r="F27" t="s">
        <v>212</v>
      </c>
      <c r="I27" s="79">
        <v>0</v>
      </c>
      <c r="J27" t="s">
        <v>212</v>
      </c>
      <c r="K27" t="s">
        <v>212</v>
      </c>
      <c r="L27" s="80">
        <v>0</v>
      </c>
      <c r="M27" s="80">
        <v>0</v>
      </c>
      <c r="N27" s="79">
        <v>0</v>
      </c>
      <c r="O27" s="79">
        <v>0</v>
      </c>
      <c r="P27" s="79">
        <v>0</v>
      </c>
      <c r="Q27" s="80">
        <v>0</v>
      </c>
      <c r="R27" s="80">
        <v>0</v>
      </c>
    </row>
    <row r="28" spans="2:18">
      <c r="B28" s="81" t="s">
        <v>1064</v>
      </c>
      <c r="I28" s="83">
        <v>0</v>
      </c>
      <c r="M28" s="82">
        <v>0</v>
      </c>
      <c r="N28" s="83">
        <v>0</v>
      </c>
      <c r="P28" s="83">
        <v>0</v>
      </c>
      <c r="Q28" s="82">
        <v>0</v>
      </c>
      <c r="R28" s="82">
        <v>0</v>
      </c>
    </row>
    <row r="29" spans="2:18">
      <c r="B29" t="s">
        <v>212</v>
      </c>
      <c r="D29" t="s">
        <v>212</v>
      </c>
      <c r="F29" t="s">
        <v>212</v>
      </c>
      <c r="I29" s="79">
        <v>0</v>
      </c>
      <c r="J29" t="s">
        <v>212</v>
      </c>
      <c r="K29" t="s">
        <v>212</v>
      </c>
      <c r="L29" s="80">
        <v>0</v>
      </c>
      <c r="M29" s="80">
        <v>0</v>
      </c>
      <c r="N29" s="79">
        <v>0</v>
      </c>
      <c r="O29" s="79">
        <v>0</v>
      </c>
      <c r="P29" s="79">
        <v>0</v>
      </c>
      <c r="Q29" s="80">
        <v>0</v>
      </c>
      <c r="R29" s="80">
        <v>0</v>
      </c>
    </row>
    <row r="30" spans="2:18">
      <c r="B30" s="81" t="s">
        <v>1065</v>
      </c>
      <c r="I30" s="83">
        <v>0</v>
      </c>
      <c r="M30" s="82">
        <v>0</v>
      </c>
      <c r="N30" s="83">
        <v>0</v>
      </c>
      <c r="P30" s="83">
        <v>0</v>
      </c>
      <c r="Q30" s="82">
        <v>0</v>
      </c>
      <c r="R30" s="82">
        <v>0</v>
      </c>
    </row>
    <row r="31" spans="2:18">
      <c r="B31" t="s">
        <v>212</v>
      </c>
      <c r="D31" t="s">
        <v>212</v>
      </c>
      <c r="F31" t="s">
        <v>212</v>
      </c>
      <c r="I31" s="79">
        <v>0</v>
      </c>
      <c r="J31" t="s">
        <v>212</v>
      </c>
      <c r="K31" t="s">
        <v>212</v>
      </c>
      <c r="L31" s="80">
        <v>0</v>
      </c>
      <c r="M31" s="80">
        <v>0</v>
      </c>
      <c r="N31" s="79">
        <v>0</v>
      </c>
      <c r="O31" s="79">
        <v>0</v>
      </c>
      <c r="P31" s="79">
        <v>0</v>
      </c>
      <c r="Q31" s="80">
        <v>0</v>
      </c>
      <c r="R31" s="80">
        <v>0</v>
      </c>
    </row>
    <row r="32" spans="2:18">
      <c r="B32" s="81" t="s">
        <v>225</v>
      </c>
      <c r="I32" s="83">
        <v>0</v>
      </c>
      <c r="M32" s="82">
        <v>0</v>
      </c>
      <c r="N32" s="83">
        <v>0</v>
      </c>
      <c r="P32" s="83">
        <v>0</v>
      </c>
      <c r="Q32" s="82">
        <v>0</v>
      </c>
      <c r="R32" s="82">
        <v>0</v>
      </c>
    </row>
    <row r="33" spans="2:18">
      <c r="B33" s="81" t="s">
        <v>1066</v>
      </c>
      <c r="I33" s="83">
        <v>0</v>
      </c>
      <c r="M33" s="82">
        <v>0</v>
      </c>
      <c r="N33" s="83">
        <v>0</v>
      </c>
      <c r="P33" s="83">
        <v>0</v>
      </c>
      <c r="Q33" s="82">
        <v>0</v>
      </c>
      <c r="R33" s="82">
        <v>0</v>
      </c>
    </row>
    <row r="34" spans="2:18">
      <c r="B34" t="s">
        <v>212</v>
      </c>
      <c r="D34" t="s">
        <v>212</v>
      </c>
      <c r="F34" t="s">
        <v>212</v>
      </c>
      <c r="I34" s="79">
        <v>0</v>
      </c>
      <c r="J34" t="s">
        <v>212</v>
      </c>
      <c r="K34" t="s">
        <v>212</v>
      </c>
      <c r="L34" s="80">
        <v>0</v>
      </c>
      <c r="M34" s="80">
        <v>0</v>
      </c>
      <c r="N34" s="79">
        <v>0</v>
      </c>
      <c r="O34" s="79">
        <v>0</v>
      </c>
      <c r="P34" s="79">
        <v>0</v>
      </c>
      <c r="Q34" s="80">
        <v>0</v>
      </c>
      <c r="R34" s="80">
        <v>0</v>
      </c>
    </row>
    <row r="35" spans="2:18">
      <c r="B35" s="81" t="s">
        <v>1058</v>
      </c>
      <c r="I35" s="83">
        <v>0</v>
      </c>
      <c r="M35" s="82">
        <v>0</v>
      </c>
      <c r="N35" s="83">
        <v>0</v>
      </c>
      <c r="P35" s="83">
        <v>0</v>
      </c>
      <c r="Q35" s="82">
        <v>0</v>
      </c>
      <c r="R35" s="82">
        <v>0</v>
      </c>
    </row>
    <row r="36" spans="2:18">
      <c r="B36" t="s">
        <v>212</v>
      </c>
      <c r="D36" t="s">
        <v>212</v>
      </c>
      <c r="F36" t="s">
        <v>212</v>
      </c>
      <c r="I36" s="79">
        <v>0</v>
      </c>
      <c r="J36" t="s">
        <v>212</v>
      </c>
      <c r="K36" t="s">
        <v>212</v>
      </c>
      <c r="L36" s="80">
        <v>0</v>
      </c>
      <c r="M36" s="80">
        <v>0</v>
      </c>
      <c r="N36" s="79">
        <v>0</v>
      </c>
      <c r="O36" s="79">
        <v>0</v>
      </c>
      <c r="P36" s="79">
        <v>0</v>
      </c>
      <c r="Q36" s="80">
        <v>0</v>
      </c>
      <c r="R36" s="80">
        <v>0</v>
      </c>
    </row>
    <row r="37" spans="2:18">
      <c r="B37" s="81" t="s">
        <v>1059</v>
      </c>
      <c r="I37" s="83">
        <v>0</v>
      </c>
      <c r="M37" s="82">
        <v>0</v>
      </c>
      <c r="N37" s="83">
        <v>0</v>
      </c>
      <c r="P37" s="83">
        <v>0</v>
      </c>
      <c r="Q37" s="82">
        <v>0</v>
      </c>
      <c r="R37" s="82">
        <v>0</v>
      </c>
    </row>
    <row r="38" spans="2:18">
      <c r="B38" t="s">
        <v>212</v>
      </c>
      <c r="D38" t="s">
        <v>212</v>
      </c>
      <c r="F38" t="s">
        <v>212</v>
      </c>
      <c r="I38" s="79">
        <v>0</v>
      </c>
      <c r="J38" t="s">
        <v>212</v>
      </c>
      <c r="K38" t="s">
        <v>212</v>
      </c>
      <c r="L38" s="80">
        <v>0</v>
      </c>
      <c r="M38" s="80">
        <v>0</v>
      </c>
      <c r="N38" s="79">
        <v>0</v>
      </c>
      <c r="O38" s="79">
        <v>0</v>
      </c>
      <c r="P38" s="79">
        <v>0</v>
      </c>
      <c r="Q38" s="80">
        <v>0</v>
      </c>
      <c r="R38" s="80">
        <v>0</v>
      </c>
    </row>
    <row r="39" spans="2:18">
      <c r="B39" s="81" t="s">
        <v>1065</v>
      </c>
      <c r="I39" s="83">
        <v>0</v>
      </c>
      <c r="M39" s="82">
        <v>0</v>
      </c>
      <c r="N39" s="83">
        <v>0</v>
      </c>
      <c r="P39" s="83">
        <v>0</v>
      </c>
      <c r="Q39" s="82">
        <v>0</v>
      </c>
      <c r="R39" s="82">
        <v>0</v>
      </c>
    </row>
    <row r="40" spans="2:18">
      <c r="B40" t="s">
        <v>212</v>
      </c>
      <c r="D40" t="s">
        <v>212</v>
      </c>
      <c r="F40" t="s">
        <v>212</v>
      </c>
      <c r="I40" s="79">
        <v>0</v>
      </c>
      <c r="J40" t="s">
        <v>212</v>
      </c>
      <c r="K40" t="s">
        <v>212</v>
      </c>
      <c r="L40" s="80">
        <v>0</v>
      </c>
      <c r="M40" s="80">
        <v>0</v>
      </c>
      <c r="N40" s="79">
        <v>0</v>
      </c>
      <c r="O40" s="79">
        <v>0</v>
      </c>
      <c r="P40" s="79">
        <v>0</v>
      </c>
      <c r="Q40" s="80">
        <v>0</v>
      </c>
      <c r="R40" s="80">
        <v>0</v>
      </c>
    </row>
    <row r="41" spans="2:18">
      <c r="B41" t="s">
        <v>227</v>
      </c>
    </row>
    <row r="42" spans="2:18">
      <c r="B42" t="s">
        <v>241</v>
      </c>
    </row>
    <row r="43" spans="2:18">
      <c r="B43" t="s">
        <v>242</v>
      </c>
    </row>
    <row r="44" spans="2:18">
      <c r="B44" t="s">
        <v>243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4">
        <v>44196</v>
      </c>
    </row>
    <row r="2" spans="2:64" s="1" customFormat="1">
      <c r="B2" s="2" t="s">
        <v>1</v>
      </c>
      <c r="C2" s="12" t="s">
        <v>1081</v>
      </c>
    </row>
    <row r="3" spans="2:64" s="1" customFormat="1">
      <c r="B3" s="2" t="s">
        <v>2</v>
      </c>
      <c r="C3" s="85" t="s">
        <v>1082</v>
      </c>
    </row>
    <row r="4" spans="2:64" s="1" customFormat="1">
      <c r="B4" s="2" t="s">
        <v>3</v>
      </c>
      <c r="C4" s="86" t="s">
        <v>197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1" t="s">
        <v>203</v>
      </c>
      <c r="G12" s="83">
        <v>0</v>
      </c>
      <c r="J12" s="82">
        <v>0</v>
      </c>
      <c r="K12" s="83">
        <v>0</v>
      </c>
      <c r="M12" s="83">
        <v>0</v>
      </c>
      <c r="N12" s="82">
        <v>0</v>
      </c>
      <c r="O12" s="82">
        <v>0</v>
      </c>
    </row>
    <row r="13" spans="2:64">
      <c r="B13" s="81" t="s">
        <v>737</v>
      </c>
      <c r="G13" s="83">
        <v>0</v>
      </c>
      <c r="J13" s="82">
        <v>0</v>
      </c>
      <c r="K13" s="83">
        <v>0</v>
      </c>
      <c r="M13" s="83">
        <v>0</v>
      </c>
      <c r="N13" s="82">
        <v>0</v>
      </c>
      <c r="O13" s="82">
        <v>0</v>
      </c>
    </row>
    <row r="14" spans="2:64">
      <c r="B14" t="s">
        <v>212</v>
      </c>
      <c r="C14" t="s">
        <v>212</v>
      </c>
      <c r="E14" t="s">
        <v>212</v>
      </c>
      <c r="G14" s="79">
        <v>0</v>
      </c>
      <c r="H14" t="s">
        <v>212</v>
      </c>
      <c r="I14" s="80">
        <v>0</v>
      </c>
      <c r="J14" s="80">
        <v>0</v>
      </c>
      <c r="K14" s="79">
        <v>0</v>
      </c>
      <c r="L14" s="79">
        <v>0</v>
      </c>
      <c r="M14" s="79">
        <v>0</v>
      </c>
      <c r="N14" s="80">
        <v>0</v>
      </c>
      <c r="O14" s="80">
        <v>0</v>
      </c>
    </row>
    <row r="15" spans="2:64">
      <c r="B15" s="81" t="s">
        <v>738</v>
      </c>
      <c r="G15" s="83">
        <v>0</v>
      </c>
      <c r="J15" s="82">
        <v>0</v>
      </c>
      <c r="K15" s="83">
        <v>0</v>
      </c>
      <c r="M15" s="83">
        <v>0</v>
      </c>
      <c r="N15" s="82">
        <v>0</v>
      </c>
      <c r="O15" s="82">
        <v>0</v>
      </c>
    </row>
    <row r="16" spans="2:64">
      <c r="B16" t="s">
        <v>212</v>
      </c>
      <c r="C16" t="s">
        <v>212</v>
      </c>
      <c r="E16" t="s">
        <v>212</v>
      </c>
      <c r="G16" s="79">
        <v>0</v>
      </c>
      <c r="H16" t="s">
        <v>212</v>
      </c>
      <c r="I16" s="80">
        <v>0</v>
      </c>
      <c r="J16" s="80">
        <v>0</v>
      </c>
      <c r="K16" s="79">
        <v>0</v>
      </c>
      <c r="L16" s="79">
        <v>0</v>
      </c>
      <c r="M16" s="79">
        <v>0</v>
      </c>
      <c r="N16" s="80">
        <v>0</v>
      </c>
      <c r="O16" s="80">
        <v>0</v>
      </c>
    </row>
    <row r="17" spans="2:15">
      <c r="B17" s="81" t="s">
        <v>1067</v>
      </c>
      <c r="G17" s="83">
        <v>0</v>
      </c>
      <c r="J17" s="82">
        <v>0</v>
      </c>
      <c r="K17" s="83">
        <v>0</v>
      </c>
      <c r="M17" s="83">
        <v>0</v>
      </c>
      <c r="N17" s="82">
        <v>0</v>
      </c>
      <c r="O17" s="82">
        <v>0</v>
      </c>
    </row>
    <row r="18" spans="2:15">
      <c r="B18" t="s">
        <v>212</v>
      </c>
      <c r="C18" t="s">
        <v>212</v>
      </c>
      <c r="E18" t="s">
        <v>212</v>
      </c>
      <c r="G18" s="79">
        <v>0</v>
      </c>
      <c r="H18" t="s">
        <v>212</v>
      </c>
      <c r="I18" s="80">
        <v>0</v>
      </c>
      <c r="J18" s="80">
        <v>0</v>
      </c>
      <c r="K18" s="79">
        <v>0</v>
      </c>
      <c r="L18" s="79">
        <v>0</v>
      </c>
      <c r="M18" s="79">
        <v>0</v>
      </c>
      <c r="N18" s="80">
        <v>0</v>
      </c>
      <c r="O18" s="80">
        <v>0</v>
      </c>
    </row>
    <row r="19" spans="2:15">
      <c r="B19" s="81" t="s">
        <v>1068</v>
      </c>
      <c r="G19" s="83">
        <v>0</v>
      </c>
      <c r="J19" s="82">
        <v>0</v>
      </c>
      <c r="K19" s="83">
        <v>0</v>
      </c>
      <c r="M19" s="83">
        <v>0</v>
      </c>
      <c r="N19" s="82">
        <v>0</v>
      </c>
      <c r="O19" s="82">
        <v>0</v>
      </c>
    </row>
    <row r="20" spans="2:15">
      <c r="B20" t="s">
        <v>212</v>
      </c>
      <c r="C20" t="s">
        <v>212</v>
      </c>
      <c r="E20" t="s">
        <v>212</v>
      </c>
      <c r="G20" s="79">
        <v>0</v>
      </c>
      <c r="H20" t="s">
        <v>212</v>
      </c>
      <c r="I20" s="80">
        <v>0</v>
      </c>
      <c r="J20" s="80">
        <v>0</v>
      </c>
      <c r="K20" s="79">
        <v>0</v>
      </c>
      <c r="L20" s="79">
        <v>0</v>
      </c>
      <c r="M20" s="79">
        <v>0</v>
      </c>
      <c r="N20" s="80">
        <v>0</v>
      </c>
      <c r="O20" s="80">
        <v>0</v>
      </c>
    </row>
    <row r="21" spans="2:15">
      <c r="B21" s="81" t="s">
        <v>249</v>
      </c>
      <c r="G21" s="83">
        <v>0</v>
      </c>
      <c r="J21" s="82">
        <v>0</v>
      </c>
      <c r="K21" s="83">
        <v>0</v>
      </c>
      <c r="M21" s="83">
        <v>0</v>
      </c>
      <c r="N21" s="82">
        <v>0</v>
      </c>
      <c r="O21" s="82">
        <v>0</v>
      </c>
    </row>
    <row r="22" spans="2:15">
      <c r="B22" t="s">
        <v>212</v>
      </c>
      <c r="C22" t="s">
        <v>212</v>
      </c>
      <c r="E22" t="s">
        <v>212</v>
      </c>
      <c r="G22" s="79">
        <v>0</v>
      </c>
      <c r="H22" t="s">
        <v>212</v>
      </c>
      <c r="I22" s="80">
        <v>0</v>
      </c>
      <c r="J22" s="80">
        <v>0</v>
      </c>
      <c r="K22" s="79">
        <v>0</v>
      </c>
      <c r="L22" s="79">
        <v>0</v>
      </c>
      <c r="M22" s="79">
        <v>0</v>
      </c>
      <c r="N22" s="80">
        <v>0</v>
      </c>
      <c r="O22" s="80">
        <v>0</v>
      </c>
    </row>
    <row r="23" spans="2:15">
      <c r="B23" s="81" t="s">
        <v>225</v>
      </c>
      <c r="G23" s="83">
        <v>0</v>
      </c>
      <c r="J23" s="82">
        <v>0</v>
      </c>
      <c r="K23" s="83">
        <v>0</v>
      </c>
      <c r="M23" s="83">
        <v>0</v>
      </c>
      <c r="N23" s="82">
        <v>0</v>
      </c>
      <c r="O23" s="82">
        <v>0</v>
      </c>
    </row>
    <row r="24" spans="2:15">
      <c r="B24" t="s">
        <v>212</v>
      </c>
      <c r="C24" t="s">
        <v>212</v>
      </c>
      <c r="E24" t="s">
        <v>212</v>
      </c>
      <c r="G24" s="79">
        <v>0</v>
      </c>
      <c r="H24" t="s">
        <v>212</v>
      </c>
      <c r="I24" s="80">
        <v>0</v>
      </c>
      <c r="J24" s="80">
        <v>0</v>
      </c>
      <c r="K24" s="79">
        <v>0</v>
      </c>
      <c r="L24" s="79">
        <v>0</v>
      </c>
      <c r="M24" s="79">
        <v>0</v>
      </c>
      <c r="N24" s="80">
        <v>0</v>
      </c>
      <c r="O24" s="80">
        <v>0</v>
      </c>
    </row>
    <row r="25" spans="2:15">
      <c r="B25" t="s">
        <v>227</v>
      </c>
    </row>
    <row r="26" spans="2:15">
      <c r="B26" t="s">
        <v>241</v>
      </c>
    </row>
    <row r="27" spans="2:15">
      <c r="B27" t="s">
        <v>242</v>
      </c>
    </row>
    <row r="28" spans="2:15">
      <c r="B28" t="s">
        <v>243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4">
        <v>44196</v>
      </c>
    </row>
    <row r="2" spans="2:55" s="1" customFormat="1">
      <c r="B2" s="2" t="s">
        <v>1</v>
      </c>
      <c r="C2" s="12" t="s">
        <v>1081</v>
      </c>
    </row>
    <row r="3" spans="2:55" s="1" customFormat="1">
      <c r="B3" s="2" t="s">
        <v>2</v>
      </c>
      <c r="C3" s="85" t="s">
        <v>1082</v>
      </c>
    </row>
    <row r="4" spans="2:55" s="1" customFormat="1">
      <c r="B4" s="2" t="s">
        <v>3</v>
      </c>
      <c r="C4" s="86" t="s">
        <v>197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7">
        <v>0</v>
      </c>
      <c r="H11" s="78">
        <v>0</v>
      </c>
      <c r="I11" s="78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1" t="s">
        <v>203</v>
      </c>
      <c r="E12" s="82">
        <v>0</v>
      </c>
      <c r="F12" s="19"/>
      <c r="G12" s="83">
        <v>0</v>
      </c>
      <c r="H12" s="82">
        <v>0</v>
      </c>
      <c r="I12" s="82">
        <v>0</v>
      </c>
    </row>
    <row r="13" spans="2:55">
      <c r="B13" s="81" t="s">
        <v>1069</v>
      </c>
      <c r="E13" s="82">
        <v>0</v>
      </c>
      <c r="F13" s="19"/>
      <c r="G13" s="83">
        <v>0</v>
      </c>
      <c r="H13" s="82">
        <v>0</v>
      </c>
      <c r="I13" s="82">
        <v>0</v>
      </c>
    </row>
    <row r="14" spans="2:55">
      <c r="B14" t="s">
        <v>212</v>
      </c>
      <c r="E14" s="80">
        <v>0</v>
      </c>
      <c r="F14" t="s">
        <v>212</v>
      </c>
      <c r="G14" s="79">
        <v>0</v>
      </c>
      <c r="H14" s="80">
        <v>0</v>
      </c>
      <c r="I14" s="80">
        <v>0</v>
      </c>
    </row>
    <row r="15" spans="2:55">
      <c r="B15" s="81" t="s">
        <v>1070</v>
      </c>
      <c r="E15" s="82">
        <v>0</v>
      </c>
      <c r="F15" s="19"/>
      <c r="G15" s="83">
        <v>0</v>
      </c>
      <c r="H15" s="82">
        <v>0</v>
      </c>
      <c r="I15" s="82">
        <v>0</v>
      </c>
    </row>
    <row r="16" spans="2:55">
      <c r="B16" t="s">
        <v>212</v>
      </c>
      <c r="E16" s="80">
        <v>0</v>
      </c>
      <c r="F16" t="s">
        <v>212</v>
      </c>
      <c r="G16" s="79">
        <v>0</v>
      </c>
      <c r="H16" s="80">
        <v>0</v>
      </c>
      <c r="I16" s="80">
        <v>0</v>
      </c>
    </row>
    <row r="17" spans="2:9">
      <c r="B17" s="81" t="s">
        <v>225</v>
      </c>
      <c r="E17" s="82">
        <v>0</v>
      </c>
      <c r="F17" s="19"/>
      <c r="G17" s="83">
        <v>0</v>
      </c>
      <c r="H17" s="82">
        <v>0</v>
      </c>
      <c r="I17" s="82">
        <v>0</v>
      </c>
    </row>
    <row r="18" spans="2:9">
      <c r="B18" s="81" t="s">
        <v>1069</v>
      </c>
      <c r="E18" s="82">
        <v>0</v>
      </c>
      <c r="F18" s="19"/>
      <c r="G18" s="83">
        <v>0</v>
      </c>
      <c r="H18" s="82">
        <v>0</v>
      </c>
      <c r="I18" s="82">
        <v>0</v>
      </c>
    </row>
    <row r="19" spans="2:9">
      <c r="B19" t="s">
        <v>212</v>
      </c>
      <c r="E19" s="80">
        <v>0</v>
      </c>
      <c r="F19" t="s">
        <v>212</v>
      </c>
      <c r="G19" s="79">
        <v>0</v>
      </c>
      <c r="H19" s="80">
        <v>0</v>
      </c>
      <c r="I19" s="80">
        <v>0</v>
      </c>
    </row>
    <row r="20" spans="2:9">
      <c r="B20" s="81" t="s">
        <v>1070</v>
      </c>
      <c r="E20" s="82">
        <v>0</v>
      </c>
      <c r="F20" s="19"/>
      <c r="G20" s="83">
        <v>0</v>
      </c>
      <c r="H20" s="82">
        <v>0</v>
      </c>
      <c r="I20" s="82">
        <v>0</v>
      </c>
    </row>
    <row r="21" spans="2:9">
      <c r="B21" t="s">
        <v>212</v>
      </c>
      <c r="E21" s="80">
        <v>0</v>
      </c>
      <c r="F21" t="s">
        <v>212</v>
      </c>
      <c r="G21" s="79">
        <v>0</v>
      </c>
      <c r="H21" s="80">
        <v>0</v>
      </c>
      <c r="I21" s="80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4">
        <v>44196</v>
      </c>
    </row>
    <row r="2" spans="2:60" s="1" customFormat="1">
      <c r="B2" s="2" t="s">
        <v>1</v>
      </c>
      <c r="C2" s="12" t="s">
        <v>1081</v>
      </c>
    </row>
    <row r="3" spans="2:60" s="1" customFormat="1">
      <c r="B3" s="2" t="s">
        <v>2</v>
      </c>
      <c r="C3" s="85" t="s">
        <v>1082</v>
      </c>
    </row>
    <row r="4" spans="2:60" s="1" customFormat="1">
      <c r="B4" s="2" t="s">
        <v>3</v>
      </c>
      <c r="C4" s="86" t="s">
        <v>197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7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1" t="s">
        <v>203</v>
      </c>
      <c r="D12" s="19"/>
      <c r="E12" s="19"/>
      <c r="F12" s="19"/>
      <c r="G12" s="19"/>
      <c r="H12" s="82">
        <v>0</v>
      </c>
      <c r="I12" s="83">
        <v>0</v>
      </c>
      <c r="J12" s="82">
        <v>0</v>
      </c>
      <c r="K12" s="82">
        <v>0</v>
      </c>
    </row>
    <row r="13" spans="2:60">
      <c r="B13" t="s">
        <v>212</v>
      </c>
      <c r="D13" t="s">
        <v>212</v>
      </c>
      <c r="E13" s="19"/>
      <c r="F13" s="80">
        <v>0</v>
      </c>
      <c r="G13" t="s">
        <v>212</v>
      </c>
      <c r="H13" s="80">
        <v>0</v>
      </c>
      <c r="I13" s="79">
        <v>0</v>
      </c>
      <c r="J13" s="80">
        <v>0</v>
      </c>
      <c r="K13" s="80">
        <v>0</v>
      </c>
    </row>
    <row r="14" spans="2:60">
      <c r="B14" s="81" t="s">
        <v>225</v>
      </c>
      <c r="D14" s="19"/>
      <c r="E14" s="19"/>
      <c r="F14" s="19"/>
      <c r="G14" s="19"/>
      <c r="H14" s="82">
        <v>0</v>
      </c>
      <c r="I14" s="83">
        <v>0</v>
      </c>
      <c r="J14" s="82">
        <v>0</v>
      </c>
      <c r="K14" s="82">
        <v>0</v>
      </c>
    </row>
    <row r="15" spans="2:60">
      <c r="B15" t="s">
        <v>212</v>
      </c>
      <c r="D15" t="s">
        <v>212</v>
      </c>
      <c r="E15" s="19"/>
      <c r="F15" s="80">
        <v>0</v>
      </c>
      <c r="G15" t="s">
        <v>212</v>
      </c>
      <c r="H15" s="80">
        <v>0</v>
      </c>
      <c r="I15" s="79">
        <v>0</v>
      </c>
      <c r="J15" s="80">
        <v>0</v>
      </c>
      <c r="K15" s="80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4">
        <v>44196</v>
      </c>
    </row>
    <row r="2" spans="2:60" s="1" customFormat="1">
      <c r="B2" s="2" t="s">
        <v>1</v>
      </c>
      <c r="C2" s="12" t="s">
        <v>1081</v>
      </c>
    </row>
    <row r="3" spans="2:60" s="1" customFormat="1">
      <c r="B3" s="2" t="s">
        <v>2</v>
      </c>
      <c r="C3" s="85" t="s">
        <v>1082</v>
      </c>
    </row>
    <row r="4" spans="2:60" s="1" customFormat="1">
      <c r="B4" s="2" t="s">
        <v>3</v>
      </c>
      <c r="C4" s="86" t="s">
        <v>197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8">
        <v>0</v>
      </c>
      <c r="I11" s="77">
        <v>-0.71823959999999998</v>
      </c>
      <c r="J11" s="78">
        <v>1</v>
      </c>
      <c r="K11" s="78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1" t="s">
        <v>203</v>
      </c>
      <c r="C12" s="15"/>
      <c r="D12" s="15"/>
      <c r="E12" s="15"/>
      <c r="F12" s="15"/>
      <c r="G12" s="15"/>
      <c r="H12" s="82">
        <v>0</v>
      </c>
      <c r="I12" s="83">
        <v>-0.71823959999999998</v>
      </c>
      <c r="J12" s="82">
        <v>1</v>
      </c>
      <c r="K12" s="82">
        <v>-1E-4</v>
      </c>
    </row>
    <row r="13" spans="2:60">
      <c r="B13" t="s">
        <v>1071</v>
      </c>
      <c r="C13" t="s">
        <v>1072</v>
      </c>
      <c r="D13" t="s">
        <v>212</v>
      </c>
      <c r="E13" t="s">
        <v>213</v>
      </c>
      <c r="F13" s="80">
        <v>0</v>
      </c>
      <c r="G13" t="s">
        <v>102</v>
      </c>
      <c r="H13" s="80">
        <v>0</v>
      </c>
      <c r="I13" s="79">
        <v>-5.3849900000000002</v>
      </c>
      <c r="J13" s="80">
        <v>7.4974999999999996</v>
      </c>
      <c r="K13" s="80">
        <v>-5.0000000000000001E-4</v>
      </c>
    </row>
    <row r="14" spans="2:60">
      <c r="B14" t="s">
        <v>1073</v>
      </c>
      <c r="C14" t="s">
        <v>1074</v>
      </c>
      <c r="D14" t="s">
        <v>212</v>
      </c>
      <c r="E14" t="s">
        <v>213</v>
      </c>
      <c r="F14" s="80">
        <v>0</v>
      </c>
      <c r="G14" t="s">
        <v>102</v>
      </c>
      <c r="H14" s="80">
        <v>0</v>
      </c>
      <c r="I14" s="79">
        <v>-2.0000000000000002E-5</v>
      </c>
      <c r="J14" s="80">
        <v>0</v>
      </c>
      <c r="K14" s="80">
        <v>0</v>
      </c>
    </row>
    <row r="15" spans="2:60">
      <c r="B15" t="s">
        <v>1075</v>
      </c>
      <c r="C15" t="s">
        <v>1076</v>
      </c>
      <c r="D15" t="s">
        <v>212</v>
      </c>
      <c r="E15" t="s">
        <v>213</v>
      </c>
      <c r="F15" s="80">
        <v>0</v>
      </c>
      <c r="G15" t="s">
        <v>102</v>
      </c>
      <c r="H15" s="80">
        <v>0</v>
      </c>
      <c r="I15" s="79">
        <v>0.11296</v>
      </c>
      <c r="J15" s="80">
        <v>-0.1573</v>
      </c>
      <c r="K15" s="80">
        <v>0</v>
      </c>
    </row>
    <row r="16" spans="2:60">
      <c r="B16" t="s">
        <v>1077</v>
      </c>
      <c r="C16" t="s">
        <v>1078</v>
      </c>
      <c r="D16" t="s">
        <v>212</v>
      </c>
      <c r="E16" t="s">
        <v>213</v>
      </c>
      <c r="F16" s="80">
        <v>0</v>
      </c>
      <c r="G16" t="s">
        <v>102</v>
      </c>
      <c r="H16" s="80">
        <v>0</v>
      </c>
      <c r="I16" s="79">
        <v>-1.329E-2</v>
      </c>
      <c r="J16" s="80">
        <v>1.8499999999999999E-2</v>
      </c>
      <c r="K16" s="80">
        <v>0</v>
      </c>
    </row>
    <row r="17" spans="2:11">
      <c r="B17" t="s">
        <v>1079</v>
      </c>
      <c r="C17" t="s">
        <v>1080</v>
      </c>
      <c r="D17" t="s">
        <v>212</v>
      </c>
      <c r="E17" t="s">
        <v>213</v>
      </c>
      <c r="F17" s="80">
        <v>0</v>
      </c>
      <c r="G17" t="s">
        <v>106</v>
      </c>
      <c r="H17" s="80">
        <v>0</v>
      </c>
      <c r="I17" s="79">
        <v>4.5671004000000002</v>
      </c>
      <c r="J17" s="80">
        <v>-6.3586999999999998</v>
      </c>
      <c r="K17" s="80">
        <v>4.0000000000000002E-4</v>
      </c>
    </row>
    <row r="18" spans="2:11">
      <c r="B18" s="81" t="s">
        <v>225</v>
      </c>
      <c r="D18" s="19"/>
      <c r="E18" s="19"/>
      <c r="F18" s="19"/>
      <c r="G18" s="19"/>
      <c r="H18" s="82">
        <v>0</v>
      </c>
      <c r="I18" s="83">
        <v>0</v>
      </c>
      <c r="J18" s="82">
        <v>0</v>
      </c>
      <c r="K18" s="82">
        <v>0</v>
      </c>
    </row>
    <row r="19" spans="2:11">
      <c r="B19" t="s">
        <v>212</v>
      </c>
      <c r="C19" t="s">
        <v>212</v>
      </c>
      <c r="D19" t="s">
        <v>212</v>
      </c>
      <c r="E19" s="19"/>
      <c r="F19" s="80">
        <v>0</v>
      </c>
      <c r="G19" t="s">
        <v>212</v>
      </c>
      <c r="H19" s="80">
        <v>0</v>
      </c>
      <c r="I19" s="79">
        <v>0</v>
      </c>
      <c r="J19" s="80">
        <v>0</v>
      </c>
      <c r="K19" s="80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4">
        <v>44196</v>
      </c>
    </row>
    <row r="2" spans="2:17" s="1" customFormat="1">
      <c r="B2" s="2" t="s">
        <v>1</v>
      </c>
      <c r="C2" s="12" t="s">
        <v>1081</v>
      </c>
    </row>
    <row r="3" spans="2:17" s="1" customFormat="1">
      <c r="B3" s="2" t="s">
        <v>2</v>
      </c>
      <c r="C3" s="85" t="s">
        <v>1082</v>
      </c>
    </row>
    <row r="4" spans="2:17" s="1" customFormat="1">
      <c r="B4" s="2" t="s">
        <v>3</v>
      </c>
      <c r="C4" s="86" t="s">
        <v>197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1" t="s">
        <v>203</v>
      </c>
      <c r="C12" s="83">
        <v>0</v>
      </c>
    </row>
    <row r="13" spans="2:17">
      <c r="B13" t="s">
        <v>212</v>
      </c>
      <c r="C13" s="79">
        <v>0</v>
      </c>
    </row>
    <row r="14" spans="2:17">
      <c r="B14" s="81" t="s">
        <v>225</v>
      </c>
      <c r="C14" s="83">
        <v>0</v>
      </c>
    </row>
    <row r="15" spans="2:17">
      <c r="B15" t="s">
        <v>212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4">
        <v>44196</v>
      </c>
    </row>
    <row r="2" spans="2:18" s="1" customFormat="1">
      <c r="B2" s="2" t="s">
        <v>1</v>
      </c>
      <c r="C2" s="12" t="s">
        <v>1081</v>
      </c>
    </row>
    <row r="3" spans="2:18" s="1" customFormat="1">
      <c r="B3" s="2" t="s">
        <v>2</v>
      </c>
      <c r="C3" s="85" t="s">
        <v>1082</v>
      </c>
    </row>
    <row r="4" spans="2:18" s="1" customFormat="1">
      <c r="B4" s="2" t="s">
        <v>3</v>
      </c>
      <c r="C4" s="86" t="s">
        <v>197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8">
        <v>0</v>
      </c>
      <c r="P11" s="78">
        <v>0</v>
      </c>
      <c r="Q11" s="35"/>
    </row>
    <row r="12" spans="2:18">
      <c r="B12" s="81" t="s">
        <v>203</v>
      </c>
      <c r="D12" s="16"/>
      <c r="H12" s="83">
        <v>0</v>
      </c>
      <c r="L12" s="83">
        <v>0</v>
      </c>
      <c r="M12" s="83">
        <v>0</v>
      </c>
      <c r="O12" s="82">
        <v>0</v>
      </c>
      <c r="P12" s="82">
        <v>0</v>
      </c>
    </row>
    <row r="13" spans="2:18">
      <c r="B13" s="81" t="s">
        <v>245</v>
      </c>
      <c r="D13" s="16"/>
      <c r="H13" s="83">
        <v>0</v>
      </c>
      <c r="L13" s="83">
        <v>0</v>
      </c>
      <c r="M13" s="83">
        <v>0</v>
      </c>
      <c r="O13" s="82">
        <v>0</v>
      </c>
      <c r="P13" s="82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9">
        <v>0</v>
      </c>
      <c r="I14" t="s">
        <v>212</v>
      </c>
      <c r="J14" s="80">
        <v>0</v>
      </c>
      <c r="K14" s="80">
        <v>0</v>
      </c>
      <c r="L14" s="79">
        <v>0</v>
      </c>
      <c r="M14" s="79">
        <v>0</v>
      </c>
      <c r="N14" s="80">
        <v>0</v>
      </c>
      <c r="O14" s="80">
        <v>0</v>
      </c>
      <c r="P14" s="80">
        <v>0</v>
      </c>
    </row>
    <row r="15" spans="2:18">
      <c r="B15" s="81" t="s">
        <v>229</v>
      </c>
      <c r="D15" s="16"/>
      <c r="H15" s="83">
        <v>0</v>
      </c>
      <c r="L15" s="83">
        <v>0</v>
      </c>
      <c r="M15" s="83">
        <v>0</v>
      </c>
      <c r="O15" s="82">
        <v>0</v>
      </c>
      <c r="P15" s="82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9">
        <v>0</v>
      </c>
      <c r="I16" t="s">
        <v>212</v>
      </c>
      <c r="J16" s="80">
        <v>0</v>
      </c>
      <c r="K16" s="80">
        <v>0</v>
      </c>
      <c r="L16" s="79">
        <v>0</v>
      </c>
      <c r="M16" s="79">
        <v>0</v>
      </c>
      <c r="N16" s="80">
        <v>0</v>
      </c>
      <c r="O16" s="80">
        <v>0</v>
      </c>
      <c r="P16" s="80">
        <v>0</v>
      </c>
    </row>
    <row r="17" spans="2:16">
      <c r="B17" s="81" t="s">
        <v>246</v>
      </c>
      <c r="D17" s="16"/>
      <c r="H17" s="83">
        <v>0</v>
      </c>
      <c r="L17" s="83">
        <v>0</v>
      </c>
      <c r="M17" s="83">
        <v>0</v>
      </c>
      <c r="O17" s="82">
        <v>0</v>
      </c>
      <c r="P17" s="82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9">
        <v>0</v>
      </c>
      <c r="I18" t="s">
        <v>212</v>
      </c>
      <c r="J18" s="80">
        <v>0</v>
      </c>
      <c r="K18" s="80">
        <v>0</v>
      </c>
      <c r="L18" s="79">
        <v>0</v>
      </c>
      <c r="M18" s="79">
        <v>0</v>
      </c>
      <c r="N18" s="80">
        <v>0</v>
      </c>
      <c r="O18" s="80">
        <v>0</v>
      </c>
      <c r="P18" s="80">
        <v>0</v>
      </c>
    </row>
    <row r="19" spans="2:16">
      <c r="B19" s="81" t="s">
        <v>249</v>
      </c>
      <c r="D19" s="16"/>
      <c r="H19" s="83">
        <v>0</v>
      </c>
      <c r="L19" s="83">
        <v>0</v>
      </c>
      <c r="M19" s="83">
        <v>0</v>
      </c>
      <c r="O19" s="82">
        <v>0</v>
      </c>
      <c r="P19" s="82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9">
        <v>0</v>
      </c>
      <c r="I20" t="s">
        <v>212</v>
      </c>
      <c r="J20" s="80">
        <v>0</v>
      </c>
      <c r="K20" s="80">
        <v>0</v>
      </c>
      <c r="L20" s="79">
        <v>0</v>
      </c>
      <c r="M20" s="79">
        <v>0</v>
      </c>
      <c r="N20" s="80">
        <v>0</v>
      </c>
      <c r="O20" s="80">
        <v>0</v>
      </c>
      <c r="P20" s="80">
        <v>0</v>
      </c>
    </row>
    <row r="21" spans="2:16">
      <c r="B21" s="81" t="s">
        <v>225</v>
      </c>
      <c r="D21" s="16"/>
      <c r="H21" s="83">
        <v>0</v>
      </c>
      <c r="L21" s="83">
        <v>0</v>
      </c>
      <c r="M21" s="83">
        <v>0</v>
      </c>
      <c r="O21" s="82">
        <v>0</v>
      </c>
      <c r="P21" s="82">
        <v>0</v>
      </c>
    </row>
    <row r="22" spans="2:16">
      <c r="B22" s="81" t="s">
        <v>247</v>
      </c>
      <c r="D22" s="16"/>
      <c r="H22" s="83">
        <v>0</v>
      </c>
      <c r="L22" s="83">
        <v>0</v>
      </c>
      <c r="M22" s="83">
        <v>0</v>
      </c>
      <c r="O22" s="82">
        <v>0</v>
      </c>
      <c r="P22" s="82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9">
        <v>0</v>
      </c>
      <c r="I23" t="s">
        <v>212</v>
      </c>
      <c r="J23" s="80">
        <v>0</v>
      </c>
      <c r="K23" s="80">
        <v>0</v>
      </c>
      <c r="L23" s="79">
        <v>0</v>
      </c>
      <c r="M23" s="79">
        <v>0</v>
      </c>
      <c r="N23" s="80">
        <v>0</v>
      </c>
      <c r="O23" s="80">
        <v>0</v>
      </c>
      <c r="P23" s="80">
        <v>0</v>
      </c>
    </row>
    <row r="24" spans="2:16">
      <c r="B24" s="81" t="s">
        <v>248</v>
      </c>
      <c r="D24" s="16"/>
      <c r="H24" s="83">
        <v>0</v>
      </c>
      <c r="L24" s="83">
        <v>0</v>
      </c>
      <c r="M24" s="83">
        <v>0</v>
      </c>
      <c r="O24" s="82">
        <v>0</v>
      </c>
      <c r="P24" s="82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9">
        <v>0</v>
      </c>
      <c r="I25" t="s">
        <v>212</v>
      </c>
      <c r="J25" s="80">
        <v>0</v>
      </c>
      <c r="K25" s="80">
        <v>0</v>
      </c>
      <c r="L25" s="79">
        <v>0</v>
      </c>
      <c r="M25" s="79">
        <v>0</v>
      </c>
      <c r="N25" s="80">
        <v>0</v>
      </c>
      <c r="O25" s="80">
        <v>0</v>
      </c>
      <c r="P25" s="80">
        <v>0</v>
      </c>
    </row>
    <row r="26" spans="2:16">
      <c r="B26" t="s">
        <v>227</v>
      </c>
      <c r="D26" s="16"/>
    </row>
    <row r="27" spans="2:16">
      <c r="B27" t="s">
        <v>241</v>
      </c>
      <c r="D27" s="16"/>
    </row>
    <row r="28" spans="2:16">
      <c r="B28" t="s">
        <v>243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4">
        <v>44196</v>
      </c>
    </row>
    <row r="2" spans="2:18" s="1" customFormat="1">
      <c r="B2" s="2" t="s">
        <v>1</v>
      </c>
      <c r="C2" s="12" t="s">
        <v>1081</v>
      </c>
    </row>
    <row r="3" spans="2:18" s="1" customFormat="1">
      <c r="B3" s="2" t="s">
        <v>2</v>
      </c>
      <c r="C3" s="85" t="s">
        <v>1082</v>
      </c>
    </row>
    <row r="4" spans="2:18" s="1" customFormat="1">
      <c r="B4" s="2" t="s">
        <v>3</v>
      </c>
      <c r="C4" s="86" t="s">
        <v>197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8">
        <v>0</v>
      </c>
      <c r="P11" s="78">
        <v>0</v>
      </c>
      <c r="Q11" s="35"/>
    </row>
    <row r="12" spans="2:18">
      <c r="B12" s="81" t="s">
        <v>203</v>
      </c>
      <c r="C12" s="16"/>
      <c r="D12" s="16"/>
      <c r="H12" s="83">
        <v>0</v>
      </c>
      <c r="L12" s="83">
        <v>0</v>
      </c>
      <c r="M12" s="83">
        <v>0</v>
      </c>
      <c r="O12" s="82">
        <v>0</v>
      </c>
      <c r="P12" s="82">
        <v>0</v>
      </c>
    </row>
    <row r="13" spans="2:18">
      <c r="B13" s="81" t="s">
        <v>737</v>
      </c>
      <c r="C13" s="16"/>
      <c r="D13" s="16"/>
      <c r="H13" s="83">
        <v>0</v>
      </c>
      <c r="L13" s="83">
        <v>0</v>
      </c>
      <c r="M13" s="83">
        <v>0</v>
      </c>
      <c r="O13" s="82">
        <v>0</v>
      </c>
      <c r="P13" s="82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9">
        <v>0</v>
      </c>
      <c r="I14" t="s">
        <v>212</v>
      </c>
      <c r="J14" s="80">
        <v>0</v>
      </c>
      <c r="K14" s="80">
        <v>0</v>
      </c>
      <c r="L14" s="79">
        <v>0</v>
      </c>
      <c r="M14" s="79">
        <v>0</v>
      </c>
      <c r="N14" s="80">
        <v>0</v>
      </c>
      <c r="O14" s="80">
        <v>0</v>
      </c>
      <c r="P14" s="80">
        <v>0</v>
      </c>
    </row>
    <row r="15" spans="2:18">
      <c r="B15" s="81" t="s">
        <v>738</v>
      </c>
      <c r="C15" s="16"/>
      <c r="D15" s="16"/>
      <c r="H15" s="83">
        <v>0</v>
      </c>
      <c r="L15" s="83">
        <v>0</v>
      </c>
      <c r="M15" s="83">
        <v>0</v>
      </c>
      <c r="O15" s="82">
        <v>0</v>
      </c>
      <c r="P15" s="82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9">
        <v>0</v>
      </c>
      <c r="I16" t="s">
        <v>212</v>
      </c>
      <c r="J16" s="80">
        <v>0</v>
      </c>
      <c r="K16" s="80">
        <v>0</v>
      </c>
      <c r="L16" s="79">
        <v>0</v>
      </c>
      <c r="M16" s="79">
        <v>0</v>
      </c>
      <c r="N16" s="80">
        <v>0</v>
      </c>
      <c r="O16" s="80">
        <v>0</v>
      </c>
      <c r="P16" s="80">
        <v>0</v>
      </c>
    </row>
    <row r="17" spans="2:16">
      <c r="B17" s="81" t="s">
        <v>246</v>
      </c>
      <c r="D17" s="16"/>
      <c r="H17" s="83">
        <v>0</v>
      </c>
      <c r="L17" s="83">
        <v>0</v>
      </c>
      <c r="M17" s="83">
        <v>0</v>
      </c>
      <c r="O17" s="82">
        <v>0</v>
      </c>
      <c r="P17" s="82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9">
        <v>0</v>
      </c>
      <c r="I18" t="s">
        <v>212</v>
      </c>
      <c r="J18" s="80">
        <v>0</v>
      </c>
      <c r="K18" s="80">
        <v>0</v>
      </c>
      <c r="L18" s="79">
        <v>0</v>
      </c>
      <c r="M18" s="79">
        <v>0</v>
      </c>
      <c r="N18" s="80">
        <v>0</v>
      </c>
      <c r="O18" s="80">
        <v>0</v>
      </c>
      <c r="P18" s="80">
        <v>0</v>
      </c>
    </row>
    <row r="19" spans="2:16">
      <c r="B19" s="81" t="s">
        <v>249</v>
      </c>
      <c r="D19" s="16"/>
      <c r="H19" s="83">
        <v>0</v>
      </c>
      <c r="L19" s="83">
        <v>0</v>
      </c>
      <c r="M19" s="83">
        <v>0</v>
      </c>
      <c r="O19" s="82">
        <v>0</v>
      </c>
      <c r="P19" s="82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9">
        <v>0</v>
      </c>
      <c r="I20" t="s">
        <v>212</v>
      </c>
      <c r="J20" s="80">
        <v>0</v>
      </c>
      <c r="K20" s="80">
        <v>0</v>
      </c>
      <c r="L20" s="79">
        <v>0</v>
      </c>
      <c r="M20" s="79">
        <v>0</v>
      </c>
      <c r="N20" s="80">
        <v>0</v>
      </c>
      <c r="O20" s="80">
        <v>0</v>
      </c>
      <c r="P20" s="80">
        <v>0</v>
      </c>
    </row>
    <row r="21" spans="2:16">
      <c r="B21" s="81" t="s">
        <v>225</v>
      </c>
      <c r="D21" s="16"/>
      <c r="H21" s="83">
        <v>0</v>
      </c>
      <c r="L21" s="83">
        <v>0</v>
      </c>
      <c r="M21" s="83">
        <v>0</v>
      </c>
      <c r="O21" s="82">
        <v>0</v>
      </c>
      <c r="P21" s="82">
        <v>0</v>
      </c>
    </row>
    <row r="22" spans="2:16">
      <c r="B22" s="81" t="s">
        <v>247</v>
      </c>
      <c r="D22" s="16"/>
      <c r="H22" s="83">
        <v>0</v>
      </c>
      <c r="L22" s="83">
        <v>0</v>
      </c>
      <c r="M22" s="83">
        <v>0</v>
      </c>
      <c r="O22" s="82">
        <v>0</v>
      </c>
      <c r="P22" s="82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9">
        <v>0</v>
      </c>
      <c r="I23" t="s">
        <v>212</v>
      </c>
      <c r="J23" s="80">
        <v>0</v>
      </c>
      <c r="K23" s="80">
        <v>0</v>
      </c>
      <c r="L23" s="79">
        <v>0</v>
      </c>
      <c r="M23" s="79">
        <v>0</v>
      </c>
      <c r="N23" s="80">
        <v>0</v>
      </c>
      <c r="O23" s="80">
        <v>0</v>
      </c>
      <c r="P23" s="80">
        <v>0</v>
      </c>
    </row>
    <row r="24" spans="2:16">
      <c r="B24" s="81" t="s">
        <v>248</v>
      </c>
      <c r="D24" s="16"/>
      <c r="H24" s="83">
        <v>0</v>
      </c>
      <c r="L24" s="83">
        <v>0</v>
      </c>
      <c r="M24" s="83">
        <v>0</v>
      </c>
      <c r="O24" s="82">
        <v>0</v>
      </c>
      <c r="P24" s="82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9">
        <v>0</v>
      </c>
      <c r="I25" t="s">
        <v>212</v>
      </c>
      <c r="J25" s="80">
        <v>0</v>
      </c>
      <c r="K25" s="80">
        <v>0</v>
      </c>
      <c r="L25" s="79">
        <v>0</v>
      </c>
      <c r="M25" s="79">
        <v>0</v>
      </c>
      <c r="N25" s="80">
        <v>0</v>
      </c>
      <c r="O25" s="80">
        <v>0</v>
      </c>
      <c r="P25" s="80">
        <v>0</v>
      </c>
    </row>
    <row r="26" spans="2:16">
      <c r="B26" t="s">
        <v>227</v>
      </c>
      <c r="D26" s="16"/>
    </row>
    <row r="27" spans="2:16">
      <c r="B27" t="s">
        <v>241</v>
      </c>
      <c r="D27" s="16"/>
    </row>
    <row r="28" spans="2:16">
      <c r="B28" t="s">
        <v>243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4">
        <v>44196</v>
      </c>
    </row>
    <row r="2" spans="2:53" s="1" customFormat="1">
      <c r="B2" s="2" t="s">
        <v>1</v>
      </c>
      <c r="C2" s="12" t="s">
        <v>1081</v>
      </c>
    </row>
    <row r="3" spans="2:53" s="1" customFormat="1">
      <c r="B3" s="2" t="s">
        <v>2</v>
      </c>
      <c r="C3" s="85" t="s">
        <v>1082</v>
      </c>
    </row>
    <row r="4" spans="2:53" s="1" customFormat="1">
      <c r="B4" s="2" t="s">
        <v>3</v>
      </c>
      <c r="C4" s="86" t="s">
        <v>197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7">
        <v>2.5499999999999998</v>
      </c>
      <c r="I11" s="7"/>
      <c r="J11" s="7"/>
      <c r="K11" s="78">
        <v>1.5E-3</v>
      </c>
      <c r="L11" s="77">
        <v>406700</v>
      </c>
      <c r="M11" s="7"/>
      <c r="N11" s="77">
        <v>0</v>
      </c>
      <c r="O11" s="77">
        <v>1377.779337377</v>
      </c>
      <c r="P11" s="7"/>
      <c r="Q11" s="78">
        <v>1</v>
      </c>
      <c r="R11" s="78">
        <v>0.1215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1" t="s">
        <v>203</v>
      </c>
      <c r="C12" s="16"/>
      <c r="D12" s="16"/>
      <c r="H12" s="83">
        <v>0</v>
      </c>
      <c r="K12" s="82">
        <v>0</v>
      </c>
      <c r="L12" s="83">
        <v>0</v>
      </c>
      <c r="N12" s="83">
        <v>0</v>
      </c>
      <c r="O12" s="83">
        <v>0</v>
      </c>
      <c r="Q12" s="82">
        <v>0</v>
      </c>
      <c r="R12" s="82">
        <v>0</v>
      </c>
    </row>
    <row r="13" spans="2:53">
      <c r="B13" s="81" t="s">
        <v>228</v>
      </c>
      <c r="C13" s="16"/>
      <c r="D13" s="16"/>
      <c r="H13" s="83">
        <v>0</v>
      </c>
      <c r="K13" s="82">
        <v>0</v>
      </c>
      <c r="L13" s="83">
        <v>0</v>
      </c>
      <c r="N13" s="83">
        <v>0</v>
      </c>
      <c r="O13" s="83">
        <v>0</v>
      </c>
      <c r="Q13" s="82">
        <v>0</v>
      </c>
      <c r="R13" s="82">
        <v>0</v>
      </c>
    </row>
    <row r="14" spans="2:53">
      <c r="B14" t="s">
        <v>212</v>
      </c>
      <c r="C14" t="s">
        <v>212</v>
      </c>
      <c r="D14" s="16"/>
      <c r="E14" t="s">
        <v>212</v>
      </c>
      <c r="H14" s="79">
        <v>0</v>
      </c>
      <c r="I14" t="s">
        <v>212</v>
      </c>
      <c r="J14" s="80">
        <v>0</v>
      </c>
      <c r="K14" s="80">
        <v>0</v>
      </c>
      <c r="L14" s="79">
        <v>0</v>
      </c>
      <c r="M14" s="79">
        <v>0</v>
      </c>
      <c r="O14" s="79">
        <v>0</v>
      </c>
      <c r="P14" s="80">
        <v>0</v>
      </c>
      <c r="Q14" s="80">
        <v>0</v>
      </c>
      <c r="R14" s="80">
        <v>0</v>
      </c>
    </row>
    <row r="15" spans="2:53">
      <c r="B15" s="81" t="s">
        <v>229</v>
      </c>
      <c r="C15" s="16"/>
      <c r="D15" s="16"/>
      <c r="H15" s="83">
        <v>0</v>
      </c>
      <c r="K15" s="82">
        <v>0</v>
      </c>
      <c r="L15" s="83">
        <v>0</v>
      </c>
      <c r="N15" s="83">
        <v>0</v>
      </c>
      <c r="O15" s="83">
        <v>0</v>
      </c>
      <c r="Q15" s="82">
        <v>0</v>
      </c>
      <c r="R15" s="82">
        <v>0</v>
      </c>
    </row>
    <row r="16" spans="2:53">
      <c r="B16" t="s">
        <v>212</v>
      </c>
      <c r="C16" t="s">
        <v>212</v>
      </c>
      <c r="D16" s="16"/>
      <c r="E16" t="s">
        <v>212</v>
      </c>
      <c r="H16" s="79">
        <v>0</v>
      </c>
      <c r="I16" t="s">
        <v>212</v>
      </c>
      <c r="J16" s="80">
        <v>0</v>
      </c>
      <c r="K16" s="80">
        <v>0</v>
      </c>
      <c r="L16" s="79">
        <v>0</v>
      </c>
      <c r="M16" s="79">
        <v>0</v>
      </c>
      <c r="O16" s="79">
        <v>0</v>
      </c>
      <c r="P16" s="80">
        <v>0</v>
      </c>
      <c r="Q16" s="80">
        <v>0</v>
      </c>
      <c r="R16" s="80">
        <v>0</v>
      </c>
    </row>
    <row r="17" spans="2:18">
      <c r="B17" t="s">
        <v>212</v>
      </c>
      <c r="C17" t="s">
        <v>212</v>
      </c>
      <c r="D17" s="16"/>
      <c r="E17" t="s">
        <v>212</v>
      </c>
      <c r="H17" s="79">
        <v>0</v>
      </c>
      <c r="I17" t="s">
        <v>212</v>
      </c>
      <c r="J17" s="80">
        <v>0</v>
      </c>
      <c r="K17" s="80">
        <v>0</v>
      </c>
      <c r="L17" s="79">
        <v>0</v>
      </c>
      <c r="M17" s="79">
        <v>0</v>
      </c>
      <c r="O17" s="79">
        <v>0</v>
      </c>
      <c r="P17" s="80">
        <v>0</v>
      </c>
      <c r="Q17" s="80">
        <v>0</v>
      </c>
      <c r="R17" s="80">
        <v>0</v>
      </c>
    </row>
    <row r="18" spans="2:18">
      <c r="B18" t="s">
        <v>212</v>
      </c>
      <c r="C18" t="s">
        <v>212</v>
      </c>
      <c r="D18" s="16"/>
      <c r="E18" t="s">
        <v>212</v>
      </c>
      <c r="H18" s="79">
        <v>0</v>
      </c>
      <c r="I18" t="s">
        <v>212</v>
      </c>
      <c r="J18" s="80">
        <v>0</v>
      </c>
      <c r="K18" s="80">
        <v>0</v>
      </c>
      <c r="L18" s="79">
        <v>0</v>
      </c>
      <c r="M18" s="79">
        <v>0</v>
      </c>
      <c r="O18" s="79">
        <v>0</v>
      </c>
      <c r="P18" s="80">
        <v>0</v>
      </c>
      <c r="Q18" s="80">
        <v>0</v>
      </c>
      <c r="R18" s="80">
        <v>0</v>
      </c>
    </row>
    <row r="19" spans="2:18">
      <c r="B19" s="81" t="s">
        <v>230</v>
      </c>
      <c r="C19" s="16"/>
      <c r="D19" s="16"/>
      <c r="H19" s="83">
        <v>0</v>
      </c>
      <c r="K19" s="82">
        <v>0</v>
      </c>
      <c r="L19" s="83">
        <v>0</v>
      </c>
      <c r="N19" s="83">
        <v>0</v>
      </c>
      <c r="O19" s="83">
        <v>0</v>
      </c>
      <c r="Q19" s="82">
        <v>0</v>
      </c>
      <c r="R19" s="82">
        <v>0</v>
      </c>
    </row>
    <row r="20" spans="2:18">
      <c r="B20" t="s">
        <v>212</v>
      </c>
      <c r="C20" t="s">
        <v>212</v>
      </c>
      <c r="D20" s="16"/>
      <c r="E20" t="s">
        <v>212</v>
      </c>
      <c r="H20" s="79">
        <v>0</v>
      </c>
      <c r="I20" t="s">
        <v>212</v>
      </c>
      <c r="J20" s="80">
        <v>0</v>
      </c>
      <c r="K20" s="80">
        <v>0</v>
      </c>
      <c r="L20" s="79">
        <v>0</v>
      </c>
      <c r="M20" s="79">
        <v>0</v>
      </c>
      <c r="O20" s="79">
        <v>0</v>
      </c>
      <c r="P20" s="80">
        <v>0</v>
      </c>
      <c r="Q20" s="80">
        <v>0</v>
      </c>
      <c r="R20" s="80">
        <v>0</v>
      </c>
    </row>
    <row r="21" spans="2:18">
      <c r="B21" s="81" t="s">
        <v>225</v>
      </c>
      <c r="C21" s="16"/>
      <c r="D21" s="16"/>
      <c r="H21" s="83">
        <v>2.5499999999999998</v>
      </c>
      <c r="K21" s="82">
        <v>1.5E-3</v>
      </c>
      <c r="L21" s="83">
        <v>406700</v>
      </c>
      <c r="N21" s="83">
        <v>0</v>
      </c>
      <c r="O21" s="83">
        <v>1377.779337377</v>
      </c>
      <c r="Q21" s="82">
        <v>1</v>
      </c>
      <c r="R21" s="82">
        <v>0.1215</v>
      </c>
    </row>
    <row r="22" spans="2:18">
      <c r="B22" s="81" t="s">
        <v>231</v>
      </c>
      <c r="C22" s="16"/>
      <c r="D22" s="16"/>
      <c r="H22" s="83">
        <v>0</v>
      </c>
      <c r="K22" s="82">
        <v>0</v>
      </c>
      <c r="L22" s="83">
        <v>0</v>
      </c>
      <c r="N22" s="83">
        <v>0</v>
      </c>
      <c r="O22" s="83">
        <v>0</v>
      </c>
      <c r="Q22" s="82">
        <v>0</v>
      </c>
      <c r="R22" s="82">
        <v>0</v>
      </c>
    </row>
    <row r="23" spans="2:18">
      <c r="B23" t="s">
        <v>212</v>
      </c>
      <c r="C23" t="s">
        <v>212</v>
      </c>
      <c r="D23" s="16"/>
      <c r="E23" t="s">
        <v>212</v>
      </c>
      <c r="H23" s="79">
        <v>0</v>
      </c>
      <c r="I23" t="s">
        <v>212</v>
      </c>
      <c r="J23" s="80">
        <v>0</v>
      </c>
      <c r="K23" s="80">
        <v>0</v>
      </c>
      <c r="L23" s="79">
        <v>0</v>
      </c>
      <c r="M23" s="79">
        <v>0</v>
      </c>
      <c r="O23" s="79">
        <v>0</v>
      </c>
      <c r="P23" s="80">
        <v>0</v>
      </c>
      <c r="Q23" s="80">
        <v>0</v>
      </c>
      <c r="R23" s="80">
        <v>0</v>
      </c>
    </row>
    <row r="24" spans="2:18">
      <c r="B24" s="81" t="s">
        <v>232</v>
      </c>
      <c r="C24" s="16"/>
      <c r="D24" s="16"/>
      <c r="H24" s="83">
        <v>2.5499999999999998</v>
      </c>
      <c r="K24" s="82">
        <v>1.5E-3</v>
      </c>
      <c r="L24" s="83">
        <v>406700</v>
      </c>
      <c r="N24" s="83">
        <v>0</v>
      </c>
      <c r="O24" s="83">
        <v>1377.779337377</v>
      </c>
      <c r="Q24" s="82">
        <v>1</v>
      </c>
      <c r="R24" s="82">
        <v>0.1215</v>
      </c>
    </row>
    <row r="25" spans="2:18">
      <c r="B25" t="s">
        <v>233</v>
      </c>
      <c r="C25" t="s">
        <v>234</v>
      </c>
      <c r="D25" t="s">
        <v>123</v>
      </c>
      <c r="E25" t="s">
        <v>235</v>
      </c>
      <c r="F25" t="s">
        <v>236</v>
      </c>
      <c r="G25" t="s">
        <v>237</v>
      </c>
      <c r="H25" s="79">
        <v>2.13</v>
      </c>
      <c r="I25" t="s">
        <v>106</v>
      </c>
      <c r="J25" s="80">
        <v>1.4999999999999999E-2</v>
      </c>
      <c r="K25" s="80">
        <v>1.2999999999999999E-3</v>
      </c>
      <c r="L25" s="79">
        <v>206700</v>
      </c>
      <c r="M25" s="79">
        <v>103.4609</v>
      </c>
      <c r="N25" s="79">
        <v>0</v>
      </c>
      <c r="O25" s="79">
        <v>687.53958216449996</v>
      </c>
      <c r="P25" s="80">
        <v>5.4999999999999997E-3</v>
      </c>
      <c r="Q25" s="80">
        <v>0.499</v>
      </c>
      <c r="R25" s="80">
        <v>6.0699999999999997E-2</v>
      </c>
    </row>
    <row r="26" spans="2:18">
      <c r="B26" t="s">
        <v>238</v>
      </c>
      <c r="C26" t="s">
        <v>239</v>
      </c>
      <c r="D26" t="s">
        <v>123</v>
      </c>
      <c r="E26" t="s">
        <v>235</v>
      </c>
      <c r="F26" t="s">
        <v>236</v>
      </c>
      <c r="G26" t="s">
        <v>240</v>
      </c>
      <c r="H26" s="79">
        <v>2.97</v>
      </c>
      <c r="I26" t="s">
        <v>106</v>
      </c>
      <c r="J26" s="80">
        <v>2.2499999999999999E-2</v>
      </c>
      <c r="K26" s="80">
        <v>1.6999999999999999E-3</v>
      </c>
      <c r="L26" s="79">
        <v>200000</v>
      </c>
      <c r="M26" s="79">
        <v>107.34677375</v>
      </c>
      <c r="N26" s="79">
        <v>0</v>
      </c>
      <c r="O26" s="79">
        <v>690.23975521249997</v>
      </c>
      <c r="P26" s="80">
        <v>0</v>
      </c>
      <c r="Q26" s="80">
        <v>0.501</v>
      </c>
      <c r="R26" s="80">
        <v>6.0900000000000003E-2</v>
      </c>
    </row>
    <row r="27" spans="2:18">
      <c r="B27" t="s">
        <v>241</v>
      </c>
      <c r="C27" s="16"/>
      <c r="D27" s="16"/>
    </row>
    <row r="28" spans="2:18">
      <c r="B28" t="s">
        <v>242</v>
      </c>
      <c r="C28" s="16"/>
      <c r="D28" s="16"/>
    </row>
    <row r="29" spans="2:18">
      <c r="B29" t="s">
        <v>243</v>
      </c>
      <c r="C29" s="16"/>
      <c r="D29" s="16"/>
    </row>
    <row r="30" spans="2:18">
      <c r="B30" t="s">
        <v>244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4">
        <v>44196</v>
      </c>
    </row>
    <row r="2" spans="2:23" s="1" customFormat="1">
      <c r="B2" s="2" t="s">
        <v>1</v>
      </c>
      <c r="C2" s="12" t="s">
        <v>1081</v>
      </c>
    </row>
    <row r="3" spans="2:23" s="1" customFormat="1">
      <c r="B3" s="2" t="s">
        <v>2</v>
      </c>
      <c r="C3" s="85" t="s">
        <v>1082</v>
      </c>
    </row>
    <row r="4" spans="2:23" s="1" customFormat="1">
      <c r="B4" s="2" t="s">
        <v>3</v>
      </c>
      <c r="C4" s="86" t="s">
        <v>197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8">
        <v>0</v>
      </c>
      <c r="P11" s="78">
        <v>0</v>
      </c>
      <c r="Q11" s="35"/>
    </row>
    <row r="12" spans="2:23">
      <c r="B12" s="81" t="s">
        <v>203</v>
      </c>
      <c r="E12" s="15"/>
      <c r="F12" s="15"/>
      <c r="G12" s="15"/>
      <c r="H12" s="83">
        <v>0</v>
      </c>
      <c r="I12" s="15"/>
      <c r="J12" s="15"/>
      <c r="K12" s="15"/>
      <c r="L12" s="83">
        <v>0</v>
      </c>
      <c r="M12" s="83">
        <v>0</v>
      </c>
      <c r="N12" s="15"/>
      <c r="O12" s="82">
        <v>0</v>
      </c>
      <c r="P12" s="82">
        <v>0</v>
      </c>
      <c r="Q12" s="15"/>
      <c r="R12" s="15"/>
      <c r="S12" s="15"/>
      <c r="T12" s="15"/>
      <c r="U12" s="15"/>
      <c r="V12" s="15"/>
      <c r="W12" s="15"/>
    </row>
    <row r="13" spans="2:23">
      <c r="B13" s="81" t="s">
        <v>737</v>
      </c>
      <c r="E13" s="15"/>
      <c r="F13" s="15"/>
      <c r="G13" s="15"/>
      <c r="H13" s="83">
        <v>0</v>
      </c>
      <c r="I13" s="15"/>
      <c r="J13" s="15"/>
      <c r="K13" s="15"/>
      <c r="L13" s="83">
        <v>0</v>
      </c>
      <c r="M13" s="83">
        <v>0</v>
      </c>
      <c r="N13" s="15"/>
      <c r="O13" s="82">
        <v>0</v>
      </c>
      <c r="P13" s="82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9">
        <v>0</v>
      </c>
      <c r="I14" t="s">
        <v>212</v>
      </c>
      <c r="J14" s="80">
        <v>0</v>
      </c>
      <c r="K14" s="80">
        <v>0</v>
      </c>
      <c r="L14" s="79">
        <v>0</v>
      </c>
      <c r="M14" s="79">
        <v>0</v>
      </c>
      <c r="N14" s="80">
        <v>0</v>
      </c>
      <c r="O14" s="80">
        <v>0</v>
      </c>
      <c r="P14" s="80">
        <v>0</v>
      </c>
      <c r="Q14" s="15"/>
      <c r="R14" s="15"/>
      <c r="S14" s="15"/>
      <c r="T14" s="15"/>
      <c r="U14" s="15"/>
      <c r="V14" s="15"/>
      <c r="W14" s="15"/>
    </row>
    <row r="15" spans="2:23">
      <c r="B15" s="81" t="s">
        <v>738</v>
      </c>
      <c r="E15" s="15"/>
      <c r="F15" s="15"/>
      <c r="G15" s="15"/>
      <c r="H15" s="83">
        <v>0</v>
      </c>
      <c r="I15" s="15"/>
      <c r="J15" s="15"/>
      <c r="K15" s="15"/>
      <c r="L15" s="83">
        <v>0</v>
      </c>
      <c r="M15" s="83">
        <v>0</v>
      </c>
      <c r="N15" s="15"/>
      <c r="O15" s="82">
        <v>0</v>
      </c>
      <c r="P15" s="82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9">
        <v>0</v>
      </c>
      <c r="I16" t="s">
        <v>212</v>
      </c>
      <c r="J16" s="80">
        <v>0</v>
      </c>
      <c r="K16" s="80">
        <v>0</v>
      </c>
      <c r="L16" s="79">
        <v>0</v>
      </c>
      <c r="M16" s="79">
        <v>0</v>
      </c>
      <c r="N16" s="80">
        <v>0</v>
      </c>
      <c r="O16" s="80">
        <v>0</v>
      </c>
      <c r="P16" s="80">
        <v>0</v>
      </c>
      <c r="Q16" s="15"/>
      <c r="R16" s="15"/>
      <c r="S16" s="15"/>
      <c r="T16" s="15"/>
      <c r="U16" s="15"/>
      <c r="V16" s="15"/>
      <c r="W16" s="15"/>
    </row>
    <row r="17" spans="2:23">
      <c r="B17" s="81" t="s">
        <v>246</v>
      </c>
      <c r="E17" s="15"/>
      <c r="F17" s="15"/>
      <c r="G17" s="15"/>
      <c r="H17" s="83">
        <v>0</v>
      </c>
      <c r="I17" s="15"/>
      <c r="J17" s="15"/>
      <c r="K17" s="15"/>
      <c r="L17" s="83">
        <v>0</v>
      </c>
      <c r="M17" s="83">
        <v>0</v>
      </c>
      <c r="N17" s="15"/>
      <c r="O17" s="82">
        <v>0</v>
      </c>
      <c r="P17" s="82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9">
        <v>0</v>
      </c>
      <c r="I18" t="s">
        <v>212</v>
      </c>
      <c r="J18" s="80">
        <v>0</v>
      </c>
      <c r="K18" s="80">
        <v>0</v>
      </c>
      <c r="L18" s="79">
        <v>0</v>
      </c>
      <c r="M18" s="79">
        <v>0</v>
      </c>
      <c r="N18" s="80">
        <v>0</v>
      </c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81" t="s">
        <v>249</v>
      </c>
      <c r="E19" s="15"/>
      <c r="F19" s="15"/>
      <c r="G19" s="15"/>
      <c r="H19" s="83">
        <v>0</v>
      </c>
      <c r="I19" s="15"/>
      <c r="J19" s="15"/>
      <c r="K19" s="15"/>
      <c r="L19" s="83">
        <v>0</v>
      </c>
      <c r="M19" s="83">
        <v>0</v>
      </c>
      <c r="N19" s="15"/>
      <c r="O19" s="82">
        <v>0</v>
      </c>
      <c r="P19" s="82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9">
        <v>0</v>
      </c>
      <c r="I20" t="s">
        <v>212</v>
      </c>
      <c r="J20" s="80">
        <v>0</v>
      </c>
      <c r="K20" s="80">
        <v>0</v>
      </c>
      <c r="L20" s="79">
        <v>0</v>
      </c>
      <c r="M20" s="79">
        <v>0</v>
      </c>
      <c r="N20" s="80">
        <v>0</v>
      </c>
      <c r="O20" s="80">
        <v>0</v>
      </c>
      <c r="P20" s="80">
        <v>0</v>
      </c>
      <c r="Q20" s="15"/>
      <c r="R20" s="15"/>
      <c r="S20" s="15"/>
      <c r="T20" s="15"/>
      <c r="U20" s="15"/>
      <c r="V20" s="15"/>
      <c r="W20" s="15"/>
    </row>
    <row r="21" spans="2:23">
      <c r="B21" s="81" t="s">
        <v>225</v>
      </c>
      <c r="D21" s="16"/>
      <c r="H21" s="83">
        <v>0</v>
      </c>
      <c r="L21" s="83">
        <v>0</v>
      </c>
      <c r="M21" s="83">
        <v>0</v>
      </c>
      <c r="O21" s="82">
        <v>0</v>
      </c>
      <c r="P21" s="82">
        <v>0</v>
      </c>
    </row>
    <row r="22" spans="2:23">
      <c r="B22" s="81" t="s">
        <v>247</v>
      </c>
      <c r="D22" s="16"/>
      <c r="H22" s="83">
        <v>0</v>
      </c>
      <c r="L22" s="83">
        <v>0</v>
      </c>
      <c r="M22" s="83">
        <v>0</v>
      </c>
      <c r="O22" s="82">
        <v>0</v>
      </c>
      <c r="P22" s="82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9">
        <v>0</v>
      </c>
      <c r="I23" t="s">
        <v>212</v>
      </c>
      <c r="J23" s="80">
        <v>0</v>
      </c>
      <c r="K23" s="80">
        <v>0</v>
      </c>
      <c r="L23" s="79">
        <v>0</v>
      </c>
      <c r="M23" s="79">
        <v>0</v>
      </c>
      <c r="N23" s="80">
        <v>0</v>
      </c>
      <c r="O23" s="80">
        <v>0</v>
      </c>
      <c r="P23" s="80">
        <v>0</v>
      </c>
    </row>
    <row r="24" spans="2:23">
      <c r="B24" s="81" t="s">
        <v>248</v>
      </c>
      <c r="D24" s="16"/>
      <c r="H24" s="83">
        <v>0</v>
      </c>
      <c r="L24" s="83">
        <v>0</v>
      </c>
      <c r="M24" s="83">
        <v>0</v>
      </c>
      <c r="O24" s="82">
        <v>0</v>
      </c>
      <c r="P24" s="82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9">
        <v>0</v>
      </c>
      <c r="I25" t="s">
        <v>212</v>
      </c>
      <c r="J25" s="80">
        <v>0</v>
      </c>
      <c r="K25" s="80">
        <v>0</v>
      </c>
      <c r="L25" s="79">
        <v>0</v>
      </c>
      <c r="M25" s="79">
        <v>0</v>
      </c>
      <c r="N25" s="80">
        <v>0</v>
      </c>
      <c r="O25" s="80">
        <v>0</v>
      </c>
      <c r="P25" s="80">
        <v>0</v>
      </c>
    </row>
    <row r="26" spans="2:23">
      <c r="B26" t="s">
        <v>227</v>
      </c>
      <c r="D26" s="16"/>
    </row>
    <row r="27" spans="2:23">
      <c r="B27" t="s">
        <v>241</v>
      </c>
      <c r="D27" s="16"/>
    </row>
    <row r="28" spans="2:23">
      <c r="B28" t="s">
        <v>242</v>
      </c>
      <c r="D28" s="16"/>
    </row>
    <row r="29" spans="2:23">
      <c r="B29" t="s">
        <v>243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4">
        <v>44196</v>
      </c>
    </row>
    <row r="2" spans="2:68" s="1" customFormat="1">
      <c r="B2" s="2" t="s">
        <v>1</v>
      </c>
      <c r="C2" s="12" t="s">
        <v>1081</v>
      </c>
    </row>
    <row r="3" spans="2:68" s="1" customFormat="1">
      <c r="B3" s="2" t="s">
        <v>2</v>
      </c>
      <c r="C3" s="85" t="s">
        <v>1082</v>
      </c>
    </row>
    <row r="4" spans="2:68" s="1" customFormat="1">
      <c r="B4" s="2" t="s">
        <v>3</v>
      </c>
      <c r="C4" s="86" t="s">
        <v>197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7">
        <v>0</v>
      </c>
      <c r="S11" s="7"/>
      <c r="T11" s="78">
        <v>0</v>
      </c>
      <c r="U11" s="78">
        <v>0</v>
      </c>
      <c r="V11" s="35"/>
      <c r="BK11" s="16"/>
      <c r="BL11" s="19"/>
      <c r="BM11" s="16"/>
      <c r="BP11" s="16"/>
    </row>
    <row r="12" spans="2:68">
      <c r="B12" s="81" t="s">
        <v>203</v>
      </c>
      <c r="C12" s="16"/>
      <c r="D12" s="16"/>
      <c r="E12" s="16"/>
      <c r="F12" s="16"/>
      <c r="G12" s="16"/>
      <c r="K12" s="83">
        <v>0</v>
      </c>
      <c r="N12" s="82">
        <v>0</v>
      </c>
      <c r="O12" s="83">
        <v>0</v>
      </c>
      <c r="Q12" s="83">
        <v>0</v>
      </c>
      <c r="R12" s="83">
        <v>0</v>
      </c>
      <c r="T12" s="82">
        <v>0</v>
      </c>
      <c r="U12" s="82">
        <v>0</v>
      </c>
    </row>
    <row r="13" spans="2:68">
      <c r="B13" s="81" t="s">
        <v>245</v>
      </c>
      <c r="C13" s="16"/>
      <c r="D13" s="16"/>
      <c r="E13" s="16"/>
      <c r="F13" s="16"/>
      <c r="G13" s="16"/>
      <c r="K13" s="83">
        <v>0</v>
      </c>
      <c r="N13" s="82">
        <v>0</v>
      </c>
      <c r="O13" s="83">
        <v>0</v>
      </c>
      <c r="Q13" s="83">
        <v>0</v>
      </c>
      <c r="R13" s="83">
        <v>0</v>
      </c>
      <c r="T13" s="82">
        <v>0</v>
      </c>
      <c r="U13" s="82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9">
        <v>0</v>
      </c>
      <c r="L14" t="s">
        <v>212</v>
      </c>
      <c r="M14" s="80">
        <v>0</v>
      </c>
      <c r="N14" s="80">
        <v>0</v>
      </c>
      <c r="O14" s="79">
        <v>0</v>
      </c>
      <c r="P14" s="79">
        <v>0</v>
      </c>
      <c r="R14" s="79">
        <v>0</v>
      </c>
      <c r="S14" s="80">
        <v>0</v>
      </c>
      <c r="T14" s="80">
        <v>0</v>
      </c>
      <c r="U14" s="80">
        <v>0</v>
      </c>
    </row>
    <row r="15" spans="2:68">
      <c r="B15" s="81" t="s">
        <v>229</v>
      </c>
      <c r="C15" s="16"/>
      <c r="D15" s="16"/>
      <c r="E15" s="16"/>
      <c r="F15" s="16"/>
      <c r="G15" s="16"/>
      <c r="K15" s="83">
        <v>0</v>
      </c>
      <c r="N15" s="82">
        <v>0</v>
      </c>
      <c r="O15" s="83">
        <v>0</v>
      </c>
      <c r="Q15" s="83">
        <v>0</v>
      </c>
      <c r="R15" s="83">
        <v>0</v>
      </c>
      <c r="T15" s="82">
        <v>0</v>
      </c>
      <c r="U15" s="82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9">
        <v>0</v>
      </c>
      <c r="L16" t="s">
        <v>212</v>
      </c>
      <c r="M16" s="80">
        <v>0</v>
      </c>
      <c r="N16" s="80">
        <v>0</v>
      </c>
      <c r="O16" s="79">
        <v>0</v>
      </c>
      <c r="P16" s="79">
        <v>0</v>
      </c>
      <c r="R16" s="79">
        <v>0</v>
      </c>
      <c r="S16" s="80">
        <v>0</v>
      </c>
      <c r="T16" s="80">
        <v>0</v>
      </c>
      <c r="U16" s="80">
        <v>0</v>
      </c>
    </row>
    <row r="17" spans="2:21">
      <c r="B17" s="81" t="s">
        <v>246</v>
      </c>
      <c r="C17" s="16"/>
      <c r="D17" s="16"/>
      <c r="E17" s="16"/>
      <c r="F17" s="16"/>
      <c r="G17" s="16"/>
      <c r="K17" s="83">
        <v>0</v>
      </c>
      <c r="N17" s="82">
        <v>0</v>
      </c>
      <c r="O17" s="83">
        <v>0</v>
      </c>
      <c r="Q17" s="83">
        <v>0</v>
      </c>
      <c r="R17" s="83">
        <v>0</v>
      </c>
      <c r="T17" s="82">
        <v>0</v>
      </c>
      <c r="U17" s="82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9">
        <v>0</v>
      </c>
      <c r="L18" t="s">
        <v>212</v>
      </c>
      <c r="M18" s="80">
        <v>0</v>
      </c>
      <c r="N18" s="80">
        <v>0</v>
      </c>
      <c r="O18" s="79">
        <v>0</v>
      </c>
      <c r="P18" s="79">
        <v>0</v>
      </c>
      <c r="R18" s="79">
        <v>0</v>
      </c>
      <c r="S18" s="80">
        <v>0</v>
      </c>
      <c r="T18" s="80">
        <v>0</v>
      </c>
      <c r="U18" s="80">
        <v>0</v>
      </c>
    </row>
    <row r="19" spans="2:21">
      <c r="B19" s="81" t="s">
        <v>225</v>
      </c>
      <c r="C19" s="16"/>
      <c r="D19" s="16"/>
      <c r="E19" s="16"/>
      <c r="F19" s="16"/>
      <c r="G19" s="16"/>
      <c r="K19" s="83">
        <v>0</v>
      </c>
      <c r="N19" s="82">
        <v>0</v>
      </c>
      <c r="O19" s="83">
        <v>0</v>
      </c>
      <c r="Q19" s="83">
        <v>0</v>
      </c>
      <c r="R19" s="83">
        <v>0</v>
      </c>
      <c r="T19" s="82">
        <v>0</v>
      </c>
      <c r="U19" s="82">
        <v>0</v>
      </c>
    </row>
    <row r="20" spans="2:21">
      <c r="B20" s="81" t="s">
        <v>247</v>
      </c>
      <c r="C20" s="16"/>
      <c r="D20" s="16"/>
      <c r="E20" s="16"/>
      <c r="F20" s="16"/>
      <c r="G20" s="16"/>
      <c r="K20" s="83">
        <v>0</v>
      </c>
      <c r="N20" s="82">
        <v>0</v>
      </c>
      <c r="O20" s="83">
        <v>0</v>
      </c>
      <c r="Q20" s="83">
        <v>0</v>
      </c>
      <c r="R20" s="83">
        <v>0</v>
      </c>
      <c r="T20" s="82">
        <v>0</v>
      </c>
      <c r="U20" s="82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9">
        <v>0</v>
      </c>
      <c r="L21" t="s">
        <v>212</v>
      </c>
      <c r="M21" s="80">
        <v>0</v>
      </c>
      <c r="N21" s="80">
        <v>0</v>
      </c>
      <c r="O21" s="79">
        <v>0</v>
      </c>
      <c r="P21" s="79">
        <v>0</v>
      </c>
      <c r="R21" s="79">
        <v>0</v>
      </c>
      <c r="S21" s="80">
        <v>0</v>
      </c>
      <c r="T21" s="80">
        <v>0</v>
      </c>
      <c r="U21" s="80">
        <v>0</v>
      </c>
    </row>
    <row r="22" spans="2:21">
      <c r="B22" s="81" t="s">
        <v>248</v>
      </c>
      <c r="C22" s="16"/>
      <c r="D22" s="16"/>
      <c r="E22" s="16"/>
      <c r="F22" s="16"/>
      <c r="G22" s="16"/>
      <c r="K22" s="83">
        <v>0</v>
      </c>
      <c r="N22" s="82">
        <v>0</v>
      </c>
      <c r="O22" s="83">
        <v>0</v>
      </c>
      <c r="Q22" s="83">
        <v>0</v>
      </c>
      <c r="R22" s="83">
        <v>0</v>
      </c>
      <c r="T22" s="82">
        <v>0</v>
      </c>
      <c r="U22" s="82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9">
        <v>0</v>
      </c>
      <c r="L23" t="s">
        <v>212</v>
      </c>
      <c r="M23" s="80">
        <v>0</v>
      </c>
      <c r="N23" s="80">
        <v>0</v>
      </c>
      <c r="O23" s="79">
        <v>0</v>
      </c>
      <c r="P23" s="79">
        <v>0</v>
      </c>
      <c r="R23" s="79">
        <v>0</v>
      </c>
      <c r="S23" s="80">
        <v>0</v>
      </c>
      <c r="T23" s="80">
        <v>0</v>
      </c>
      <c r="U23" s="80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241</v>
      </c>
      <c r="C25" s="16"/>
      <c r="D25" s="16"/>
      <c r="E25" s="16"/>
      <c r="F25" s="16"/>
      <c r="G25" s="16"/>
    </row>
    <row r="26" spans="2:21">
      <c r="B26" t="s">
        <v>242</v>
      </c>
      <c r="C26" s="16"/>
      <c r="D26" s="16"/>
      <c r="E26" s="16"/>
      <c r="F26" s="16"/>
      <c r="G26" s="16"/>
    </row>
    <row r="27" spans="2:21">
      <c r="B27" t="s">
        <v>243</v>
      </c>
      <c r="C27" s="16"/>
      <c r="D27" s="16"/>
      <c r="E27" s="16"/>
      <c r="F27" s="16"/>
      <c r="G27" s="16"/>
    </row>
    <row r="28" spans="2:21">
      <c r="B28" t="s">
        <v>244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4">
        <v>44196</v>
      </c>
    </row>
    <row r="2" spans="2:66" s="1" customFormat="1">
      <c r="B2" s="2" t="s">
        <v>1</v>
      </c>
      <c r="C2" s="12" t="s">
        <v>1081</v>
      </c>
    </row>
    <row r="3" spans="2:66" s="1" customFormat="1">
      <c r="B3" s="2" t="s">
        <v>2</v>
      </c>
      <c r="C3" s="85" t="s">
        <v>1082</v>
      </c>
    </row>
    <row r="4" spans="2:66" s="1" customFormat="1">
      <c r="B4" s="2" t="s">
        <v>3</v>
      </c>
      <c r="C4" s="86" t="s">
        <v>197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7">
        <v>0</v>
      </c>
      <c r="S11" s="7"/>
      <c r="T11" s="78">
        <v>0</v>
      </c>
      <c r="U11" s="78">
        <v>0</v>
      </c>
      <c r="V11" s="35"/>
      <c r="BI11" s="16"/>
      <c r="BJ11" s="19"/>
      <c r="BK11" s="16"/>
      <c r="BN11" s="16"/>
    </row>
    <row r="12" spans="2:66">
      <c r="B12" s="81" t="s">
        <v>203</v>
      </c>
      <c r="C12" s="16"/>
      <c r="D12" s="16"/>
      <c r="E12" s="16"/>
      <c r="F12" s="16"/>
      <c r="K12" s="83">
        <v>0</v>
      </c>
      <c r="N12" s="82">
        <v>0</v>
      </c>
      <c r="O12" s="83">
        <v>0</v>
      </c>
      <c r="Q12" s="83">
        <v>0</v>
      </c>
      <c r="R12" s="83">
        <v>0</v>
      </c>
      <c r="T12" s="82">
        <v>0</v>
      </c>
      <c r="U12" s="82">
        <v>0</v>
      </c>
    </row>
    <row r="13" spans="2:66">
      <c r="B13" s="81" t="s">
        <v>245</v>
      </c>
      <c r="C13" s="16"/>
      <c r="D13" s="16"/>
      <c r="E13" s="16"/>
      <c r="F13" s="16"/>
      <c r="K13" s="83">
        <v>0</v>
      </c>
      <c r="N13" s="82">
        <v>0</v>
      </c>
      <c r="O13" s="83">
        <v>0</v>
      </c>
      <c r="Q13" s="83">
        <v>0</v>
      </c>
      <c r="R13" s="83">
        <v>0</v>
      </c>
      <c r="T13" s="82">
        <v>0</v>
      </c>
      <c r="U13" s="82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9">
        <v>0</v>
      </c>
      <c r="L14" t="s">
        <v>212</v>
      </c>
      <c r="M14" s="80">
        <v>0</v>
      </c>
      <c r="N14" s="80">
        <v>0</v>
      </c>
      <c r="O14" s="79">
        <v>0</v>
      </c>
      <c r="P14" s="79">
        <v>0</v>
      </c>
      <c r="R14" s="79">
        <v>0</v>
      </c>
      <c r="S14" s="80">
        <v>0</v>
      </c>
      <c r="T14" s="80">
        <v>0</v>
      </c>
      <c r="U14" s="80">
        <v>0</v>
      </c>
    </row>
    <row r="15" spans="2:66">
      <c r="B15" s="81" t="s">
        <v>229</v>
      </c>
      <c r="C15" s="16"/>
      <c r="D15" s="16"/>
      <c r="E15" s="16"/>
      <c r="F15" s="16"/>
      <c r="K15" s="83">
        <v>0</v>
      </c>
      <c r="N15" s="82">
        <v>0</v>
      </c>
      <c r="O15" s="83">
        <v>0</v>
      </c>
      <c r="Q15" s="83">
        <v>0</v>
      </c>
      <c r="R15" s="83">
        <v>0</v>
      </c>
      <c r="T15" s="82">
        <v>0</v>
      </c>
      <c r="U15" s="82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9">
        <v>0</v>
      </c>
      <c r="L16" t="s">
        <v>212</v>
      </c>
      <c r="M16" s="80">
        <v>0</v>
      </c>
      <c r="N16" s="80">
        <v>0</v>
      </c>
      <c r="O16" s="79">
        <v>0</v>
      </c>
      <c r="P16" s="79">
        <v>0</v>
      </c>
      <c r="R16" s="79">
        <v>0</v>
      </c>
      <c r="S16" s="80">
        <v>0</v>
      </c>
      <c r="T16" s="80">
        <v>0</v>
      </c>
      <c r="U16" s="80">
        <v>0</v>
      </c>
    </row>
    <row r="17" spans="2:21">
      <c r="B17" s="81" t="s">
        <v>246</v>
      </c>
      <c r="C17" s="16"/>
      <c r="D17" s="16"/>
      <c r="E17" s="16"/>
      <c r="F17" s="16"/>
      <c r="K17" s="83">
        <v>0</v>
      </c>
      <c r="N17" s="82">
        <v>0</v>
      </c>
      <c r="O17" s="83">
        <v>0</v>
      </c>
      <c r="Q17" s="83">
        <v>0</v>
      </c>
      <c r="R17" s="83">
        <v>0</v>
      </c>
      <c r="T17" s="82">
        <v>0</v>
      </c>
      <c r="U17" s="82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9">
        <v>0</v>
      </c>
      <c r="L18" t="s">
        <v>212</v>
      </c>
      <c r="M18" s="80">
        <v>0</v>
      </c>
      <c r="N18" s="80">
        <v>0</v>
      </c>
      <c r="O18" s="79">
        <v>0</v>
      </c>
      <c r="P18" s="79">
        <v>0</v>
      </c>
      <c r="R18" s="79">
        <v>0</v>
      </c>
      <c r="S18" s="80">
        <v>0</v>
      </c>
      <c r="T18" s="80">
        <v>0</v>
      </c>
      <c r="U18" s="80">
        <v>0</v>
      </c>
    </row>
    <row r="19" spans="2:21">
      <c r="B19" s="81" t="s">
        <v>249</v>
      </c>
      <c r="C19" s="16"/>
      <c r="D19" s="16"/>
      <c r="E19" s="16"/>
      <c r="F19" s="16"/>
      <c r="K19" s="83">
        <v>0</v>
      </c>
      <c r="N19" s="82">
        <v>0</v>
      </c>
      <c r="O19" s="83">
        <v>0</v>
      </c>
      <c r="Q19" s="83">
        <v>0</v>
      </c>
      <c r="R19" s="83">
        <v>0</v>
      </c>
      <c r="T19" s="82">
        <v>0</v>
      </c>
      <c r="U19" s="82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9">
        <v>0</v>
      </c>
      <c r="L20" t="s">
        <v>212</v>
      </c>
      <c r="M20" s="80">
        <v>0</v>
      </c>
      <c r="N20" s="80">
        <v>0</v>
      </c>
      <c r="O20" s="79">
        <v>0</v>
      </c>
      <c r="P20" s="79">
        <v>0</v>
      </c>
      <c r="R20" s="79">
        <v>0</v>
      </c>
      <c r="S20" s="80">
        <v>0</v>
      </c>
      <c r="T20" s="80">
        <v>0</v>
      </c>
      <c r="U20" s="80">
        <v>0</v>
      </c>
    </row>
    <row r="21" spans="2:21">
      <c r="B21" s="81" t="s">
        <v>225</v>
      </c>
      <c r="C21" s="16"/>
      <c r="D21" s="16"/>
      <c r="E21" s="16"/>
      <c r="F21" s="16"/>
      <c r="K21" s="83">
        <v>0</v>
      </c>
      <c r="N21" s="82">
        <v>0</v>
      </c>
      <c r="O21" s="83">
        <v>0</v>
      </c>
      <c r="Q21" s="83">
        <v>0</v>
      </c>
      <c r="R21" s="83">
        <v>0</v>
      </c>
      <c r="T21" s="82">
        <v>0</v>
      </c>
      <c r="U21" s="82">
        <v>0</v>
      </c>
    </row>
    <row r="22" spans="2:21">
      <c r="B22" s="81" t="s">
        <v>247</v>
      </c>
      <c r="C22" s="16"/>
      <c r="D22" s="16"/>
      <c r="E22" s="16"/>
      <c r="F22" s="16"/>
      <c r="K22" s="83">
        <v>0</v>
      </c>
      <c r="N22" s="82">
        <v>0</v>
      </c>
      <c r="O22" s="83">
        <v>0</v>
      </c>
      <c r="Q22" s="83">
        <v>0</v>
      </c>
      <c r="R22" s="83">
        <v>0</v>
      </c>
      <c r="T22" s="82">
        <v>0</v>
      </c>
      <c r="U22" s="82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9">
        <v>0</v>
      </c>
      <c r="L23" t="s">
        <v>212</v>
      </c>
      <c r="M23" s="80">
        <v>0</v>
      </c>
      <c r="N23" s="80">
        <v>0</v>
      </c>
      <c r="O23" s="79">
        <v>0</v>
      </c>
      <c r="P23" s="79">
        <v>0</v>
      </c>
      <c r="R23" s="79">
        <v>0</v>
      </c>
      <c r="S23" s="80">
        <v>0</v>
      </c>
      <c r="T23" s="80">
        <v>0</v>
      </c>
      <c r="U23" s="80">
        <v>0</v>
      </c>
    </row>
    <row r="24" spans="2:21">
      <c r="B24" s="81" t="s">
        <v>248</v>
      </c>
      <c r="C24" s="16"/>
      <c r="D24" s="16"/>
      <c r="E24" s="16"/>
      <c r="F24" s="16"/>
      <c r="K24" s="83">
        <v>0</v>
      </c>
      <c r="N24" s="82">
        <v>0</v>
      </c>
      <c r="O24" s="83">
        <v>0</v>
      </c>
      <c r="Q24" s="83">
        <v>0</v>
      </c>
      <c r="R24" s="83">
        <v>0</v>
      </c>
      <c r="T24" s="82">
        <v>0</v>
      </c>
      <c r="U24" s="82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9">
        <v>0</v>
      </c>
      <c r="L25" t="s">
        <v>212</v>
      </c>
      <c r="M25" s="80">
        <v>0</v>
      </c>
      <c r="N25" s="80">
        <v>0</v>
      </c>
      <c r="O25" s="79">
        <v>0</v>
      </c>
      <c r="P25" s="79">
        <v>0</v>
      </c>
      <c r="R25" s="79">
        <v>0</v>
      </c>
      <c r="S25" s="80">
        <v>0</v>
      </c>
      <c r="T25" s="80">
        <v>0</v>
      </c>
      <c r="U25" s="80">
        <v>0</v>
      </c>
    </row>
    <row r="26" spans="2:21">
      <c r="B26" t="s">
        <v>227</v>
      </c>
      <c r="C26" s="16"/>
      <c r="D26" s="16"/>
      <c r="E26" s="16"/>
      <c r="F26" s="16"/>
    </row>
    <row r="27" spans="2:21">
      <c r="B27" t="s">
        <v>241</v>
      </c>
      <c r="C27" s="16"/>
      <c r="D27" s="16"/>
      <c r="E27" s="16"/>
      <c r="F27" s="16"/>
    </row>
    <row r="28" spans="2:21">
      <c r="B28" t="s">
        <v>242</v>
      </c>
      <c r="C28" s="16"/>
      <c r="D28" s="16"/>
      <c r="E28" s="16"/>
      <c r="F28" s="16"/>
    </row>
    <row r="29" spans="2:21">
      <c r="B29" t="s">
        <v>243</v>
      </c>
      <c r="C29" s="16"/>
      <c r="D29" s="16"/>
      <c r="E29" s="16"/>
      <c r="F29" s="16"/>
    </row>
    <row r="30" spans="2:21">
      <c r="B30" t="s">
        <v>244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4">
        <v>44196</v>
      </c>
    </row>
    <row r="2" spans="2:62" s="1" customFormat="1">
      <c r="B2" s="2" t="s">
        <v>1</v>
      </c>
      <c r="C2" s="12" t="s">
        <v>1081</v>
      </c>
    </row>
    <row r="3" spans="2:62" s="1" customFormat="1">
      <c r="B3" s="2" t="s">
        <v>2</v>
      </c>
      <c r="C3" s="85" t="s">
        <v>1082</v>
      </c>
    </row>
    <row r="4" spans="2:62" s="1" customFormat="1">
      <c r="B4" s="2" t="s">
        <v>3</v>
      </c>
      <c r="C4" s="86" t="s">
        <v>197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7">
        <v>6692.53</v>
      </c>
      <c r="J11" s="7"/>
      <c r="K11" s="77">
        <v>5.9119999999999999E-2</v>
      </c>
      <c r="L11" s="77">
        <v>770.82650055772308</v>
      </c>
      <c r="M11" s="7"/>
      <c r="N11" s="78">
        <v>1</v>
      </c>
      <c r="O11" s="78">
        <v>6.8000000000000005E-2</v>
      </c>
      <c r="BF11" s="16"/>
      <c r="BG11" s="19"/>
      <c r="BH11" s="16"/>
      <c r="BJ11" s="16"/>
    </row>
    <row r="12" spans="2:62">
      <c r="B12" s="81" t="s">
        <v>203</v>
      </c>
      <c r="E12" s="16"/>
      <c r="F12" s="16"/>
      <c r="G12" s="16"/>
      <c r="I12" s="83">
        <v>0</v>
      </c>
      <c r="K12" s="83">
        <v>0</v>
      </c>
      <c r="L12" s="83">
        <v>0</v>
      </c>
      <c r="N12" s="82">
        <v>0</v>
      </c>
      <c r="O12" s="82">
        <v>0</v>
      </c>
    </row>
    <row r="13" spans="2:62">
      <c r="B13" s="81" t="s">
        <v>250</v>
      </c>
      <c r="E13" s="16"/>
      <c r="F13" s="16"/>
      <c r="G13" s="16"/>
      <c r="I13" s="83">
        <v>0</v>
      </c>
      <c r="K13" s="83">
        <v>0</v>
      </c>
      <c r="L13" s="83">
        <v>0</v>
      </c>
      <c r="N13" s="82">
        <v>0</v>
      </c>
      <c r="O13" s="82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9">
        <v>0</v>
      </c>
      <c r="J14" s="79">
        <v>0</v>
      </c>
      <c r="L14" s="79">
        <v>0</v>
      </c>
      <c r="M14" s="80">
        <v>0</v>
      </c>
      <c r="N14" s="80">
        <v>0</v>
      </c>
      <c r="O14" s="80">
        <v>0</v>
      </c>
    </row>
    <row r="15" spans="2:62">
      <c r="B15" s="81" t="s">
        <v>251</v>
      </c>
      <c r="E15" s="16"/>
      <c r="F15" s="16"/>
      <c r="G15" s="16"/>
      <c r="I15" s="83">
        <v>0</v>
      </c>
      <c r="K15" s="83">
        <v>0</v>
      </c>
      <c r="L15" s="83">
        <v>0</v>
      </c>
      <c r="N15" s="82">
        <v>0</v>
      </c>
      <c r="O15" s="82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9">
        <v>0</v>
      </c>
      <c r="J16" s="79">
        <v>0</v>
      </c>
      <c r="L16" s="79">
        <v>0</v>
      </c>
      <c r="M16" s="80">
        <v>0</v>
      </c>
      <c r="N16" s="80">
        <v>0</v>
      </c>
      <c r="O16" s="80">
        <v>0</v>
      </c>
    </row>
    <row r="17" spans="2:15">
      <c r="B17" s="81" t="s">
        <v>252</v>
      </c>
      <c r="E17" s="16"/>
      <c r="F17" s="16"/>
      <c r="G17" s="16"/>
      <c r="I17" s="83">
        <v>0</v>
      </c>
      <c r="K17" s="83">
        <v>0</v>
      </c>
      <c r="L17" s="83">
        <v>0</v>
      </c>
      <c r="N17" s="82">
        <v>0</v>
      </c>
      <c r="O17" s="82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9">
        <v>0</v>
      </c>
      <c r="J18" s="79">
        <v>0</v>
      </c>
      <c r="L18" s="79">
        <v>0</v>
      </c>
      <c r="M18" s="80">
        <v>0</v>
      </c>
      <c r="N18" s="80">
        <v>0</v>
      </c>
      <c r="O18" s="80">
        <v>0</v>
      </c>
    </row>
    <row r="19" spans="2:15">
      <c r="B19" s="81" t="s">
        <v>253</v>
      </c>
      <c r="E19" s="16"/>
      <c r="F19" s="16"/>
      <c r="G19" s="16"/>
      <c r="I19" s="83">
        <v>0</v>
      </c>
      <c r="K19" s="83">
        <v>0</v>
      </c>
      <c r="L19" s="83">
        <v>0</v>
      </c>
      <c r="N19" s="82">
        <v>0</v>
      </c>
      <c r="O19" s="82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9">
        <v>0</v>
      </c>
      <c r="J20" s="79">
        <v>0</v>
      </c>
      <c r="L20" s="79">
        <v>0</v>
      </c>
      <c r="M20" s="80">
        <v>0</v>
      </c>
      <c r="N20" s="80">
        <v>0</v>
      </c>
      <c r="O20" s="80">
        <v>0</v>
      </c>
    </row>
    <row r="21" spans="2:15">
      <c r="B21" s="81" t="s">
        <v>225</v>
      </c>
      <c r="E21" s="16"/>
      <c r="F21" s="16"/>
      <c r="G21" s="16"/>
      <c r="I21" s="83">
        <v>6692.53</v>
      </c>
      <c r="K21" s="83">
        <v>5.9119999999999999E-2</v>
      </c>
      <c r="L21" s="83">
        <v>770.82650055772308</v>
      </c>
      <c r="N21" s="82">
        <v>1</v>
      </c>
      <c r="O21" s="82">
        <v>6.8000000000000005E-2</v>
      </c>
    </row>
    <row r="22" spans="2:15">
      <c r="B22" s="81" t="s">
        <v>247</v>
      </c>
      <c r="E22" s="16"/>
      <c r="F22" s="16"/>
      <c r="G22" s="16"/>
      <c r="I22" s="83">
        <v>0</v>
      </c>
      <c r="K22" s="83">
        <v>0</v>
      </c>
      <c r="L22" s="83">
        <v>0</v>
      </c>
      <c r="N22" s="82">
        <v>0</v>
      </c>
      <c r="O22" s="82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9">
        <v>0</v>
      </c>
      <c r="J23" s="79">
        <v>0</v>
      </c>
      <c r="L23" s="79">
        <v>0</v>
      </c>
      <c r="M23" s="80">
        <v>0</v>
      </c>
      <c r="N23" s="80">
        <v>0</v>
      </c>
      <c r="O23" s="80">
        <v>0</v>
      </c>
    </row>
    <row r="24" spans="2:15">
      <c r="B24" s="81" t="s">
        <v>248</v>
      </c>
      <c r="E24" s="16"/>
      <c r="F24" s="16"/>
      <c r="G24" s="16"/>
      <c r="I24" s="83">
        <v>6692.53</v>
      </c>
      <c r="K24" s="83">
        <v>5.9119999999999999E-2</v>
      </c>
      <c r="L24" s="83">
        <v>770.82650055772308</v>
      </c>
      <c r="N24" s="82">
        <v>1</v>
      </c>
      <c r="O24" s="82">
        <v>6.8000000000000005E-2</v>
      </c>
    </row>
    <row r="25" spans="2:15">
      <c r="B25" t="s">
        <v>254</v>
      </c>
      <c r="C25" t="s">
        <v>255</v>
      </c>
      <c r="D25" t="s">
        <v>256</v>
      </c>
      <c r="E25" t="s">
        <v>257</v>
      </c>
      <c r="F25" t="s">
        <v>258</v>
      </c>
      <c r="G25" t="s">
        <v>259</v>
      </c>
      <c r="H25" t="s">
        <v>106</v>
      </c>
      <c r="I25" s="79">
        <v>81.87</v>
      </c>
      <c r="J25" s="79">
        <v>879</v>
      </c>
      <c r="K25" s="79">
        <v>0</v>
      </c>
      <c r="L25" s="79">
        <v>2.3136339195</v>
      </c>
      <c r="M25" s="80">
        <v>0</v>
      </c>
      <c r="N25" s="80">
        <v>3.0000000000000001E-3</v>
      </c>
      <c r="O25" s="80">
        <v>2.0000000000000001E-4</v>
      </c>
    </row>
    <row r="26" spans="2:15">
      <c r="B26" t="s">
        <v>260</v>
      </c>
      <c r="C26" t="s">
        <v>261</v>
      </c>
      <c r="D26" t="s">
        <v>262</v>
      </c>
      <c r="E26" t="s">
        <v>257</v>
      </c>
      <c r="F26" t="s">
        <v>263</v>
      </c>
      <c r="G26" t="s">
        <v>259</v>
      </c>
      <c r="H26" t="s">
        <v>106</v>
      </c>
      <c r="I26" s="79">
        <v>20.47</v>
      </c>
      <c r="J26" s="79">
        <v>4164</v>
      </c>
      <c r="K26" s="79">
        <v>0</v>
      </c>
      <c r="L26" s="79">
        <v>2.7403721220000001</v>
      </c>
      <c r="M26" s="80">
        <v>0</v>
      </c>
      <c r="N26" s="80">
        <v>3.5999999999999999E-3</v>
      </c>
      <c r="O26" s="80">
        <v>2.0000000000000001E-4</v>
      </c>
    </row>
    <row r="27" spans="2:15">
      <c r="B27" t="s">
        <v>264</v>
      </c>
      <c r="C27" t="s">
        <v>265</v>
      </c>
      <c r="D27" t="s">
        <v>266</v>
      </c>
      <c r="E27" t="s">
        <v>257</v>
      </c>
      <c r="F27" t="s">
        <v>267</v>
      </c>
      <c r="G27" t="s">
        <v>259</v>
      </c>
      <c r="H27" t="s">
        <v>110</v>
      </c>
      <c r="I27" s="79">
        <v>4.3899999999999997</v>
      </c>
      <c r="J27" s="79">
        <v>15242</v>
      </c>
      <c r="K27" s="79">
        <v>0</v>
      </c>
      <c r="L27" s="79">
        <v>2.6390911795799998</v>
      </c>
      <c r="M27" s="80">
        <v>0</v>
      </c>
      <c r="N27" s="80">
        <v>3.3999999999999998E-3</v>
      </c>
      <c r="O27" s="80">
        <v>2.0000000000000001E-4</v>
      </c>
    </row>
    <row r="28" spans="2:15">
      <c r="B28" t="s">
        <v>268</v>
      </c>
      <c r="C28" t="s">
        <v>269</v>
      </c>
      <c r="D28" t="s">
        <v>123</v>
      </c>
      <c r="E28" t="s">
        <v>257</v>
      </c>
      <c r="F28" t="s">
        <v>270</v>
      </c>
      <c r="G28" t="s">
        <v>259</v>
      </c>
      <c r="H28" t="s">
        <v>201</v>
      </c>
      <c r="I28" s="79">
        <v>133.91999999999999</v>
      </c>
      <c r="J28" s="79">
        <v>19380</v>
      </c>
      <c r="K28" s="79">
        <v>0</v>
      </c>
      <c r="L28" s="79">
        <v>10.204993267200001</v>
      </c>
      <c r="M28" s="80">
        <v>0</v>
      </c>
      <c r="N28" s="80">
        <v>1.32E-2</v>
      </c>
      <c r="O28" s="80">
        <v>8.9999999999999998E-4</v>
      </c>
    </row>
    <row r="29" spans="2:15">
      <c r="B29" t="s">
        <v>271</v>
      </c>
      <c r="C29" t="s">
        <v>272</v>
      </c>
      <c r="D29" t="s">
        <v>262</v>
      </c>
      <c r="E29" t="s">
        <v>257</v>
      </c>
      <c r="F29" t="s">
        <v>273</v>
      </c>
      <c r="G29" t="s">
        <v>274</v>
      </c>
      <c r="H29" t="s">
        <v>106</v>
      </c>
      <c r="I29" s="79">
        <v>133.77000000000001</v>
      </c>
      <c r="J29" s="79">
        <v>3031</v>
      </c>
      <c r="K29" s="79">
        <v>0</v>
      </c>
      <c r="L29" s="79">
        <v>13.0354383705</v>
      </c>
      <c r="M29" s="80">
        <v>0</v>
      </c>
      <c r="N29" s="80">
        <v>1.6899999999999998E-2</v>
      </c>
      <c r="O29" s="80">
        <v>1.1000000000000001E-3</v>
      </c>
    </row>
    <row r="30" spans="2:15">
      <c r="B30" t="s">
        <v>275</v>
      </c>
      <c r="C30" t="s">
        <v>276</v>
      </c>
      <c r="D30" t="s">
        <v>256</v>
      </c>
      <c r="E30" t="s">
        <v>257</v>
      </c>
      <c r="F30" t="s">
        <v>277</v>
      </c>
      <c r="G30" t="s">
        <v>274</v>
      </c>
      <c r="H30" t="s">
        <v>113</v>
      </c>
      <c r="I30" s="79">
        <v>614.04</v>
      </c>
      <c r="J30" s="79">
        <v>146.68</v>
      </c>
      <c r="K30" s="79">
        <v>0</v>
      </c>
      <c r="L30" s="79">
        <v>3.9556695784368001</v>
      </c>
      <c r="M30" s="80">
        <v>0</v>
      </c>
      <c r="N30" s="80">
        <v>5.1000000000000004E-3</v>
      </c>
      <c r="O30" s="80">
        <v>2.9999999999999997E-4</v>
      </c>
    </row>
    <row r="31" spans="2:15">
      <c r="B31" t="s">
        <v>278</v>
      </c>
      <c r="C31" t="s">
        <v>279</v>
      </c>
      <c r="D31" t="s">
        <v>262</v>
      </c>
      <c r="E31" t="s">
        <v>257</v>
      </c>
      <c r="F31" t="s">
        <v>280</v>
      </c>
      <c r="G31" t="s">
        <v>274</v>
      </c>
      <c r="H31" t="s">
        <v>106</v>
      </c>
      <c r="I31" s="79">
        <v>56.79</v>
      </c>
      <c r="J31" s="79">
        <v>6166</v>
      </c>
      <c r="K31" s="79">
        <v>0</v>
      </c>
      <c r="L31" s="79">
        <v>11.257873550999999</v>
      </c>
      <c r="M31" s="80">
        <v>0</v>
      </c>
      <c r="N31" s="80">
        <v>1.46E-2</v>
      </c>
      <c r="O31" s="80">
        <v>1E-3</v>
      </c>
    </row>
    <row r="32" spans="2:15">
      <c r="B32" t="s">
        <v>281</v>
      </c>
      <c r="C32" t="s">
        <v>282</v>
      </c>
      <c r="D32" t="s">
        <v>262</v>
      </c>
      <c r="E32" t="s">
        <v>257</v>
      </c>
      <c r="F32" t="s">
        <v>283</v>
      </c>
      <c r="G32" t="s">
        <v>274</v>
      </c>
      <c r="H32" t="s">
        <v>106</v>
      </c>
      <c r="I32" s="79">
        <v>11.87</v>
      </c>
      <c r="J32" s="79">
        <v>26371</v>
      </c>
      <c r="K32" s="79">
        <v>0</v>
      </c>
      <c r="L32" s="79">
        <v>10.0637142055</v>
      </c>
      <c r="M32" s="80">
        <v>0</v>
      </c>
      <c r="N32" s="80">
        <v>1.3100000000000001E-2</v>
      </c>
      <c r="O32" s="80">
        <v>8.9999999999999998E-4</v>
      </c>
    </row>
    <row r="33" spans="2:15">
      <c r="B33" t="s">
        <v>284</v>
      </c>
      <c r="C33" t="s">
        <v>285</v>
      </c>
      <c r="D33" t="s">
        <v>262</v>
      </c>
      <c r="E33" t="s">
        <v>257</v>
      </c>
      <c r="F33" t="s">
        <v>286</v>
      </c>
      <c r="G33" t="s">
        <v>274</v>
      </c>
      <c r="H33" t="s">
        <v>106</v>
      </c>
      <c r="I33" s="79">
        <v>45.6</v>
      </c>
      <c r="J33" s="79">
        <v>12707</v>
      </c>
      <c r="K33" s="79">
        <v>0</v>
      </c>
      <c r="L33" s="79">
        <v>18.628970280000001</v>
      </c>
      <c r="M33" s="80">
        <v>0</v>
      </c>
      <c r="N33" s="80">
        <v>2.4199999999999999E-2</v>
      </c>
      <c r="O33" s="80">
        <v>1.6000000000000001E-3</v>
      </c>
    </row>
    <row r="34" spans="2:15">
      <c r="B34" t="s">
        <v>287</v>
      </c>
      <c r="C34" t="s">
        <v>288</v>
      </c>
      <c r="D34" t="s">
        <v>256</v>
      </c>
      <c r="E34" t="s">
        <v>257</v>
      </c>
      <c r="F34" t="s">
        <v>289</v>
      </c>
      <c r="G34" t="s">
        <v>274</v>
      </c>
      <c r="H34" t="s">
        <v>113</v>
      </c>
      <c r="I34" s="79">
        <v>2631.6</v>
      </c>
      <c r="J34" s="79">
        <v>36.44</v>
      </c>
      <c r="K34" s="79">
        <v>0</v>
      </c>
      <c r="L34" s="79">
        <v>4.2116346401760003</v>
      </c>
      <c r="M34" s="80">
        <v>0</v>
      </c>
      <c r="N34" s="80">
        <v>5.4999999999999997E-3</v>
      </c>
      <c r="O34" s="80">
        <v>4.0000000000000002E-4</v>
      </c>
    </row>
    <row r="35" spans="2:15">
      <c r="B35" t="s">
        <v>290</v>
      </c>
      <c r="C35" t="s">
        <v>291</v>
      </c>
      <c r="D35" t="s">
        <v>123</v>
      </c>
      <c r="E35" t="s">
        <v>257</v>
      </c>
      <c r="F35" t="s">
        <v>292</v>
      </c>
      <c r="G35" t="s">
        <v>293</v>
      </c>
      <c r="H35" t="s">
        <v>199</v>
      </c>
      <c r="I35" s="79">
        <v>75.53</v>
      </c>
      <c r="J35" s="79">
        <v>2471</v>
      </c>
      <c r="K35" s="79">
        <v>0</v>
      </c>
      <c r="L35" s="79">
        <v>6.8117907257399999</v>
      </c>
      <c r="M35" s="80">
        <v>0</v>
      </c>
      <c r="N35" s="80">
        <v>8.8000000000000005E-3</v>
      </c>
      <c r="O35" s="80">
        <v>5.9999999999999995E-4</v>
      </c>
    </row>
    <row r="36" spans="2:15">
      <c r="B36" t="s">
        <v>294</v>
      </c>
      <c r="C36" t="s">
        <v>295</v>
      </c>
      <c r="D36" t="s">
        <v>296</v>
      </c>
      <c r="E36" t="s">
        <v>257</v>
      </c>
      <c r="F36" t="s">
        <v>297</v>
      </c>
      <c r="G36" t="s">
        <v>293</v>
      </c>
      <c r="H36" t="s">
        <v>110</v>
      </c>
      <c r="I36" s="79">
        <v>38.81</v>
      </c>
      <c r="J36" s="79">
        <v>8978</v>
      </c>
      <c r="K36" s="79">
        <v>0</v>
      </c>
      <c r="L36" s="79">
        <v>13.74267137538</v>
      </c>
      <c r="M36" s="80">
        <v>0</v>
      </c>
      <c r="N36" s="80">
        <v>1.78E-2</v>
      </c>
      <c r="O36" s="80">
        <v>1.1999999999999999E-3</v>
      </c>
    </row>
    <row r="37" spans="2:15">
      <c r="B37" t="s">
        <v>298</v>
      </c>
      <c r="C37" t="s">
        <v>299</v>
      </c>
      <c r="D37" t="s">
        <v>262</v>
      </c>
      <c r="E37" t="s">
        <v>257</v>
      </c>
      <c r="F37" t="s">
        <v>300</v>
      </c>
      <c r="G37" t="s">
        <v>293</v>
      </c>
      <c r="H37" t="s">
        <v>106</v>
      </c>
      <c r="I37" s="79">
        <v>17.78</v>
      </c>
      <c r="J37" s="79">
        <v>21406</v>
      </c>
      <c r="K37" s="79">
        <v>0</v>
      </c>
      <c r="L37" s="79">
        <v>12.236247562000001</v>
      </c>
      <c r="M37" s="80">
        <v>0</v>
      </c>
      <c r="N37" s="80">
        <v>1.5900000000000001E-2</v>
      </c>
      <c r="O37" s="80">
        <v>1.1000000000000001E-3</v>
      </c>
    </row>
    <row r="38" spans="2:15">
      <c r="B38" t="s">
        <v>301</v>
      </c>
      <c r="C38" t="s">
        <v>302</v>
      </c>
      <c r="D38" t="s">
        <v>262</v>
      </c>
      <c r="E38" t="s">
        <v>257</v>
      </c>
      <c r="F38" t="s">
        <v>303</v>
      </c>
      <c r="G38" t="s">
        <v>293</v>
      </c>
      <c r="H38" t="s">
        <v>106</v>
      </c>
      <c r="I38" s="79">
        <v>11.7</v>
      </c>
      <c r="J38" s="79">
        <v>18202</v>
      </c>
      <c r="K38" s="79">
        <v>0</v>
      </c>
      <c r="L38" s="79">
        <v>6.8467733099999997</v>
      </c>
      <c r="M38" s="80">
        <v>0</v>
      </c>
      <c r="N38" s="80">
        <v>8.8999999999999999E-3</v>
      </c>
      <c r="O38" s="80">
        <v>5.9999999999999995E-4</v>
      </c>
    </row>
    <row r="39" spans="2:15">
      <c r="B39" t="s">
        <v>304</v>
      </c>
      <c r="C39" t="s">
        <v>305</v>
      </c>
      <c r="D39" t="s">
        <v>123</v>
      </c>
      <c r="E39" t="s">
        <v>257</v>
      </c>
      <c r="F39" t="s">
        <v>306</v>
      </c>
      <c r="G39" t="s">
        <v>293</v>
      </c>
      <c r="H39" t="s">
        <v>110</v>
      </c>
      <c r="I39" s="79">
        <v>24.56</v>
      </c>
      <c r="J39" s="79">
        <v>7904</v>
      </c>
      <c r="K39" s="79">
        <v>0</v>
      </c>
      <c r="L39" s="79">
        <v>7.6563752678399997</v>
      </c>
      <c r="M39" s="80">
        <v>0</v>
      </c>
      <c r="N39" s="80">
        <v>9.9000000000000008E-3</v>
      </c>
      <c r="O39" s="80">
        <v>6.9999999999999999E-4</v>
      </c>
    </row>
    <row r="40" spans="2:15">
      <c r="B40" t="s">
        <v>307</v>
      </c>
      <c r="C40" t="s">
        <v>308</v>
      </c>
      <c r="D40" t="s">
        <v>256</v>
      </c>
      <c r="E40" t="s">
        <v>257</v>
      </c>
      <c r="F40" t="s">
        <v>309</v>
      </c>
      <c r="G40" t="s">
        <v>293</v>
      </c>
      <c r="H40" t="s">
        <v>110</v>
      </c>
      <c r="I40" s="79">
        <v>10.82</v>
      </c>
      <c r="J40" s="79">
        <v>11830</v>
      </c>
      <c r="K40" s="79">
        <v>0</v>
      </c>
      <c r="L40" s="79">
        <v>5.0484716646000001</v>
      </c>
      <c r="M40" s="80">
        <v>0</v>
      </c>
      <c r="N40" s="80">
        <v>6.4999999999999997E-3</v>
      </c>
      <c r="O40" s="80">
        <v>4.0000000000000002E-4</v>
      </c>
    </row>
    <row r="41" spans="2:15">
      <c r="B41" t="s">
        <v>310</v>
      </c>
      <c r="C41" t="s">
        <v>311</v>
      </c>
      <c r="D41" t="s">
        <v>266</v>
      </c>
      <c r="E41" t="s">
        <v>257</v>
      </c>
      <c r="F41" t="s">
        <v>312</v>
      </c>
      <c r="G41" t="s">
        <v>293</v>
      </c>
      <c r="H41" t="s">
        <v>110</v>
      </c>
      <c r="I41" s="79">
        <v>20.239999999999998</v>
      </c>
      <c r="J41" s="79">
        <v>11752</v>
      </c>
      <c r="K41" s="79">
        <v>0</v>
      </c>
      <c r="L41" s="79">
        <v>9.3814551916800006</v>
      </c>
      <c r="M41" s="80">
        <v>0</v>
      </c>
      <c r="N41" s="80">
        <v>1.2200000000000001E-2</v>
      </c>
      <c r="O41" s="80">
        <v>8.0000000000000004E-4</v>
      </c>
    </row>
    <row r="42" spans="2:15">
      <c r="B42" t="s">
        <v>313</v>
      </c>
      <c r="C42" t="s">
        <v>314</v>
      </c>
      <c r="D42" t="s">
        <v>296</v>
      </c>
      <c r="E42" t="s">
        <v>257</v>
      </c>
      <c r="F42" t="s">
        <v>315</v>
      </c>
      <c r="G42" t="s">
        <v>293</v>
      </c>
      <c r="H42" t="s">
        <v>110</v>
      </c>
      <c r="I42" s="79">
        <v>36.76</v>
      </c>
      <c r="J42" s="79">
        <v>8136</v>
      </c>
      <c r="K42" s="79">
        <v>0</v>
      </c>
      <c r="L42" s="79">
        <v>11.79598903776</v>
      </c>
      <c r="M42" s="80">
        <v>0</v>
      </c>
      <c r="N42" s="80">
        <v>1.5299999999999999E-2</v>
      </c>
      <c r="O42" s="80">
        <v>1E-3</v>
      </c>
    </row>
    <row r="43" spans="2:15">
      <c r="B43" t="s">
        <v>316</v>
      </c>
      <c r="C43" t="s">
        <v>317</v>
      </c>
      <c r="D43" t="s">
        <v>123</v>
      </c>
      <c r="E43" t="s">
        <v>257</v>
      </c>
      <c r="F43" t="s">
        <v>318</v>
      </c>
      <c r="G43" t="s">
        <v>319</v>
      </c>
      <c r="H43" t="s">
        <v>110</v>
      </c>
      <c r="I43" s="79">
        <v>7.66</v>
      </c>
      <c r="J43" s="79">
        <v>29790</v>
      </c>
      <c r="K43" s="79">
        <v>0</v>
      </c>
      <c r="L43" s="79">
        <v>9.0000970074000008</v>
      </c>
      <c r="M43" s="80">
        <v>0</v>
      </c>
      <c r="N43" s="80">
        <v>1.17E-2</v>
      </c>
      <c r="O43" s="80">
        <v>8.0000000000000004E-4</v>
      </c>
    </row>
    <row r="44" spans="2:15">
      <c r="B44" t="s">
        <v>320</v>
      </c>
      <c r="C44" t="s">
        <v>321</v>
      </c>
      <c r="D44" t="s">
        <v>262</v>
      </c>
      <c r="E44" t="s">
        <v>257</v>
      </c>
      <c r="F44" t="s">
        <v>322</v>
      </c>
      <c r="G44" t="s">
        <v>319</v>
      </c>
      <c r="H44" t="s">
        <v>106</v>
      </c>
      <c r="I44" s="79">
        <v>20.09</v>
      </c>
      <c r="J44" s="79">
        <v>6892</v>
      </c>
      <c r="K44" s="79">
        <v>0</v>
      </c>
      <c r="L44" s="79">
        <v>4.4514980020000001</v>
      </c>
      <c r="M44" s="80">
        <v>0</v>
      </c>
      <c r="N44" s="80">
        <v>5.7999999999999996E-3</v>
      </c>
      <c r="O44" s="80">
        <v>4.0000000000000002E-4</v>
      </c>
    </row>
    <row r="45" spans="2:15">
      <c r="B45" t="s">
        <v>323</v>
      </c>
      <c r="C45" t="s">
        <v>324</v>
      </c>
      <c r="D45" t="s">
        <v>256</v>
      </c>
      <c r="E45" t="s">
        <v>257</v>
      </c>
      <c r="F45" t="s">
        <v>325</v>
      </c>
      <c r="G45" t="s">
        <v>319</v>
      </c>
      <c r="H45" t="s">
        <v>106</v>
      </c>
      <c r="I45" s="79">
        <v>22.22</v>
      </c>
      <c r="J45" s="79">
        <v>9354</v>
      </c>
      <c r="K45" s="79">
        <v>0</v>
      </c>
      <c r="L45" s="79">
        <v>6.6822450419999999</v>
      </c>
      <c r="M45" s="80">
        <v>0</v>
      </c>
      <c r="N45" s="80">
        <v>8.6999999999999994E-3</v>
      </c>
      <c r="O45" s="80">
        <v>5.9999999999999995E-4</v>
      </c>
    </row>
    <row r="46" spans="2:15">
      <c r="B46" t="s">
        <v>326</v>
      </c>
      <c r="C46" t="s">
        <v>327</v>
      </c>
      <c r="D46" t="s">
        <v>123</v>
      </c>
      <c r="E46" t="s">
        <v>257</v>
      </c>
      <c r="F46" t="s">
        <v>328</v>
      </c>
      <c r="G46" t="s">
        <v>319</v>
      </c>
      <c r="H46" t="s">
        <v>110</v>
      </c>
      <c r="I46" s="79">
        <v>4.97</v>
      </c>
      <c r="J46" s="79">
        <v>51090</v>
      </c>
      <c r="K46" s="79">
        <v>0</v>
      </c>
      <c r="L46" s="79">
        <v>10.014752229300001</v>
      </c>
      <c r="M46" s="80">
        <v>0</v>
      </c>
      <c r="N46" s="80">
        <v>1.2999999999999999E-2</v>
      </c>
      <c r="O46" s="80">
        <v>8.9999999999999998E-4</v>
      </c>
    </row>
    <row r="47" spans="2:15">
      <c r="B47" t="s">
        <v>329</v>
      </c>
      <c r="C47" t="s">
        <v>330</v>
      </c>
      <c r="D47" t="s">
        <v>256</v>
      </c>
      <c r="E47" t="s">
        <v>257</v>
      </c>
      <c r="F47" t="s">
        <v>331</v>
      </c>
      <c r="G47" t="s">
        <v>319</v>
      </c>
      <c r="H47" t="s">
        <v>106</v>
      </c>
      <c r="I47" s="79">
        <v>134.5</v>
      </c>
      <c r="J47" s="79">
        <v>1745</v>
      </c>
      <c r="K47" s="79">
        <v>0</v>
      </c>
      <c r="L47" s="79">
        <v>7.5456853749999997</v>
      </c>
      <c r="M47" s="80">
        <v>0</v>
      </c>
      <c r="N47" s="80">
        <v>9.7999999999999997E-3</v>
      </c>
      <c r="O47" s="80">
        <v>6.9999999999999999E-4</v>
      </c>
    </row>
    <row r="48" spans="2:15">
      <c r="B48" t="s">
        <v>332</v>
      </c>
      <c r="C48" t="s">
        <v>333</v>
      </c>
      <c r="D48" t="s">
        <v>262</v>
      </c>
      <c r="E48" t="s">
        <v>257</v>
      </c>
      <c r="F48" t="s">
        <v>334</v>
      </c>
      <c r="G48" t="s">
        <v>319</v>
      </c>
      <c r="H48" t="s">
        <v>106</v>
      </c>
      <c r="I48" s="79">
        <v>20.7</v>
      </c>
      <c r="J48" s="79">
        <v>14147</v>
      </c>
      <c r="K48" s="79">
        <v>0</v>
      </c>
      <c r="L48" s="79">
        <v>9.414899235</v>
      </c>
      <c r="M48" s="80">
        <v>0</v>
      </c>
      <c r="N48" s="80">
        <v>1.2200000000000001E-2</v>
      </c>
      <c r="O48" s="80">
        <v>8.0000000000000004E-4</v>
      </c>
    </row>
    <row r="49" spans="2:15">
      <c r="B49" t="s">
        <v>335</v>
      </c>
      <c r="C49" t="s">
        <v>336</v>
      </c>
      <c r="D49" t="s">
        <v>262</v>
      </c>
      <c r="E49" t="s">
        <v>257</v>
      </c>
      <c r="F49" t="s">
        <v>337</v>
      </c>
      <c r="G49" t="s">
        <v>319</v>
      </c>
      <c r="H49" t="s">
        <v>106</v>
      </c>
      <c r="I49" s="79">
        <v>11.7</v>
      </c>
      <c r="J49" s="79">
        <v>9389</v>
      </c>
      <c r="K49" s="79">
        <v>0</v>
      </c>
      <c r="L49" s="79">
        <v>3.5317192949999998</v>
      </c>
      <c r="M49" s="80">
        <v>0</v>
      </c>
      <c r="N49" s="80">
        <v>4.5999999999999999E-3</v>
      </c>
      <c r="O49" s="80">
        <v>2.9999999999999997E-4</v>
      </c>
    </row>
    <row r="50" spans="2:15">
      <c r="B50" t="s">
        <v>338</v>
      </c>
      <c r="C50" t="s">
        <v>339</v>
      </c>
      <c r="D50" t="s">
        <v>123</v>
      </c>
      <c r="E50" t="s">
        <v>257</v>
      </c>
      <c r="F50" t="s">
        <v>340</v>
      </c>
      <c r="G50" t="s">
        <v>319</v>
      </c>
      <c r="H50" t="s">
        <v>110</v>
      </c>
      <c r="I50" s="79">
        <v>9.94</v>
      </c>
      <c r="J50" s="79">
        <v>9228</v>
      </c>
      <c r="K50" s="79">
        <v>0</v>
      </c>
      <c r="L50" s="79">
        <v>3.6177777871200001</v>
      </c>
      <c r="M50" s="80">
        <v>0</v>
      </c>
      <c r="N50" s="80">
        <v>4.7000000000000002E-3</v>
      </c>
      <c r="O50" s="80">
        <v>2.9999999999999997E-4</v>
      </c>
    </row>
    <row r="51" spans="2:15">
      <c r="B51" t="s">
        <v>341</v>
      </c>
      <c r="C51" t="s">
        <v>342</v>
      </c>
      <c r="D51" t="s">
        <v>262</v>
      </c>
      <c r="E51" t="s">
        <v>257</v>
      </c>
      <c r="F51" t="s">
        <v>343</v>
      </c>
      <c r="G51" t="s">
        <v>319</v>
      </c>
      <c r="H51" t="s">
        <v>106</v>
      </c>
      <c r="I51" s="79">
        <v>10.23</v>
      </c>
      <c r="J51" s="79">
        <v>8541</v>
      </c>
      <c r="K51" s="79">
        <v>0</v>
      </c>
      <c r="L51" s="79">
        <v>2.8090879245</v>
      </c>
      <c r="M51" s="80">
        <v>0</v>
      </c>
      <c r="N51" s="80">
        <v>3.5999999999999999E-3</v>
      </c>
      <c r="O51" s="80">
        <v>2.0000000000000001E-4</v>
      </c>
    </row>
    <row r="52" spans="2:15">
      <c r="B52" t="s">
        <v>344</v>
      </c>
      <c r="C52" t="s">
        <v>345</v>
      </c>
      <c r="D52" t="s">
        <v>262</v>
      </c>
      <c r="E52" t="s">
        <v>257</v>
      </c>
      <c r="F52" t="s">
        <v>346</v>
      </c>
      <c r="G52" t="s">
        <v>319</v>
      </c>
      <c r="H52" t="s">
        <v>106</v>
      </c>
      <c r="I52" s="79">
        <v>22.45</v>
      </c>
      <c r="J52" s="79">
        <v>18118</v>
      </c>
      <c r="K52" s="79">
        <v>0</v>
      </c>
      <c r="L52" s="79">
        <v>13.076983565000001</v>
      </c>
      <c r="M52" s="80">
        <v>0</v>
      </c>
      <c r="N52" s="80">
        <v>1.7000000000000001E-2</v>
      </c>
      <c r="O52" s="80">
        <v>1.1999999999999999E-3</v>
      </c>
    </row>
    <row r="53" spans="2:15">
      <c r="B53" t="s">
        <v>347</v>
      </c>
      <c r="C53" t="s">
        <v>348</v>
      </c>
      <c r="D53" t="s">
        <v>262</v>
      </c>
      <c r="E53" t="s">
        <v>257</v>
      </c>
      <c r="F53" t="s">
        <v>349</v>
      </c>
      <c r="G53" t="s">
        <v>319</v>
      </c>
      <c r="H53" t="s">
        <v>106</v>
      </c>
      <c r="I53" s="79">
        <v>4.97</v>
      </c>
      <c r="J53" s="79">
        <v>18049</v>
      </c>
      <c r="K53" s="79">
        <v>0</v>
      </c>
      <c r="L53" s="79">
        <v>2.8839684895</v>
      </c>
      <c r="M53" s="80">
        <v>0</v>
      </c>
      <c r="N53" s="80">
        <v>3.7000000000000002E-3</v>
      </c>
      <c r="O53" s="80">
        <v>2.9999999999999997E-4</v>
      </c>
    </row>
    <row r="54" spans="2:15">
      <c r="B54" t="s">
        <v>350</v>
      </c>
      <c r="C54" t="s">
        <v>351</v>
      </c>
      <c r="D54" t="s">
        <v>262</v>
      </c>
      <c r="E54" t="s">
        <v>257</v>
      </c>
      <c r="F54" t="s">
        <v>352</v>
      </c>
      <c r="G54" t="s">
        <v>353</v>
      </c>
      <c r="H54" t="s">
        <v>106</v>
      </c>
      <c r="I54" s="79">
        <v>16.21</v>
      </c>
      <c r="J54" s="79">
        <v>12091</v>
      </c>
      <c r="K54" s="79">
        <v>0</v>
      </c>
      <c r="L54" s="79">
        <v>6.3012427864999996</v>
      </c>
      <c r="M54" s="80">
        <v>0</v>
      </c>
      <c r="N54" s="80">
        <v>8.2000000000000007E-3</v>
      </c>
      <c r="O54" s="80">
        <v>5.9999999999999995E-4</v>
      </c>
    </row>
    <row r="55" spans="2:15">
      <c r="B55" t="s">
        <v>354</v>
      </c>
      <c r="C55" t="s">
        <v>355</v>
      </c>
      <c r="D55" t="s">
        <v>262</v>
      </c>
      <c r="E55" t="s">
        <v>257</v>
      </c>
      <c r="F55" t="s">
        <v>356</v>
      </c>
      <c r="G55" t="s">
        <v>353</v>
      </c>
      <c r="H55" t="s">
        <v>106</v>
      </c>
      <c r="I55" s="79">
        <v>4.79</v>
      </c>
      <c r="J55" s="79">
        <v>72154</v>
      </c>
      <c r="K55" s="79">
        <v>0</v>
      </c>
      <c r="L55" s="79">
        <v>11.111607769000001</v>
      </c>
      <c r="M55" s="80">
        <v>0</v>
      </c>
      <c r="N55" s="80">
        <v>1.44E-2</v>
      </c>
      <c r="O55" s="80">
        <v>1E-3</v>
      </c>
    </row>
    <row r="56" spans="2:15">
      <c r="B56" t="s">
        <v>357</v>
      </c>
      <c r="C56" t="s">
        <v>358</v>
      </c>
      <c r="D56" t="s">
        <v>262</v>
      </c>
      <c r="E56" t="s">
        <v>257</v>
      </c>
      <c r="F56" t="s">
        <v>359</v>
      </c>
      <c r="G56" t="s">
        <v>353</v>
      </c>
      <c r="H56" t="s">
        <v>106</v>
      </c>
      <c r="I56" s="79">
        <v>8.8000000000000007</v>
      </c>
      <c r="J56" s="79">
        <v>11529</v>
      </c>
      <c r="K56" s="79">
        <v>0</v>
      </c>
      <c r="L56" s="79">
        <v>3.2617846799999999</v>
      </c>
      <c r="M56" s="80">
        <v>0</v>
      </c>
      <c r="N56" s="80">
        <v>4.1999999999999997E-3</v>
      </c>
      <c r="O56" s="80">
        <v>2.9999999999999997E-4</v>
      </c>
    </row>
    <row r="57" spans="2:15">
      <c r="B57" t="s">
        <v>360</v>
      </c>
      <c r="C57" t="s">
        <v>361</v>
      </c>
      <c r="D57" t="s">
        <v>262</v>
      </c>
      <c r="E57" t="s">
        <v>257</v>
      </c>
      <c r="F57" t="s">
        <v>362</v>
      </c>
      <c r="G57" t="s">
        <v>353</v>
      </c>
      <c r="H57" t="s">
        <v>106</v>
      </c>
      <c r="I57" s="79">
        <v>39.18</v>
      </c>
      <c r="J57" s="79">
        <v>12231</v>
      </c>
      <c r="K57" s="79">
        <v>0</v>
      </c>
      <c r="L57" s="79">
        <v>15.406620147</v>
      </c>
      <c r="M57" s="80">
        <v>0</v>
      </c>
      <c r="N57" s="80">
        <v>0.02</v>
      </c>
      <c r="O57" s="80">
        <v>1.4E-3</v>
      </c>
    </row>
    <row r="58" spans="2:15">
      <c r="B58" t="s">
        <v>363</v>
      </c>
      <c r="C58" t="s">
        <v>364</v>
      </c>
      <c r="D58" t="s">
        <v>262</v>
      </c>
      <c r="E58" t="s">
        <v>257</v>
      </c>
      <c r="F58" t="s">
        <v>365</v>
      </c>
      <c r="G58" t="s">
        <v>353</v>
      </c>
      <c r="H58" t="s">
        <v>106</v>
      </c>
      <c r="I58" s="79">
        <v>35.42</v>
      </c>
      <c r="J58" s="79">
        <v>6853</v>
      </c>
      <c r="K58" s="79">
        <v>0</v>
      </c>
      <c r="L58" s="79">
        <v>7.8038743090000002</v>
      </c>
      <c r="M58" s="80">
        <v>0</v>
      </c>
      <c r="N58" s="80">
        <v>1.01E-2</v>
      </c>
      <c r="O58" s="80">
        <v>6.9999999999999999E-4</v>
      </c>
    </row>
    <row r="59" spans="2:15">
      <c r="B59" t="s">
        <v>366</v>
      </c>
      <c r="C59" t="s">
        <v>367</v>
      </c>
      <c r="D59" t="s">
        <v>256</v>
      </c>
      <c r="E59" t="s">
        <v>257</v>
      </c>
      <c r="F59" t="s">
        <v>368</v>
      </c>
      <c r="G59" t="s">
        <v>353</v>
      </c>
      <c r="H59" t="s">
        <v>106</v>
      </c>
      <c r="I59" s="79">
        <v>6.87</v>
      </c>
      <c r="J59" s="79">
        <v>13274</v>
      </c>
      <c r="K59" s="79">
        <v>0</v>
      </c>
      <c r="L59" s="79">
        <v>2.931835017</v>
      </c>
      <c r="M59" s="80">
        <v>0</v>
      </c>
      <c r="N59" s="80">
        <v>3.8E-3</v>
      </c>
      <c r="O59" s="80">
        <v>2.9999999999999997E-4</v>
      </c>
    </row>
    <row r="60" spans="2:15">
      <c r="B60" t="s">
        <v>369</v>
      </c>
      <c r="C60" t="s">
        <v>370</v>
      </c>
      <c r="D60" t="s">
        <v>371</v>
      </c>
      <c r="E60" t="s">
        <v>257</v>
      </c>
      <c r="F60" t="s">
        <v>372</v>
      </c>
      <c r="G60" t="s">
        <v>353</v>
      </c>
      <c r="H60" t="s">
        <v>200</v>
      </c>
      <c r="I60" s="79">
        <v>771.64</v>
      </c>
      <c r="J60" s="79">
        <v>187500</v>
      </c>
      <c r="K60" s="79">
        <v>0</v>
      </c>
      <c r="L60" s="79">
        <v>45.127918575000002</v>
      </c>
      <c r="M60" s="80">
        <v>0</v>
      </c>
      <c r="N60" s="80">
        <v>5.8500000000000003E-2</v>
      </c>
      <c r="O60" s="80">
        <v>4.0000000000000001E-3</v>
      </c>
    </row>
    <row r="61" spans="2:15">
      <c r="B61" t="s">
        <v>373</v>
      </c>
      <c r="C61" t="s">
        <v>374</v>
      </c>
      <c r="D61" t="s">
        <v>123</v>
      </c>
      <c r="E61" t="s">
        <v>257</v>
      </c>
      <c r="F61" t="s">
        <v>375</v>
      </c>
      <c r="G61" t="s">
        <v>353</v>
      </c>
      <c r="H61" t="s">
        <v>110</v>
      </c>
      <c r="I61" s="79">
        <v>87.72</v>
      </c>
      <c r="J61" s="79">
        <v>2237</v>
      </c>
      <c r="K61" s="79">
        <v>0</v>
      </c>
      <c r="L61" s="79">
        <v>7.73949323124</v>
      </c>
      <c r="M61" s="80">
        <v>0</v>
      </c>
      <c r="N61" s="80">
        <v>0.01</v>
      </c>
      <c r="O61" s="80">
        <v>6.9999999999999999E-4</v>
      </c>
    </row>
    <row r="62" spans="2:15">
      <c r="B62" t="s">
        <v>376</v>
      </c>
      <c r="C62" t="s">
        <v>377</v>
      </c>
      <c r="D62" t="s">
        <v>262</v>
      </c>
      <c r="E62" t="s">
        <v>257</v>
      </c>
      <c r="F62" t="s">
        <v>378</v>
      </c>
      <c r="G62" t="s">
        <v>379</v>
      </c>
      <c r="H62" t="s">
        <v>106</v>
      </c>
      <c r="I62" s="79">
        <v>33.99</v>
      </c>
      <c r="J62" s="79">
        <v>14415</v>
      </c>
      <c r="K62" s="79">
        <v>4.6699999999999998E-2</v>
      </c>
      <c r="L62" s="79">
        <v>15.799102077500001</v>
      </c>
      <c r="M62" s="80">
        <v>0</v>
      </c>
      <c r="N62" s="80">
        <v>2.0500000000000001E-2</v>
      </c>
      <c r="O62" s="80">
        <v>1.4E-3</v>
      </c>
    </row>
    <row r="63" spans="2:15">
      <c r="B63" t="s">
        <v>380</v>
      </c>
      <c r="C63" t="s">
        <v>381</v>
      </c>
      <c r="D63" t="s">
        <v>262</v>
      </c>
      <c r="E63" t="s">
        <v>257</v>
      </c>
      <c r="F63" t="s">
        <v>382</v>
      </c>
      <c r="G63" t="s">
        <v>383</v>
      </c>
      <c r="H63" t="s">
        <v>106</v>
      </c>
      <c r="I63" s="79">
        <v>13.86</v>
      </c>
      <c r="J63" s="79">
        <v>21458</v>
      </c>
      <c r="K63" s="79">
        <v>0</v>
      </c>
      <c r="L63" s="79">
        <v>9.5616633419999992</v>
      </c>
      <c r="M63" s="80">
        <v>0</v>
      </c>
      <c r="N63" s="80">
        <v>1.24E-2</v>
      </c>
      <c r="O63" s="80">
        <v>8.0000000000000004E-4</v>
      </c>
    </row>
    <row r="64" spans="2:15">
      <c r="B64" t="s">
        <v>384</v>
      </c>
      <c r="C64" t="s">
        <v>385</v>
      </c>
      <c r="D64" t="s">
        <v>386</v>
      </c>
      <c r="E64" t="s">
        <v>257</v>
      </c>
      <c r="F64" t="s">
        <v>387</v>
      </c>
      <c r="G64" t="s">
        <v>383</v>
      </c>
      <c r="H64" t="s">
        <v>199</v>
      </c>
      <c r="I64" s="79">
        <v>22.22</v>
      </c>
      <c r="J64" s="79">
        <v>10426</v>
      </c>
      <c r="K64" s="79">
        <v>0</v>
      </c>
      <c r="L64" s="79">
        <v>8.4553354485599996</v>
      </c>
      <c r="M64" s="80">
        <v>0</v>
      </c>
      <c r="N64" s="80">
        <v>1.0999999999999999E-2</v>
      </c>
      <c r="O64" s="80">
        <v>6.9999999999999999E-4</v>
      </c>
    </row>
    <row r="65" spans="2:15">
      <c r="B65" t="s">
        <v>388</v>
      </c>
      <c r="C65" t="s">
        <v>389</v>
      </c>
      <c r="D65" t="s">
        <v>256</v>
      </c>
      <c r="E65" t="s">
        <v>257</v>
      </c>
      <c r="F65" t="s">
        <v>390</v>
      </c>
      <c r="G65" t="s">
        <v>383</v>
      </c>
      <c r="H65" t="s">
        <v>110</v>
      </c>
      <c r="I65" s="79">
        <v>14.62</v>
      </c>
      <c r="J65" s="79">
        <v>4956.5</v>
      </c>
      <c r="K65" s="79">
        <v>0</v>
      </c>
      <c r="L65" s="79">
        <v>2.8580538072300001</v>
      </c>
      <c r="M65" s="80">
        <v>0</v>
      </c>
      <c r="N65" s="80">
        <v>3.7000000000000002E-3</v>
      </c>
      <c r="O65" s="80">
        <v>2.9999999999999997E-4</v>
      </c>
    </row>
    <row r="66" spans="2:15">
      <c r="B66" t="s">
        <v>391</v>
      </c>
      <c r="C66" t="s">
        <v>392</v>
      </c>
      <c r="D66" t="s">
        <v>262</v>
      </c>
      <c r="E66" t="s">
        <v>257</v>
      </c>
      <c r="F66" t="s">
        <v>393</v>
      </c>
      <c r="G66" t="s">
        <v>394</v>
      </c>
      <c r="H66" t="s">
        <v>106</v>
      </c>
      <c r="I66" s="79">
        <v>23.1</v>
      </c>
      <c r="J66" s="79">
        <v>6003</v>
      </c>
      <c r="K66" s="79">
        <v>0</v>
      </c>
      <c r="L66" s="79">
        <v>4.458217995</v>
      </c>
      <c r="M66" s="80">
        <v>0</v>
      </c>
      <c r="N66" s="80">
        <v>5.7999999999999996E-3</v>
      </c>
      <c r="O66" s="80">
        <v>4.0000000000000002E-4</v>
      </c>
    </row>
    <row r="67" spans="2:15">
      <c r="B67" t="s">
        <v>395</v>
      </c>
      <c r="C67" t="s">
        <v>396</v>
      </c>
      <c r="D67" t="s">
        <v>256</v>
      </c>
      <c r="E67" t="s">
        <v>257</v>
      </c>
      <c r="F67" t="s">
        <v>397</v>
      </c>
      <c r="G67" t="s">
        <v>398</v>
      </c>
      <c r="H67" t="s">
        <v>106</v>
      </c>
      <c r="I67" s="79">
        <v>8.77</v>
      </c>
      <c r="J67" s="79">
        <v>11912</v>
      </c>
      <c r="K67" s="79">
        <v>0</v>
      </c>
      <c r="L67" s="79">
        <v>3.3586539160000002</v>
      </c>
      <c r="M67" s="80">
        <v>0</v>
      </c>
      <c r="N67" s="80">
        <v>4.4000000000000003E-3</v>
      </c>
      <c r="O67" s="80">
        <v>2.9999999999999997E-4</v>
      </c>
    </row>
    <row r="68" spans="2:15">
      <c r="B68" t="s">
        <v>399</v>
      </c>
      <c r="C68" t="s">
        <v>400</v>
      </c>
      <c r="D68" t="s">
        <v>296</v>
      </c>
      <c r="E68" t="s">
        <v>257</v>
      </c>
      <c r="F68" t="s">
        <v>401</v>
      </c>
      <c r="G68" t="s">
        <v>398</v>
      </c>
      <c r="H68" t="s">
        <v>110</v>
      </c>
      <c r="I68" s="79">
        <v>2.34</v>
      </c>
      <c r="J68" s="79">
        <v>59440</v>
      </c>
      <c r="K68" s="79">
        <v>0</v>
      </c>
      <c r="L68" s="79">
        <v>5.4858329136000004</v>
      </c>
      <c r="M68" s="80">
        <v>0</v>
      </c>
      <c r="N68" s="80">
        <v>7.1000000000000004E-3</v>
      </c>
      <c r="O68" s="80">
        <v>5.0000000000000001E-4</v>
      </c>
    </row>
    <row r="69" spans="2:15">
      <c r="B69" t="s">
        <v>402</v>
      </c>
      <c r="C69" t="s">
        <v>403</v>
      </c>
      <c r="D69" t="s">
        <v>256</v>
      </c>
      <c r="E69" t="s">
        <v>257</v>
      </c>
      <c r="F69" t="s">
        <v>404</v>
      </c>
      <c r="G69" t="s">
        <v>398</v>
      </c>
      <c r="H69" t="s">
        <v>106</v>
      </c>
      <c r="I69" s="79">
        <v>87.72</v>
      </c>
      <c r="J69" s="79">
        <v>2192</v>
      </c>
      <c r="K69" s="79">
        <v>0</v>
      </c>
      <c r="L69" s="79">
        <v>6.1818740160000001</v>
      </c>
      <c r="M69" s="80">
        <v>0</v>
      </c>
      <c r="N69" s="80">
        <v>8.0000000000000002E-3</v>
      </c>
      <c r="O69" s="80">
        <v>5.0000000000000001E-4</v>
      </c>
    </row>
    <row r="70" spans="2:15">
      <c r="B70" t="s">
        <v>405</v>
      </c>
      <c r="C70" t="s">
        <v>406</v>
      </c>
      <c r="D70" t="s">
        <v>123</v>
      </c>
      <c r="E70" t="s">
        <v>257</v>
      </c>
      <c r="F70" t="s">
        <v>407</v>
      </c>
      <c r="G70" t="s">
        <v>408</v>
      </c>
      <c r="H70" t="s">
        <v>113</v>
      </c>
      <c r="I70" s="79">
        <v>75.05</v>
      </c>
      <c r="J70" s="79">
        <v>2424.5</v>
      </c>
      <c r="K70" s="79">
        <v>0</v>
      </c>
      <c r="L70" s="79">
        <v>7.9914452432749998</v>
      </c>
      <c r="M70" s="80">
        <v>0</v>
      </c>
      <c r="N70" s="80">
        <v>1.04E-2</v>
      </c>
      <c r="O70" s="80">
        <v>6.9999999999999999E-4</v>
      </c>
    </row>
    <row r="71" spans="2:15">
      <c r="B71" t="s">
        <v>409</v>
      </c>
      <c r="C71" t="s">
        <v>410</v>
      </c>
      <c r="D71" t="s">
        <v>256</v>
      </c>
      <c r="E71" t="s">
        <v>257</v>
      </c>
      <c r="F71" t="s">
        <v>411</v>
      </c>
      <c r="G71" t="s">
        <v>408</v>
      </c>
      <c r="H71" t="s">
        <v>113</v>
      </c>
      <c r="I71" s="79">
        <v>49.54</v>
      </c>
      <c r="J71" s="79">
        <v>1440.5</v>
      </c>
      <c r="K71" s="79">
        <v>0</v>
      </c>
      <c r="L71" s="79">
        <v>3.13416392803</v>
      </c>
      <c r="M71" s="80">
        <v>0</v>
      </c>
      <c r="N71" s="80">
        <v>4.1000000000000003E-3</v>
      </c>
      <c r="O71" s="80">
        <v>2.9999999999999997E-4</v>
      </c>
    </row>
    <row r="72" spans="2:15">
      <c r="B72" t="s">
        <v>412</v>
      </c>
      <c r="C72" t="s">
        <v>413</v>
      </c>
      <c r="D72" t="s">
        <v>262</v>
      </c>
      <c r="E72" t="s">
        <v>257</v>
      </c>
      <c r="F72" t="s">
        <v>414</v>
      </c>
      <c r="G72" t="s">
        <v>408</v>
      </c>
      <c r="H72" t="s">
        <v>106</v>
      </c>
      <c r="I72" s="79">
        <v>61.59</v>
      </c>
      <c r="J72" s="79">
        <v>2602</v>
      </c>
      <c r="K72" s="79">
        <v>0</v>
      </c>
      <c r="L72" s="79">
        <v>5.1522683369999998</v>
      </c>
      <c r="M72" s="80">
        <v>0</v>
      </c>
      <c r="N72" s="80">
        <v>6.7000000000000002E-3</v>
      </c>
      <c r="O72" s="80">
        <v>5.0000000000000001E-4</v>
      </c>
    </row>
    <row r="73" spans="2:15">
      <c r="B73" t="s">
        <v>415</v>
      </c>
      <c r="C73" t="s">
        <v>416</v>
      </c>
      <c r="D73" t="s">
        <v>123</v>
      </c>
      <c r="E73" t="s">
        <v>257</v>
      </c>
      <c r="F73" t="s">
        <v>417</v>
      </c>
      <c r="G73" t="s">
        <v>418</v>
      </c>
      <c r="H73" t="s">
        <v>110</v>
      </c>
      <c r="I73" s="79">
        <v>35.090000000000003</v>
      </c>
      <c r="J73" s="79">
        <v>2604</v>
      </c>
      <c r="K73" s="79">
        <v>0</v>
      </c>
      <c r="L73" s="79">
        <v>3.6038961327600001</v>
      </c>
      <c r="M73" s="80">
        <v>0</v>
      </c>
      <c r="N73" s="80">
        <v>4.7000000000000002E-3</v>
      </c>
      <c r="O73" s="80">
        <v>2.9999999999999997E-4</v>
      </c>
    </row>
    <row r="74" spans="2:15">
      <c r="B74" t="s">
        <v>419</v>
      </c>
      <c r="C74" t="s">
        <v>420</v>
      </c>
      <c r="D74" t="s">
        <v>266</v>
      </c>
      <c r="E74" t="s">
        <v>257</v>
      </c>
      <c r="F74" t="s">
        <v>421</v>
      </c>
      <c r="G74" t="s">
        <v>422</v>
      </c>
      <c r="H74" t="s">
        <v>110</v>
      </c>
      <c r="I74" s="79">
        <v>14.62</v>
      </c>
      <c r="J74" s="79">
        <v>5976</v>
      </c>
      <c r="K74" s="79">
        <v>0</v>
      </c>
      <c r="L74" s="79">
        <v>3.4459254619199999</v>
      </c>
      <c r="M74" s="80">
        <v>0</v>
      </c>
      <c r="N74" s="80">
        <v>4.4999999999999997E-3</v>
      </c>
      <c r="O74" s="80">
        <v>2.9999999999999997E-4</v>
      </c>
    </row>
    <row r="75" spans="2:15">
      <c r="B75" t="s">
        <v>423</v>
      </c>
      <c r="C75" t="s">
        <v>424</v>
      </c>
      <c r="D75" t="s">
        <v>262</v>
      </c>
      <c r="E75" t="s">
        <v>257</v>
      </c>
      <c r="F75" t="s">
        <v>425</v>
      </c>
      <c r="G75" t="s">
        <v>422</v>
      </c>
      <c r="H75" t="s">
        <v>106</v>
      </c>
      <c r="I75" s="79">
        <v>20.69</v>
      </c>
      <c r="J75" s="79">
        <v>9966</v>
      </c>
      <c r="K75" s="79">
        <v>0</v>
      </c>
      <c r="L75" s="79">
        <v>6.6292187609999997</v>
      </c>
      <c r="M75" s="80">
        <v>0</v>
      </c>
      <c r="N75" s="80">
        <v>8.6E-3</v>
      </c>
      <c r="O75" s="80">
        <v>5.9999999999999995E-4</v>
      </c>
    </row>
    <row r="76" spans="2:15">
      <c r="B76" t="s">
        <v>426</v>
      </c>
      <c r="C76" t="s">
        <v>427</v>
      </c>
      <c r="D76" t="s">
        <v>428</v>
      </c>
      <c r="E76" t="s">
        <v>257</v>
      </c>
      <c r="F76" t="s">
        <v>429</v>
      </c>
      <c r="G76" t="s">
        <v>422</v>
      </c>
      <c r="H76" t="s">
        <v>113</v>
      </c>
      <c r="I76" s="79">
        <v>80.92</v>
      </c>
      <c r="J76" s="79">
        <v>947.6</v>
      </c>
      <c r="K76" s="79">
        <v>0</v>
      </c>
      <c r="L76" s="79">
        <v>3.3676997848479999</v>
      </c>
      <c r="M76" s="80">
        <v>0</v>
      </c>
      <c r="N76" s="80">
        <v>4.4000000000000003E-3</v>
      </c>
      <c r="O76" s="80">
        <v>2.9999999999999997E-4</v>
      </c>
    </row>
    <row r="77" spans="2:15">
      <c r="B77" t="s">
        <v>430</v>
      </c>
      <c r="C77" t="s">
        <v>431</v>
      </c>
      <c r="D77" t="s">
        <v>262</v>
      </c>
      <c r="E77" t="s">
        <v>257</v>
      </c>
      <c r="F77" t="s">
        <v>432</v>
      </c>
      <c r="G77" t="s">
        <v>422</v>
      </c>
      <c r="H77" t="s">
        <v>106</v>
      </c>
      <c r="I77" s="79">
        <v>12.77</v>
      </c>
      <c r="J77" s="79">
        <v>5958</v>
      </c>
      <c r="K77" s="79">
        <v>1.242E-2</v>
      </c>
      <c r="L77" s="79">
        <v>2.4585096690000001</v>
      </c>
      <c r="M77" s="80">
        <v>0</v>
      </c>
      <c r="N77" s="80">
        <v>3.2000000000000002E-3</v>
      </c>
      <c r="O77" s="80">
        <v>2.0000000000000001E-4</v>
      </c>
    </row>
    <row r="78" spans="2:15">
      <c r="B78" t="s">
        <v>433</v>
      </c>
      <c r="C78" t="s">
        <v>434</v>
      </c>
      <c r="D78" t="s">
        <v>262</v>
      </c>
      <c r="E78" t="s">
        <v>257</v>
      </c>
      <c r="F78" t="s">
        <v>435</v>
      </c>
      <c r="G78" t="s">
        <v>436</v>
      </c>
      <c r="H78" t="s">
        <v>106</v>
      </c>
      <c r="I78" s="79">
        <v>3.31</v>
      </c>
      <c r="J78" s="79">
        <v>23273</v>
      </c>
      <c r="K78" s="79">
        <v>0</v>
      </c>
      <c r="L78" s="79">
        <v>2.4766312044999998</v>
      </c>
      <c r="M78" s="80">
        <v>0</v>
      </c>
      <c r="N78" s="80">
        <v>3.2000000000000002E-3</v>
      </c>
      <c r="O78" s="80">
        <v>2.0000000000000001E-4</v>
      </c>
    </row>
    <row r="79" spans="2:15">
      <c r="B79" t="s">
        <v>437</v>
      </c>
      <c r="C79" t="s">
        <v>438</v>
      </c>
      <c r="D79" t="s">
        <v>123</v>
      </c>
      <c r="E79" t="s">
        <v>257</v>
      </c>
      <c r="F79" t="s">
        <v>435</v>
      </c>
      <c r="G79" t="s">
        <v>436</v>
      </c>
      <c r="H79" t="s">
        <v>202</v>
      </c>
      <c r="I79" s="79">
        <v>35.090000000000003</v>
      </c>
      <c r="J79" s="79">
        <v>23241.48504</v>
      </c>
      <c r="K79" s="79">
        <v>0</v>
      </c>
      <c r="L79" s="79">
        <v>3.3845063967224398</v>
      </c>
      <c r="M79" s="80">
        <v>0</v>
      </c>
      <c r="N79" s="80">
        <v>4.4000000000000003E-3</v>
      </c>
      <c r="O79" s="80">
        <v>2.9999999999999997E-4</v>
      </c>
    </row>
    <row r="80" spans="2:15">
      <c r="B80" t="s">
        <v>439</v>
      </c>
      <c r="C80" t="s">
        <v>440</v>
      </c>
      <c r="D80" t="s">
        <v>256</v>
      </c>
      <c r="E80" t="s">
        <v>257</v>
      </c>
      <c r="F80" t="s">
        <v>441</v>
      </c>
      <c r="G80" t="s">
        <v>436</v>
      </c>
      <c r="H80" t="s">
        <v>106</v>
      </c>
      <c r="I80" s="79">
        <v>4.01</v>
      </c>
      <c r="J80" s="79">
        <v>325693</v>
      </c>
      <c r="K80" s="79">
        <v>0</v>
      </c>
      <c r="L80" s="79">
        <v>41.988830099499999</v>
      </c>
      <c r="M80" s="80">
        <v>0</v>
      </c>
      <c r="N80" s="80">
        <v>5.45E-2</v>
      </c>
      <c r="O80" s="80">
        <v>3.7000000000000002E-3</v>
      </c>
    </row>
    <row r="81" spans="2:15">
      <c r="B81" t="s">
        <v>442</v>
      </c>
      <c r="C81" t="s">
        <v>443</v>
      </c>
      <c r="D81" t="s">
        <v>123</v>
      </c>
      <c r="E81" t="s">
        <v>257</v>
      </c>
      <c r="F81" t="s">
        <v>444</v>
      </c>
      <c r="G81" t="s">
        <v>436</v>
      </c>
      <c r="H81" t="s">
        <v>201</v>
      </c>
      <c r="I81" s="79">
        <v>80.67</v>
      </c>
      <c r="J81" s="79">
        <v>17200</v>
      </c>
      <c r="K81" s="79">
        <v>0</v>
      </c>
      <c r="L81" s="79">
        <v>5.4557443680000004</v>
      </c>
      <c r="M81" s="80">
        <v>0</v>
      </c>
      <c r="N81" s="80">
        <v>7.1000000000000004E-3</v>
      </c>
      <c r="O81" s="80">
        <v>5.0000000000000001E-4</v>
      </c>
    </row>
    <row r="82" spans="2:15">
      <c r="B82" t="s">
        <v>445</v>
      </c>
      <c r="C82" t="s">
        <v>446</v>
      </c>
      <c r="D82" t="s">
        <v>262</v>
      </c>
      <c r="E82" t="s">
        <v>257</v>
      </c>
      <c r="F82" t="s">
        <v>447</v>
      </c>
      <c r="G82" t="s">
        <v>436</v>
      </c>
      <c r="H82" t="s">
        <v>106</v>
      </c>
      <c r="I82" s="79">
        <v>6.14</v>
      </c>
      <c r="J82" s="79">
        <v>26562</v>
      </c>
      <c r="K82" s="79">
        <v>0</v>
      </c>
      <c r="L82" s="79">
        <v>5.2433653619999996</v>
      </c>
      <c r="M82" s="80">
        <v>0</v>
      </c>
      <c r="N82" s="80">
        <v>6.7999999999999996E-3</v>
      </c>
      <c r="O82" s="80">
        <v>5.0000000000000001E-4</v>
      </c>
    </row>
    <row r="83" spans="2:15">
      <c r="B83" t="s">
        <v>448</v>
      </c>
      <c r="C83" t="s">
        <v>449</v>
      </c>
      <c r="D83" t="s">
        <v>256</v>
      </c>
      <c r="E83" t="s">
        <v>257</v>
      </c>
      <c r="F83" t="s">
        <v>450</v>
      </c>
      <c r="G83" t="s">
        <v>436</v>
      </c>
      <c r="H83" t="s">
        <v>106</v>
      </c>
      <c r="I83" s="79">
        <v>8.3800000000000008</v>
      </c>
      <c r="J83" s="79">
        <v>54073</v>
      </c>
      <c r="K83" s="79">
        <v>0</v>
      </c>
      <c r="L83" s="79">
        <v>14.568185441000001</v>
      </c>
      <c r="M83" s="80">
        <v>0</v>
      </c>
      <c r="N83" s="80">
        <v>1.89E-2</v>
      </c>
      <c r="O83" s="80">
        <v>1.2999999999999999E-3</v>
      </c>
    </row>
    <row r="84" spans="2:15">
      <c r="B84" t="s">
        <v>451</v>
      </c>
      <c r="C84" t="s">
        <v>452</v>
      </c>
      <c r="D84" t="s">
        <v>428</v>
      </c>
      <c r="E84" t="s">
        <v>257</v>
      </c>
      <c r="F84" t="s">
        <v>453</v>
      </c>
      <c r="G84" t="s">
        <v>436</v>
      </c>
      <c r="H84" t="s">
        <v>113</v>
      </c>
      <c r="I84" s="79">
        <v>10.53</v>
      </c>
      <c r="J84" s="79">
        <v>7086</v>
      </c>
      <c r="K84" s="79">
        <v>0</v>
      </c>
      <c r="L84" s="79">
        <v>3.2770416580199999</v>
      </c>
      <c r="M84" s="80">
        <v>0</v>
      </c>
      <c r="N84" s="80">
        <v>4.3E-3</v>
      </c>
      <c r="O84" s="80">
        <v>2.9999999999999997E-4</v>
      </c>
    </row>
    <row r="85" spans="2:15">
      <c r="B85" t="s">
        <v>454</v>
      </c>
      <c r="C85" t="s">
        <v>455</v>
      </c>
      <c r="D85" t="s">
        <v>256</v>
      </c>
      <c r="E85" t="s">
        <v>257</v>
      </c>
      <c r="F85" t="s">
        <v>456</v>
      </c>
      <c r="G85" t="s">
        <v>436</v>
      </c>
      <c r="H85" t="s">
        <v>106</v>
      </c>
      <c r="I85" s="79">
        <v>0.96</v>
      </c>
      <c r="J85" s="79">
        <v>222727</v>
      </c>
      <c r="K85" s="79">
        <v>0</v>
      </c>
      <c r="L85" s="79">
        <v>6.8742461280000002</v>
      </c>
      <c r="M85" s="80">
        <v>0</v>
      </c>
      <c r="N85" s="80">
        <v>8.8999999999999999E-3</v>
      </c>
      <c r="O85" s="80">
        <v>5.9999999999999995E-4</v>
      </c>
    </row>
    <row r="86" spans="2:15">
      <c r="B86" t="s">
        <v>457</v>
      </c>
      <c r="C86" t="s">
        <v>458</v>
      </c>
      <c r="D86" t="s">
        <v>256</v>
      </c>
      <c r="E86" t="s">
        <v>257</v>
      </c>
      <c r="F86" t="s">
        <v>459</v>
      </c>
      <c r="G86" t="s">
        <v>436</v>
      </c>
      <c r="H86" t="s">
        <v>106</v>
      </c>
      <c r="I86" s="79">
        <v>12.58</v>
      </c>
      <c r="J86" s="79">
        <v>12281</v>
      </c>
      <c r="K86" s="79">
        <v>0</v>
      </c>
      <c r="L86" s="79">
        <v>4.9670136070000002</v>
      </c>
      <c r="M86" s="80">
        <v>0</v>
      </c>
      <c r="N86" s="80">
        <v>6.4000000000000003E-3</v>
      </c>
      <c r="O86" s="80">
        <v>4.0000000000000002E-4</v>
      </c>
    </row>
    <row r="87" spans="2:15">
      <c r="B87" t="s">
        <v>460</v>
      </c>
      <c r="C87" t="s">
        <v>461</v>
      </c>
      <c r="D87" t="s">
        <v>262</v>
      </c>
      <c r="E87" t="s">
        <v>257</v>
      </c>
      <c r="F87" t="s">
        <v>462</v>
      </c>
      <c r="G87" t="s">
        <v>436</v>
      </c>
      <c r="H87" t="s">
        <v>106</v>
      </c>
      <c r="I87" s="79">
        <v>18.13</v>
      </c>
      <c r="J87" s="79">
        <v>17653</v>
      </c>
      <c r="K87" s="79">
        <v>0</v>
      </c>
      <c r="L87" s="79">
        <v>10.2895718135</v>
      </c>
      <c r="M87" s="80">
        <v>0</v>
      </c>
      <c r="N87" s="80">
        <v>1.3299999999999999E-2</v>
      </c>
      <c r="O87" s="80">
        <v>8.9999999999999998E-4</v>
      </c>
    </row>
    <row r="88" spans="2:15">
      <c r="B88" t="s">
        <v>463</v>
      </c>
      <c r="C88" t="s">
        <v>464</v>
      </c>
      <c r="D88" t="s">
        <v>262</v>
      </c>
      <c r="E88" t="s">
        <v>257</v>
      </c>
      <c r="F88" t="s">
        <v>465</v>
      </c>
      <c r="G88" t="s">
        <v>436</v>
      </c>
      <c r="H88" t="s">
        <v>106</v>
      </c>
      <c r="I88" s="79">
        <v>21.06</v>
      </c>
      <c r="J88" s="79">
        <v>6829</v>
      </c>
      <c r="K88" s="79">
        <v>0</v>
      </c>
      <c r="L88" s="79">
        <v>4.6237724910000004</v>
      </c>
      <c r="M88" s="80">
        <v>0</v>
      </c>
      <c r="N88" s="80">
        <v>6.0000000000000001E-3</v>
      </c>
      <c r="O88" s="80">
        <v>4.0000000000000002E-4</v>
      </c>
    </row>
    <row r="89" spans="2:15">
      <c r="B89" t="s">
        <v>466</v>
      </c>
      <c r="C89" t="s">
        <v>467</v>
      </c>
      <c r="D89" t="s">
        <v>123</v>
      </c>
      <c r="E89" t="s">
        <v>257</v>
      </c>
      <c r="F89" t="s">
        <v>468</v>
      </c>
      <c r="G89" t="s">
        <v>469</v>
      </c>
      <c r="H89" t="s">
        <v>110</v>
      </c>
      <c r="I89" s="79">
        <v>6.3</v>
      </c>
      <c r="J89" s="79">
        <v>39755</v>
      </c>
      <c r="K89" s="79">
        <v>0</v>
      </c>
      <c r="L89" s="79">
        <v>9.8782548165000001</v>
      </c>
      <c r="M89" s="80">
        <v>0</v>
      </c>
      <c r="N89" s="80">
        <v>1.2800000000000001E-2</v>
      </c>
      <c r="O89" s="80">
        <v>8.9999999999999998E-4</v>
      </c>
    </row>
    <row r="90" spans="2:15">
      <c r="B90" t="s">
        <v>470</v>
      </c>
      <c r="C90" t="s">
        <v>471</v>
      </c>
      <c r="D90" t="s">
        <v>123</v>
      </c>
      <c r="E90" t="s">
        <v>257</v>
      </c>
      <c r="F90" t="s">
        <v>472</v>
      </c>
      <c r="G90" t="s">
        <v>469</v>
      </c>
      <c r="H90" t="s">
        <v>110</v>
      </c>
      <c r="I90" s="79">
        <v>35.090000000000003</v>
      </c>
      <c r="J90" s="79">
        <v>3139</v>
      </c>
      <c r="K90" s="79">
        <v>0</v>
      </c>
      <c r="L90" s="79">
        <v>4.3443279419099996</v>
      </c>
      <c r="M90" s="80">
        <v>0</v>
      </c>
      <c r="N90" s="80">
        <v>5.5999999999999999E-3</v>
      </c>
      <c r="O90" s="80">
        <v>4.0000000000000002E-4</v>
      </c>
    </row>
    <row r="91" spans="2:15">
      <c r="B91" t="s">
        <v>473</v>
      </c>
      <c r="C91" t="s">
        <v>474</v>
      </c>
      <c r="D91" t="s">
        <v>256</v>
      </c>
      <c r="E91" t="s">
        <v>257</v>
      </c>
      <c r="F91" t="s">
        <v>475</v>
      </c>
      <c r="G91" t="s">
        <v>469</v>
      </c>
      <c r="H91" t="s">
        <v>106</v>
      </c>
      <c r="I91" s="79">
        <v>7.61</v>
      </c>
      <c r="J91" s="79">
        <v>52220</v>
      </c>
      <c r="K91" s="79">
        <v>0</v>
      </c>
      <c r="L91" s="79">
        <v>12.776223529999999</v>
      </c>
      <c r="M91" s="80">
        <v>0</v>
      </c>
      <c r="N91" s="80">
        <v>1.66E-2</v>
      </c>
      <c r="O91" s="80">
        <v>1.1000000000000001E-3</v>
      </c>
    </row>
    <row r="92" spans="2:15">
      <c r="B92" t="s">
        <v>476</v>
      </c>
      <c r="C92" t="s">
        <v>477</v>
      </c>
      <c r="D92" t="s">
        <v>123</v>
      </c>
      <c r="E92" t="s">
        <v>257</v>
      </c>
      <c r="F92" t="s">
        <v>478</v>
      </c>
      <c r="G92" t="s">
        <v>469</v>
      </c>
      <c r="H92" t="s">
        <v>110</v>
      </c>
      <c r="I92" s="79">
        <v>30.41</v>
      </c>
      <c r="J92" s="79">
        <v>3055</v>
      </c>
      <c r="K92" s="79">
        <v>0</v>
      </c>
      <c r="L92" s="79">
        <v>3.66416947455</v>
      </c>
      <c r="M92" s="80">
        <v>0</v>
      </c>
      <c r="N92" s="80">
        <v>4.7999999999999996E-3</v>
      </c>
      <c r="O92" s="80">
        <v>2.9999999999999997E-4</v>
      </c>
    </row>
    <row r="93" spans="2:15">
      <c r="B93" t="s">
        <v>479</v>
      </c>
      <c r="C93" t="s">
        <v>480</v>
      </c>
      <c r="D93" t="s">
        <v>262</v>
      </c>
      <c r="E93" t="s">
        <v>257</v>
      </c>
      <c r="F93" t="s">
        <v>481</v>
      </c>
      <c r="G93" t="s">
        <v>469</v>
      </c>
      <c r="H93" t="s">
        <v>106</v>
      </c>
      <c r="I93" s="79">
        <v>32.31</v>
      </c>
      <c r="J93" s="79">
        <v>10904</v>
      </c>
      <c r="K93" s="79">
        <v>0</v>
      </c>
      <c r="L93" s="79">
        <v>11.326709916</v>
      </c>
      <c r="M93" s="80">
        <v>0</v>
      </c>
      <c r="N93" s="80">
        <v>1.47E-2</v>
      </c>
      <c r="O93" s="80">
        <v>1E-3</v>
      </c>
    </row>
    <row r="94" spans="2:15">
      <c r="B94" t="s">
        <v>482</v>
      </c>
      <c r="C94" t="s">
        <v>483</v>
      </c>
      <c r="D94" t="s">
        <v>256</v>
      </c>
      <c r="E94" t="s">
        <v>257</v>
      </c>
      <c r="F94" t="s">
        <v>484</v>
      </c>
      <c r="G94" t="s">
        <v>485</v>
      </c>
      <c r="H94" t="s">
        <v>106</v>
      </c>
      <c r="I94" s="79">
        <v>5.91</v>
      </c>
      <c r="J94" s="79">
        <v>175188</v>
      </c>
      <c r="K94" s="79">
        <v>0</v>
      </c>
      <c r="L94" s="79">
        <v>33.286858721999998</v>
      </c>
      <c r="M94" s="80">
        <v>0</v>
      </c>
      <c r="N94" s="80">
        <v>4.3200000000000002E-2</v>
      </c>
      <c r="O94" s="80">
        <v>2.8999999999999998E-3</v>
      </c>
    </row>
    <row r="95" spans="2:15">
      <c r="B95" t="s">
        <v>486</v>
      </c>
      <c r="C95" t="s">
        <v>487</v>
      </c>
      <c r="D95" t="s">
        <v>256</v>
      </c>
      <c r="E95" t="s">
        <v>257</v>
      </c>
      <c r="F95" t="s">
        <v>488</v>
      </c>
      <c r="G95" t="s">
        <v>485</v>
      </c>
      <c r="H95" t="s">
        <v>106</v>
      </c>
      <c r="I95" s="79">
        <v>26.15</v>
      </c>
      <c r="J95" s="79">
        <v>27316</v>
      </c>
      <c r="K95" s="79">
        <v>0</v>
      </c>
      <c r="L95" s="79">
        <v>22.965175810000002</v>
      </c>
      <c r="M95" s="80">
        <v>0</v>
      </c>
      <c r="N95" s="80">
        <v>2.98E-2</v>
      </c>
      <c r="O95" s="80">
        <v>2E-3</v>
      </c>
    </row>
    <row r="96" spans="2:15">
      <c r="B96" t="s">
        <v>489</v>
      </c>
      <c r="C96" t="s">
        <v>490</v>
      </c>
      <c r="D96" t="s">
        <v>262</v>
      </c>
      <c r="E96" t="s">
        <v>257</v>
      </c>
      <c r="F96" t="s">
        <v>491</v>
      </c>
      <c r="G96" t="s">
        <v>485</v>
      </c>
      <c r="H96" t="s">
        <v>106</v>
      </c>
      <c r="I96" s="79">
        <v>10.91</v>
      </c>
      <c r="J96" s="79">
        <v>35694</v>
      </c>
      <c r="K96" s="79">
        <v>0</v>
      </c>
      <c r="L96" s="79">
        <v>12.519902511</v>
      </c>
      <c r="M96" s="80">
        <v>0</v>
      </c>
      <c r="N96" s="80">
        <v>1.6199999999999999E-2</v>
      </c>
      <c r="O96" s="80">
        <v>1.1000000000000001E-3</v>
      </c>
    </row>
    <row r="97" spans="2:15">
      <c r="B97" t="s">
        <v>492</v>
      </c>
      <c r="C97" t="s">
        <v>493</v>
      </c>
      <c r="D97" t="s">
        <v>256</v>
      </c>
      <c r="E97" t="s">
        <v>257</v>
      </c>
      <c r="F97" t="s">
        <v>494</v>
      </c>
      <c r="G97" t="s">
        <v>485</v>
      </c>
      <c r="H97" t="s">
        <v>106</v>
      </c>
      <c r="I97" s="79">
        <v>31.18</v>
      </c>
      <c r="J97" s="79">
        <v>22242</v>
      </c>
      <c r="K97" s="79">
        <v>0</v>
      </c>
      <c r="L97" s="79">
        <v>22.296203754</v>
      </c>
      <c r="M97" s="80">
        <v>0</v>
      </c>
      <c r="N97" s="80">
        <v>2.8899999999999999E-2</v>
      </c>
      <c r="O97" s="80">
        <v>2E-3</v>
      </c>
    </row>
    <row r="98" spans="2:15">
      <c r="B98" t="s">
        <v>495</v>
      </c>
      <c r="C98" t="s">
        <v>496</v>
      </c>
      <c r="D98" t="s">
        <v>262</v>
      </c>
      <c r="E98" t="s">
        <v>257</v>
      </c>
      <c r="F98" t="s">
        <v>497</v>
      </c>
      <c r="G98" t="s">
        <v>485</v>
      </c>
      <c r="H98" t="s">
        <v>106</v>
      </c>
      <c r="I98" s="79">
        <v>30.06</v>
      </c>
      <c r="J98" s="79">
        <v>6469</v>
      </c>
      <c r="K98" s="79">
        <v>0</v>
      </c>
      <c r="L98" s="79">
        <v>6.2518292009999996</v>
      </c>
      <c r="M98" s="80">
        <v>0</v>
      </c>
      <c r="N98" s="80">
        <v>8.0999999999999996E-3</v>
      </c>
      <c r="O98" s="80">
        <v>5.9999999999999995E-4</v>
      </c>
    </row>
    <row r="99" spans="2:15">
      <c r="B99" t="s">
        <v>498</v>
      </c>
      <c r="C99" t="s">
        <v>499</v>
      </c>
      <c r="D99" t="s">
        <v>256</v>
      </c>
      <c r="E99" t="s">
        <v>257</v>
      </c>
      <c r="F99" t="s">
        <v>500</v>
      </c>
      <c r="G99" t="s">
        <v>485</v>
      </c>
      <c r="H99" t="s">
        <v>106</v>
      </c>
      <c r="I99" s="79">
        <v>17.670000000000002</v>
      </c>
      <c r="J99" s="79">
        <v>23420</v>
      </c>
      <c r="K99" s="79">
        <v>0</v>
      </c>
      <c r="L99" s="79">
        <v>13.30467951</v>
      </c>
      <c r="M99" s="80">
        <v>0</v>
      </c>
      <c r="N99" s="80">
        <v>1.7299999999999999E-2</v>
      </c>
      <c r="O99" s="80">
        <v>1.1999999999999999E-3</v>
      </c>
    </row>
    <row r="100" spans="2:15">
      <c r="B100" t="s">
        <v>501</v>
      </c>
      <c r="C100" t="s">
        <v>502</v>
      </c>
      <c r="D100" t="s">
        <v>503</v>
      </c>
      <c r="E100" t="s">
        <v>257</v>
      </c>
      <c r="F100" t="s">
        <v>504</v>
      </c>
      <c r="G100" t="s">
        <v>485</v>
      </c>
      <c r="H100" t="s">
        <v>202</v>
      </c>
      <c r="I100" s="79">
        <v>13.27</v>
      </c>
      <c r="J100" s="79">
        <v>56355.105600000003</v>
      </c>
      <c r="K100" s="79">
        <v>0</v>
      </c>
      <c r="L100" s="79">
        <v>3.1035038429448001</v>
      </c>
      <c r="M100" s="80">
        <v>0</v>
      </c>
      <c r="N100" s="80">
        <v>4.0000000000000001E-3</v>
      </c>
      <c r="O100" s="80">
        <v>2.9999999999999997E-4</v>
      </c>
    </row>
    <row r="101" spans="2:15">
      <c r="B101" t="s">
        <v>505</v>
      </c>
      <c r="C101" t="s">
        <v>506</v>
      </c>
      <c r="D101" t="s">
        <v>262</v>
      </c>
      <c r="E101" t="s">
        <v>257</v>
      </c>
      <c r="F101" t="s">
        <v>507</v>
      </c>
      <c r="G101" t="s">
        <v>485</v>
      </c>
      <c r="H101" t="s">
        <v>106</v>
      </c>
      <c r="I101" s="79">
        <v>18.989999999999998</v>
      </c>
      <c r="J101" s="79">
        <v>21873</v>
      </c>
      <c r="K101" s="79">
        <v>0</v>
      </c>
      <c r="L101" s="79">
        <v>13.3540898805</v>
      </c>
      <c r="M101" s="80">
        <v>0</v>
      </c>
      <c r="N101" s="80">
        <v>1.7299999999999999E-2</v>
      </c>
      <c r="O101" s="80">
        <v>1.1999999999999999E-3</v>
      </c>
    </row>
    <row r="102" spans="2:15">
      <c r="B102" t="s">
        <v>508</v>
      </c>
      <c r="C102" t="s">
        <v>509</v>
      </c>
      <c r="D102" t="s">
        <v>256</v>
      </c>
      <c r="E102" t="s">
        <v>257</v>
      </c>
      <c r="F102" t="s">
        <v>510</v>
      </c>
      <c r="G102" t="s">
        <v>511</v>
      </c>
      <c r="H102" t="s">
        <v>106</v>
      </c>
      <c r="I102" s="79">
        <v>87.45</v>
      </c>
      <c r="J102" s="79">
        <v>13269</v>
      </c>
      <c r="K102" s="79">
        <v>0</v>
      </c>
      <c r="L102" s="79">
        <v>37.306025707499998</v>
      </c>
      <c r="M102" s="80">
        <v>0</v>
      </c>
      <c r="N102" s="80">
        <v>4.8399999999999999E-2</v>
      </c>
      <c r="O102" s="80">
        <v>3.3E-3</v>
      </c>
    </row>
    <row r="103" spans="2:15">
      <c r="B103" t="s">
        <v>512</v>
      </c>
      <c r="C103" t="s">
        <v>513</v>
      </c>
      <c r="D103" t="s">
        <v>428</v>
      </c>
      <c r="E103" t="s">
        <v>257</v>
      </c>
      <c r="F103" t="s">
        <v>514</v>
      </c>
      <c r="G103" t="s">
        <v>511</v>
      </c>
      <c r="H103" t="s">
        <v>106</v>
      </c>
      <c r="I103" s="79">
        <v>1.84</v>
      </c>
      <c r="J103" s="79">
        <v>182500</v>
      </c>
      <c r="K103" s="79">
        <v>0</v>
      </c>
      <c r="L103" s="79">
        <v>10.795970000000001</v>
      </c>
      <c r="M103" s="80">
        <v>0</v>
      </c>
      <c r="N103" s="80">
        <v>1.4E-2</v>
      </c>
      <c r="O103" s="80">
        <v>1E-3</v>
      </c>
    </row>
    <row r="104" spans="2:15">
      <c r="B104" t="s">
        <v>515</v>
      </c>
      <c r="C104" t="s">
        <v>516</v>
      </c>
      <c r="D104" t="s">
        <v>123</v>
      </c>
      <c r="E104" t="s">
        <v>257</v>
      </c>
      <c r="F104" t="s">
        <v>517</v>
      </c>
      <c r="G104" t="s">
        <v>511</v>
      </c>
      <c r="H104" t="s">
        <v>201</v>
      </c>
      <c r="I104" s="79">
        <v>267.25</v>
      </c>
      <c r="J104" s="79">
        <v>9764</v>
      </c>
      <c r="K104" s="79">
        <v>0</v>
      </c>
      <c r="L104" s="79">
        <v>10.260274828</v>
      </c>
      <c r="M104" s="80">
        <v>0</v>
      </c>
      <c r="N104" s="80">
        <v>1.3299999999999999E-2</v>
      </c>
      <c r="O104" s="80">
        <v>8.9999999999999998E-4</v>
      </c>
    </row>
    <row r="105" spans="2:15">
      <c r="B105" t="s">
        <v>518</v>
      </c>
      <c r="C105" t="s">
        <v>519</v>
      </c>
      <c r="D105" t="s">
        <v>123</v>
      </c>
      <c r="E105" t="s">
        <v>257</v>
      </c>
      <c r="F105" t="s">
        <v>520</v>
      </c>
      <c r="G105" t="s">
        <v>521</v>
      </c>
      <c r="H105" t="s">
        <v>110</v>
      </c>
      <c r="I105" s="79">
        <v>34.200000000000003</v>
      </c>
      <c r="J105" s="79">
        <v>4912</v>
      </c>
      <c r="K105" s="79">
        <v>0</v>
      </c>
      <c r="L105" s="79">
        <v>6.6257093663999997</v>
      </c>
      <c r="M105" s="80">
        <v>0</v>
      </c>
      <c r="N105" s="80">
        <v>8.6E-3</v>
      </c>
      <c r="O105" s="80">
        <v>5.9999999999999995E-4</v>
      </c>
    </row>
    <row r="106" spans="2:15">
      <c r="B106" t="s">
        <v>522</v>
      </c>
      <c r="C106" t="s">
        <v>523</v>
      </c>
      <c r="D106" t="s">
        <v>266</v>
      </c>
      <c r="E106" t="s">
        <v>257</v>
      </c>
      <c r="F106" t="s">
        <v>524</v>
      </c>
      <c r="G106" t="s">
        <v>525</v>
      </c>
      <c r="H106" t="s">
        <v>110</v>
      </c>
      <c r="I106" s="79">
        <v>57.44</v>
      </c>
      <c r="J106" s="79">
        <v>4050</v>
      </c>
      <c r="K106" s="79">
        <v>0</v>
      </c>
      <c r="L106" s="79">
        <v>9.1752387120000005</v>
      </c>
      <c r="M106" s="80">
        <v>0</v>
      </c>
      <c r="N106" s="80">
        <v>1.1900000000000001E-2</v>
      </c>
      <c r="O106" s="80">
        <v>8.0000000000000004E-4</v>
      </c>
    </row>
    <row r="107" spans="2:15">
      <c r="B107" t="s">
        <v>526</v>
      </c>
      <c r="C107" t="s">
        <v>527</v>
      </c>
      <c r="D107" t="s">
        <v>262</v>
      </c>
      <c r="E107" t="s">
        <v>257</v>
      </c>
      <c r="F107" t="s">
        <v>528</v>
      </c>
      <c r="G107" t="s">
        <v>525</v>
      </c>
      <c r="H107" t="s">
        <v>106</v>
      </c>
      <c r="I107" s="79">
        <v>5.85</v>
      </c>
      <c r="J107" s="79">
        <v>25962</v>
      </c>
      <c r="K107" s="79">
        <v>0</v>
      </c>
      <c r="L107" s="79">
        <v>4.8828680550000003</v>
      </c>
      <c r="M107" s="80">
        <v>0</v>
      </c>
      <c r="N107" s="80">
        <v>6.3E-3</v>
      </c>
      <c r="O107" s="80">
        <v>4.0000000000000002E-4</v>
      </c>
    </row>
    <row r="108" spans="2:15">
      <c r="B108" t="s">
        <v>529</v>
      </c>
      <c r="C108" t="s">
        <v>530</v>
      </c>
      <c r="D108" t="s">
        <v>262</v>
      </c>
      <c r="E108" t="s">
        <v>257</v>
      </c>
      <c r="F108" t="s">
        <v>531</v>
      </c>
      <c r="G108" t="s">
        <v>525</v>
      </c>
      <c r="H108" t="s">
        <v>106</v>
      </c>
      <c r="I108" s="79">
        <v>4.3099999999999996</v>
      </c>
      <c r="J108" s="79">
        <v>16840</v>
      </c>
      <c r="K108" s="79">
        <v>0</v>
      </c>
      <c r="L108" s="79">
        <v>2.3334598600000001</v>
      </c>
      <c r="M108" s="80">
        <v>0</v>
      </c>
      <c r="N108" s="80">
        <v>3.0000000000000001E-3</v>
      </c>
      <c r="O108" s="80">
        <v>2.0000000000000001E-4</v>
      </c>
    </row>
    <row r="109" spans="2:15">
      <c r="B109" t="s">
        <v>227</v>
      </c>
      <c r="E109" s="16"/>
      <c r="F109" s="16"/>
      <c r="G109" s="16"/>
    </row>
    <row r="110" spans="2:15">
      <c r="B110" t="s">
        <v>241</v>
      </c>
      <c r="E110" s="16"/>
      <c r="F110" s="16"/>
      <c r="G110" s="16"/>
    </row>
    <row r="111" spans="2:15">
      <c r="B111" t="s">
        <v>242</v>
      </c>
      <c r="E111" s="16"/>
      <c r="F111" s="16"/>
      <c r="G111" s="16"/>
    </row>
    <row r="112" spans="2:15">
      <c r="B112" t="s">
        <v>243</v>
      </c>
      <c r="E112" s="16"/>
      <c r="F112" s="16"/>
      <c r="G112" s="16"/>
    </row>
    <row r="113" spans="2:7">
      <c r="B113" t="s">
        <v>244</v>
      </c>
      <c r="E113" s="16"/>
      <c r="F113" s="16"/>
      <c r="G113" s="16"/>
    </row>
    <row r="114" spans="2:7"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4">
        <v>44196</v>
      </c>
    </row>
    <row r="2" spans="2:63" s="1" customFormat="1">
      <c r="B2" s="2" t="s">
        <v>1</v>
      </c>
      <c r="C2" s="12" t="s">
        <v>1081</v>
      </c>
    </row>
    <row r="3" spans="2:63" s="1" customFormat="1">
      <c r="B3" s="2" t="s">
        <v>2</v>
      </c>
      <c r="C3" s="85" t="s">
        <v>1082</v>
      </c>
    </row>
    <row r="4" spans="2:63" s="1" customFormat="1">
      <c r="B4" s="2" t="s">
        <v>3</v>
      </c>
      <c r="C4" s="86" t="s">
        <v>197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7">
        <v>35790.550000000003</v>
      </c>
      <c r="I11" s="7"/>
      <c r="J11" s="77">
        <v>0.96613965000000002</v>
      </c>
      <c r="K11" s="77">
        <v>6454.3896694723153</v>
      </c>
      <c r="L11" s="7"/>
      <c r="M11" s="78">
        <v>1</v>
      </c>
      <c r="N11" s="78">
        <v>0.56940000000000002</v>
      </c>
      <c r="O11" s="35"/>
      <c r="BH11" s="16"/>
      <c r="BI11" s="19"/>
      <c r="BK11" s="16"/>
    </row>
    <row r="12" spans="2:63">
      <c r="B12" s="81" t="s">
        <v>203</v>
      </c>
      <c r="D12" s="16"/>
      <c r="E12" s="16"/>
      <c r="F12" s="16"/>
      <c r="G12" s="16"/>
      <c r="H12" s="83">
        <v>0</v>
      </c>
      <c r="J12" s="83">
        <v>0</v>
      </c>
      <c r="K12" s="83">
        <v>0</v>
      </c>
      <c r="M12" s="82">
        <v>0</v>
      </c>
      <c r="N12" s="82">
        <v>0</v>
      </c>
    </row>
    <row r="13" spans="2:63">
      <c r="B13" s="81" t="s">
        <v>532</v>
      </c>
      <c r="D13" s="16"/>
      <c r="E13" s="16"/>
      <c r="F13" s="16"/>
      <c r="G13" s="16"/>
      <c r="H13" s="83">
        <v>0</v>
      </c>
      <c r="J13" s="83">
        <v>0</v>
      </c>
      <c r="K13" s="83">
        <v>0</v>
      </c>
      <c r="M13" s="82">
        <v>0</v>
      </c>
      <c r="N13" s="82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9">
        <v>0</v>
      </c>
      <c r="I14" s="79">
        <v>0</v>
      </c>
      <c r="K14" s="79">
        <v>0</v>
      </c>
      <c r="L14" s="80">
        <v>0</v>
      </c>
      <c r="M14" s="80">
        <v>0</v>
      </c>
      <c r="N14" s="80">
        <v>0</v>
      </c>
    </row>
    <row r="15" spans="2:63">
      <c r="B15" s="81" t="s">
        <v>533</v>
      </c>
      <c r="D15" s="16"/>
      <c r="E15" s="16"/>
      <c r="F15" s="16"/>
      <c r="G15" s="16"/>
      <c r="H15" s="83">
        <v>0</v>
      </c>
      <c r="J15" s="83">
        <v>0</v>
      </c>
      <c r="K15" s="83">
        <v>0</v>
      </c>
      <c r="M15" s="82">
        <v>0</v>
      </c>
      <c r="N15" s="82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9">
        <v>0</v>
      </c>
      <c r="I16" s="79">
        <v>0</v>
      </c>
      <c r="K16" s="79">
        <v>0</v>
      </c>
      <c r="L16" s="80">
        <v>0</v>
      </c>
      <c r="M16" s="80">
        <v>0</v>
      </c>
      <c r="N16" s="80">
        <v>0</v>
      </c>
    </row>
    <row r="17" spans="2:14">
      <c r="B17" s="81" t="s">
        <v>534</v>
      </c>
      <c r="D17" s="16"/>
      <c r="E17" s="16"/>
      <c r="F17" s="16"/>
      <c r="G17" s="16"/>
      <c r="H17" s="83">
        <v>0</v>
      </c>
      <c r="J17" s="83">
        <v>0</v>
      </c>
      <c r="K17" s="83">
        <v>0</v>
      </c>
      <c r="M17" s="82">
        <v>0</v>
      </c>
      <c r="N17" s="82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9">
        <v>0</v>
      </c>
      <c r="I18" s="79">
        <v>0</v>
      </c>
      <c r="K18" s="79">
        <v>0</v>
      </c>
      <c r="L18" s="80">
        <v>0</v>
      </c>
      <c r="M18" s="80">
        <v>0</v>
      </c>
      <c r="N18" s="80">
        <v>0</v>
      </c>
    </row>
    <row r="19" spans="2:14">
      <c r="B19" s="81" t="s">
        <v>535</v>
      </c>
      <c r="D19" s="16"/>
      <c r="E19" s="16"/>
      <c r="F19" s="16"/>
      <c r="G19" s="16"/>
      <c r="H19" s="83">
        <v>0</v>
      </c>
      <c r="J19" s="83">
        <v>0</v>
      </c>
      <c r="K19" s="83">
        <v>0</v>
      </c>
      <c r="M19" s="82">
        <v>0</v>
      </c>
      <c r="N19" s="82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9">
        <v>0</v>
      </c>
      <c r="I20" s="79">
        <v>0</v>
      </c>
      <c r="K20" s="79">
        <v>0</v>
      </c>
      <c r="L20" s="80">
        <v>0</v>
      </c>
      <c r="M20" s="80">
        <v>0</v>
      </c>
      <c r="N20" s="80">
        <v>0</v>
      </c>
    </row>
    <row r="21" spans="2:14">
      <c r="B21" s="81" t="s">
        <v>249</v>
      </c>
      <c r="D21" s="16"/>
      <c r="E21" s="16"/>
      <c r="F21" s="16"/>
      <c r="G21" s="16"/>
      <c r="H21" s="83">
        <v>0</v>
      </c>
      <c r="J21" s="83">
        <v>0</v>
      </c>
      <c r="K21" s="83">
        <v>0</v>
      </c>
      <c r="M21" s="82">
        <v>0</v>
      </c>
      <c r="N21" s="82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9">
        <v>0</v>
      </c>
      <c r="I22" s="79">
        <v>0</v>
      </c>
      <c r="K22" s="79">
        <v>0</v>
      </c>
      <c r="L22" s="80">
        <v>0</v>
      </c>
      <c r="M22" s="80">
        <v>0</v>
      </c>
      <c r="N22" s="80">
        <v>0</v>
      </c>
    </row>
    <row r="23" spans="2:14">
      <c r="B23" s="81" t="s">
        <v>536</v>
      </c>
      <c r="D23" s="16"/>
      <c r="E23" s="16"/>
      <c r="F23" s="16"/>
      <c r="G23" s="16"/>
      <c r="H23" s="83">
        <v>0</v>
      </c>
      <c r="J23" s="83">
        <v>0</v>
      </c>
      <c r="K23" s="83">
        <v>0</v>
      </c>
      <c r="M23" s="82">
        <v>0</v>
      </c>
      <c r="N23" s="82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9">
        <v>0</v>
      </c>
      <c r="I24" s="79">
        <v>0</v>
      </c>
      <c r="K24" s="79">
        <v>0</v>
      </c>
      <c r="L24" s="80">
        <v>0</v>
      </c>
      <c r="M24" s="80">
        <v>0</v>
      </c>
      <c r="N24" s="80">
        <v>0</v>
      </c>
    </row>
    <row r="25" spans="2:14">
      <c r="B25" s="81" t="s">
        <v>225</v>
      </c>
      <c r="D25" s="16"/>
      <c r="E25" s="16"/>
      <c r="F25" s="16"/>
      <c r="G25" s="16"/>
      <c r="H25" s="83">
        <v>35790.550000000003</v>
      </c>
      <c r="J25" s="83">
        <v>0.96613965000000002</v>
      </c>
      <c r="K25" s="83">
        <v>6454.3896694723153</v>
      </c>
      <c r="M25" s="82">
        <v>1</v>
      </c>
      <c r="N25" s="82">
        <v>0.56940000000000002</v>
      </c>
    </row>
    <row r="26" spans="2:14">
      <c r="B26" s="81" t="s">
        <v>537</v>
      </c>
      <c r="D26" s="16"/>
      <c r="E26" s="16"/>
      <c r="F26" s="16"/>
      <c r="G26" s="16"/>
      <c r="H26" s="83">
        <v>13778.9</v>
      </c>
      <c r="J26" s="83">
        <v>0</v>
      </c>
      <c r="K26" s="83">
        <v>1429.0270956493157</v>
      </c>
      <c r="M26" s="82">
        <v>0.22140000000000001</v>
      </c>
      <c r="N26" s="82">
        <v>0.12609999999999999</v>
      </c>
    </row>
    <row r="27" spans="2:14">
      <c r="B27" t="s">
        <v>538</v>
      </c>
      <c r="C27" t="s">
        <v>539</v>
      </c>
      <c r="D27" t="s">
        <v>262</v>
      </c>
      <c r="E27" t="s">
        <v>352</v>
      </c>
      <c r="F27" t="s">
        <v>540</v>
      </c>
      <c r="G27" t="s">
        <v>106</v>
      </c>
      <c r="H27" s="79">
        <v>15.57</v>
      </c>
      <c r="I27" s="79">
        <v>13002</v>
      </c>
      <c r="J27" s="79">
        <v>0</v>
      </c>
      <c r="K27" s="79">
        <v>6.5084826509999996</v>
      </c>
      <c r="L27" s="80">
        <v>0</v>
      </c>
      <c r="M27" s="80">
        <v>1E-3</v>
      </c>
      <c r="N27" s="80">
        <v>5.9999999999999995E-4</v>
      </c>
    </row>
    <row r="28" spans="2:14">
      <c r="B28" t="s">
        <v>541</v>
      </c>
      <c r="C28" t="s">
        <v>542</v>
      </c>
      <c r="D28" t="s">
        <v>296</v>
      </c>
      <c r="E28" t="s">
        <v>543</v>
      </c>
      <c r="F28" t="s">
        <v>540</v>
      </c>
      <c r="G28" t="s">
        <v>106</v>
      </c>
      <c r="H28" s="79">
        <v>306.73</v>
      </c>
      <c r="I28" s="79">
        <v>4496.96</v>
      </c>
      <c r="J28" s="79">
        <v>0</v>
      </c>
      <c r="K28" s="79">
        <v>44.346184186720002</v>
      </c>
      <c r="L28" s="80">
        <v>0</v>
      </c>
      <c r="M28" s="80">
        <v>6.8999999999999999E-3</v>
      </c>
      <c r="N28" s="80">
        <v>3.8999999999999998E-3</v>
      </c>
    </row>
    <row r="29" spans="2:14">
      <c r="B29" t="s">
        <v>544</v>
      </c>
      <c r="C29" t="s">
        <v>545</v>
      </c>
      <c r="D29" t="s">
        <v>123</v>
      </c>
      <c r="E29" t="s">
        <v>543</v>
      </c>
      <c r="F29" t="s">
        <v>540</v>
      </c>
      <c r="G29" t="s">
        <v>106</v>
      </c>
      <c r="H29" s="79">
        <v>362.9</v>
      </c>
      <c r="I29" s="79">
        <v>7834.6</v>
      </c>
      <c r="J29" s="79">
        <v>0</v>
      </c>
      <c r="K29" s="79">
        <v>91.408119330999995</v>
      </c>
      <c r="L29" s="80">
        <v>0</v>
      </c>
      <c r="M29" s="80">
        <v>1.4200000000000001E-2</v>
      </c>
      <c r="N29" s="80">
        <v>8.0999999999999996E-3</v>
      </c>
    </row>
    <row r="30" spans="2:14">
      <c r="B30" t="s">
        <v>546</v>
      </c>
      <c r="C30" t="s">
        <v>547</v>
      </c>
      <c r="D30" t="s">
        <v>296</v>
      </c>
      <c r="E30" t="s">
        <v>543</v>
      </c>
      <c r="F30" t="s">
        <v>540</v>
      </c>
      <c r="G30" t="s">
        <v>110</v>
      </c>
      <c r="H30" s="79">
        <v>40.94</v>
      </c>
      <c r="I30" s="79">
        <v>6091.6</v>
      </c>
      <c r="J30" s="79">
        <v>0</v>
      </c>
      <c r="K30" s="79">
        <v>9.8361950918640009</v>
      </c>
      <c r="L30" s="80">
        <v>0</v>
      </c>
      <c r="M30" s="80">
        <v>1.5E-3</v>
      </c>
      <c r="N30" s="80">
        <v>8.9999999999999998E-4</v>
      </c>
    </row>
    <row r="31" spans="2:14">
      <c r="B31" t="s">
        <v>548</v>
      </c>
      <c r="C31" t="s">
        <v>549</v>
      </c>
      <c r="D31" t="s">
        <v>262</v>
      </c>
      <c r="E31" t="s">
        <v>543</v>
      </c>
      <c r="F31" t="s">
        <v>540</v>
      </c>
      <c r="G31" t="s">
        <v>106</v>
      </c>
      <c r="H31" s="79">
        <v>4.68</v>
      </c>
      <c r="I31" s="79">
        <v>592.78</v>
      </c>
      <c r="J31" s="79">
        <v>0</v>
      </c>
      <c r="K31" s="79">
        <v>8.9190864359999997E-2</v>
      </c>
      <c r="L31" s="80">
        <v>0</v>
      </c>
      <c r="M31" s="80">
        <v>0</v>
      </c>
      <c r="N31" s="80">
        <v>0</v>
      </c>
    </row>
    <row r="32" spans="2:14">
      <c r="B32" t="s">
        <v>550</v>
      </c>
      <c r="C32" t="s">
        <v>551</v>
      </c>
      <c r="D32" t="s">
        <v>262</v>
      </c>
      <c r="E32" t="s">
        <v>552</v>
      </c>
      <c r="F32" t="s">
        <v>540</v>
      </c>
      <c r="G32" t="s">
        <v>106</v>
      </c>
      <c r="H32" s="79">
        <v>48.46</v>
      </c>
      <c r="I32" s="79">
        <v>35410</v>
      </c>
      <c r="J32" s="79">
        <v>0</v>
      </c>
      <c r="K32" s="79">
        <v>55.16839049</v>
      </c>
      <c r="L32" s="80">
        <v>0</v>
      </c>
      <c r="M32" s="80">
        <v>8.5000000000000006E-3</v>
      </c>
      <c r="N32" s="80">
        <v>4.8999999999999998E-3</v>
      </c>
    </row>
    <row r="33" spans="2:14">
      <c r="B33" t="s">
        <v>553</v>
      </c>
      <c r="C33" t="s">
        <v>554</v>
      </c>
      <c r="D33" t="s">
        <v>123</v>
      </c>
      <c r="E33" t="s">
        <v>552</v>
      </c>
      <c r="F33" t="s">
        <v>540</v>
      </c>
      <c r="G33" t="s">
        <v>202</v>
      </c>
      <c r="H33" s="79">
        <v>1029.1600000000001</v>
      </c>
      <c r="I33" s="79">
        <v>3451.2506159999944</v>
      </c>
      <c r="J33" s="79">
        <v>0</v>
      </c>
      <c r="K33" s="79">
        <v>14.7403396984446</v>
      </c>
      <c r="L33" s="80">
        <v>0</v>
      </c>
      <c r="M33" s="80">
        <v>2.3E-3</v>
      </c>
      <c r="N33" s="80">
        <v>1.2999999999999999E-3</v>
      </c>
    </row>
    <row r="34" spans="2:14">
      <c r="B34" t="s">
        <v>555</v>
      </c>
      <c r="C34" t="s">
        <v>556</v>
      </c>
      <c r="D34" t="s">
        <v>256</v>
      </c>
      <c r="E34" t="s">
        <v>552</v>
      </c>
      <c r="F34" t="s">
        <v>540</v>
      </c>
      <c r="G34" t="s">
        <v>200</v>
      </c>
      <c r="H34" s="79">
        <v>53.86</v>
      </c>
      <c r="I34" s="79">
        <v>2845000</v>
      </c>
      <c r="J34" s="79">
        <v>0</v>
      </c>
      <c r="K34" s="79">
        <v>47.794499547000001</v>
      </c>
      <c r="L34" s="80">
        <v>0</v>
      </c>
      <c r="M34" s="80">
        <v>7.4000000000000003E-3</v>
      </c>
      <c r="N34" s="80">
        <v>4.1999999999999997E-3</v>
      </c>
    </row>
    <row r="35" spans="2:14">
      <c r="B35" t="s">
        <v>557</v>
      </c>
      <c r="C35" t="s">
        <v>558</v>
      </c>
      <c r="D35" t="s">
        <v>262</v>
      </c>
      <c r="E35" t="s">
        <v>552</v>
      </c>
      <c r="F35" t="s">
        <v>540</v>
      </c>
      <c r="G35" t="s">
        <v>106</v>
      </c>
      <c r="H35" s="79">
        <v>62.28</v>
      </c>
      <c r="I35" s="79">
        <v>5580</v>
      </c>
      <c r="J35" s="79">
        <v>0</v>
      </c>
      <c r="K35" s="79">
        <v>11.17284516</v>
      </c>
      <c r="L35" s="80">
        <v>0</v>
      </c>
      <c r="M35" s="80">
        <v>1.6999999999999999E-3</v>
      </c>
      <c r="N35" s="80">
        <v>1E-3</v>
      </c>
    </row>
    <row r="36" spans="2:14">
      <c r="B36" t="s">
        <v>559</v>
      </c>
      <c r="C36" t="s">
        <v>560</v>
      </c>
      <c r="D36" t="s">
        <v>262</v>
      </c>
      <c r="E36" t="s">
        <v>552</v>
      </c>
      <c r="F36" t="s">
        <v>540</v>
      </c>
      <c r="G36" t="s">
        <v>106</v>
      </c>
      <c r="H36" s="79">
        <v>21.23</v>
      </c>
      <c r="I36" s="79">
        <v>22054</v>
      </c>
      <c r="J36" s="79">
        <v>0</v>
      </c>
      <c r="K36" s="79">
        <v>15.052836403000001</v>
      </c>
      <c r="L36" s="80">
        <v>0</v>
      </c>
      <c r="M36" s="80">
        <v>2.3E-3</v>
      </c>
      <c r="N36" s="80">
        <v>1.2999999999999999E-3</v>
      </c>
    </row>
    <row r="37" spans="2:14">
      <c r="B37" t="s">
        <v>561</v>
      </c>
      <c r="C37" t="s">
        <v>562</v>
      </c>
      <c r="D37" t="s">
        <v>262</v>
      </c>
      <c r="E37" t="s">
        <v>552</v>
      </c>
      <c r="F37" t="s">
        <v>540</v>
      </c>
      <c r="G37" t="s">
        <v>106</v>
      </c>
      <c r="H37" s="79">
        <v>8.33</v>
      </c>
      <c r="I37" s="79">
        <v>23468</v>
      </c>
      <c r="J37" s="79">
        <v>0</v>
      </c>
      <c r="K37" s="79">
        <v>6.284953346</v>
      </c>
      <c r="L37" s="80">
        <v>0</v>
      </c>
      <c r="M37" s="80">
        <v>1E-3</v>
      </c>
      <c r="N37" s="80">
        <v>5.9999999999999995E-4</v>
      </c>
    </row>
    <row r="38" spans="2:14">
      <c r="B38" t="s">
        <v>563</v>
      </c>
      <c r="C38" t="s">
        <v>564</v>
      </c>
      <c r="D38" t="s">
        <v>262</v>
      </c>
      <c r="E38" t="s">
        <v>552</v>
      </c>
      <c r="F38" t="s">
        <v>540</v>
      </c>
      <c r="G38" t="s">
        <v>106</v>
      </c>
      <c r="H38" s="79">
        <v>165.02</v>
      </c>
      <c r="I38" s="79">
        <v>19606</v>
      </c>
      <c r="J38" s="79">
        <v>0</v>
      </c>
      <c r="K38" s="79">
        <v>104.017535158</v>
      </c>
      <c r="L38" s="80">
        <v>0</v>
      </c>
      <c r="M38" s="80">
        <v>1.61E-2</v>
      </c>
      <c r="N38" s="80">
        <v>9.1999999999999998E-3</v>
      </c>
    </row>
    <row r="39" spans="2:14">
      <c r="B39" t="s">
        <v>565</v>
      </c>
      <c r="C39" t="s">
        <v>566</v>
      </c>
      <c r="D39" t="s">
        <v>266</v>
      </c>
      <c r="E39" t="s">
        <v>552</v>
      </c>
      <c r="F39" t="s">
        <v>540</v>
      </c>
      <c r="G39" t="s">
        <v>110</v>
      </c>
      <c r="H39" s="79">
        <v>69.010000000000005</v>
      </c>
      <c r="I39" s="79">
        <v>3852</v>
      </c>
      <c r="J39" s="79">
        <v>0</v>
      </c>
      <c r="K39" s="79">
        <v>10.48446377532</v>
      </c>
      <c r="L39" s="80">
        <v>0</v>
      </c>
      <c r="M39" s="80">
        <v>1.6000000000000001E-3</v>
      </c>
      <c r="N39" s="80">
        <v>8.9999999999999998E-4</v>
      </c>
    </row>
    <row r="40" spans="2:14">
      <c r="B40" t="s">
        <v>567</v>
      </c>
      <c r="C40" t="s">
        <v>568</v>
      </c>
      <c r="D40" t="s">
        <v>266</v>
      </c>
      <c r="E40" t="s">
        <v>552</v>
      </c>
      <c r="F40" t="s">
        <v>540</v>
      </c>
      <c r="G40" t="s">
        <v>110</v>
      </c>
      <c r="H40" s="79">
        <v>223.39</v>
      </c>
      <c r="I40" s="79">
        <v>4980.5</v>
      </c>
      <c r="J40" s="79">
        <v>0</v>
      </c>
      <c r="K40" s="79">
        <v>43.881815812695002</v>
      </c>
      <c r="L40" s="80">
        <v>0</v>
      </c>
      <c r="M40" s="80">
        <v>6.7999999999999996E-3</v>
      </c>
      <c r="N40" s="80">
        <v>3.8999999999999998E-3</v>
      </c>
    </row>
    <row r="41" spans="2:14">
      <c r="B41" t="s">
        <v>569</v>
      </c>
      <c r="C41" t="s">
        <v>570</v>
      </c>
      <c r="D41" t="s">
        <v>256</v>
      </c>
      <c r="E41" t="s">
        <v>552</v>
      </c>
      <c r="F41" t="s">
        <v>540</v>
      </c>
      <c r="G41" t="s">
        <v>110</v>
      </c>
      <c r="H41" s="79">
        <v>152.05000000000001</v>
      </c>
      <c r="I41" s="79">
        <v>2801</v>
      </c>
      <c r="J41" s="79">
        <v>0</v>
      </c>
      <c r="K41" s="79">
        <v>16.797608344050001</v>
      </c>
      <c r="L41" s="80">
        <v>0</v>
      </c>
      <c r="M41" s="80">
        <v>2.5999999999999999E-3</v>
      </c>
      <c r="N41" s="80">
        <v>1.5E-3</v>
      </c>
    </row>
    <row r="42" spans="2:14">
      <c r="B42" t="s">
        <v>571</v>
      </c>
      <c r="C42" t="s">
        <v>572</v>
      </c>
      <c r="D42" t="s">
        <v>266</v>
      </c>
      <c r="E42" t="s">
        <v>552</v>
      </c>
      <c r="F42" t="s">
        <v>540</v>
      </c>
      <c r="G42" t="s">
        <v>110</v>
      </c>
      <c r="H42" s="79">
        <v>23.39</v>
      </c>
      <c r="I42" s="79">
        <v>7180</v>
      </c>
      <c r="J42" s="79">
        <v>0</v>
      </c>
      <c r="K42" s="79">
        <v>6.6237294281999999</v>
      </c>
      <c r="L42" s="80">
        <v>0</v>
      </c>
      <c r="M42" s="80">
        <v>1E-3</v>
      </c>
      <c r="N42" s="80">
        <v>5.9999999999999995E-4</v>
      </c>
    </row>
    <row r="43" spans="2:14">
      <c r="B43" t="s">
        <v>573</v>
      </c>
      <c r="C43" t="s">
        <v>574</v>
      </c>
      <c r="D43" t="s">
        <v>262</v>
      </c>
      <c r="E43" t="s">
        <v>552</v>
      </c>
      <c r="F43" t="s">
        <v>540</v>
      </c>
      <c r="G43" t="s">
        <v>106</v>
      </c>
      <c r="H43" s="79">
        <v>23.86</v>
      </c>
      <c r="I43" s="79">
        <v>9472</v>
      </c>
      <c r="J43" s="79">
        <v>0</v>
      </c>
      <c r="K43" s="79">
        <v>7.2659617279999997</v>
      </c>
      <c r="L43" s="80">
        <v>0</v>
      </c>
      <c r="M43" s="80">
        <v>1.1000000000000001E-3</v>
      </c>
      <c r="N43" s="80">
        <v>5.9999999999999995E-4</v>
      </c>
    </row>
    <row r="44" spans="2:14">
      <c r="B44" t="s">
        <v>575</v>
      </c>
      <c r="C44" t="s">
        <v>576</v>
      </c>
      <c r="D44" t="s">
        <v>266</v>
      </c>
      <c r="E44" t="s">
        <v>552</v>
      </c>
      <c r="F44" t="s">
        <v>540</v>
      </c>
      <c r="G44" t="s">
        <v>110</v>
      </c>
      <c r="H44" s="79">
        <v>122.07</v>
      </c>
      <c r="I44" s="79">
        <v>6386</v>
      </c>
      <c r="J44" s="79">
        <v>0</v>
      </c>
      <c r="K44" s="79">
        <v>30.74579848782</v>
      </c>
      <c r="L44" s="80">
        <v>0</v>
      </c>
      <c r="M44" s="80">
        <v>4.7999999999999996E-3</v>
      </c>
      <c r="N44" s="80">
        <v>2.7000000000000001E-3</v>
      </c>
    </row>
    <row r="45" spans="2:14">
      <c r="B45" t="s">
        <v>577</v>
      </c>
      <c r="C45" t="s">
        <v>578</v>
      </c>
      <c r="D45" t="s">
        <v>123</v>
      </c>
      <c r="E45" t="s">
        <v>552</v>
      </c>
      <c r="F45" t="s">
        <v>540</v>
      </c>
      <c r="G45" t="s">
        <v>110</v>
      </c>
      <c r="H45" s="79">
        <v>677.28</v>
      </c>
      <c r="I45" s="79">
        <v>2442</v>
      </c>
      <c r="J45" s="79">
        <v>0</v>
      </c>
      <c r="K45" s="79">
        <v>65.232170372159999</v>
      </c>
      <c r="L45" s="80">
        <v>0</v>
      </c>
      <c r="M45" s="80">
        <v>1.01E-2</v>
      </c>
      <c r="N45" s="80">
        <v>5.7999999999999996E-3</v>
      </c>
    </row>
    <row r="46" spans="2:14">
      <c r="B46" t="s">
        <v>579</v>
      </c>
      <c r="C46" t="s">
        <v>580</v>
      </c>
      <c r="D46" t="s">
        <v>503</v>
      </c>
      <c r="E46" t="s">
        <v>581</v>
      </c>
      <c r="F46" t="s">
        <v>540</v>
      </c>
      <c r="G46" t="s">
        <v>106</v>
      </c>
      <c r="H46" s="79">
        <v>2262.42</v>
      </c>
      <c r="I46" s="79">
        <v>226</v>
      </c>
      <c r="J46" s="79">
        <v>0</v>
      </c>
      <c r="K46" s="79">
        <v>16.438517478000001</v>
      </c>
      <c r="L46" s="80">
        <v>0</v>
      </c>
      <c r="M46" s="80">
        <v>2.5000000000000001E-3</v>
      </c>
      <c r="N46" s="80">
        <v>1.5E-3</v>
      </c>
    </row>
    <row r="47" spans="2:14">
      <c r="B47" t="s">
        <v>582</v>
      </c>
      <c r="C47" t="s">
        <v>583</v>
      </c>
      <c r="D47" t="s">
        <v>262</v>
      </c>
      <c r="E47" t="s">
        <v>584</v>
      </c>
      <c r="F47" t="s">
        <v>540</v>
      </c>
      <c r="G47" t="s">
        <v>106</v>
      </c>
      <c r="H47" s="79">
        <v>61.47</v>
      </c>
      <c r="I47" s="79">
        <v>6748</v>
      </c>
      <c r="J47" s="79">
        <v>0</v>
      </c>
      <c r="K47" s="79">
        <v>13.335805854</v>
      </c>
      <c r="L47" s="80">
        <v>0</v>
      </c>
      <c r="M47" s="80">
        <v>2.0999999999999999E-3</v>
      </c>
      <c r="N47" s="80">
        <v>1.1999999999999999E-3</v>
      </c>
    </row>
    <row r="48" spans="2:14">
      <c r="B48" t="s">
        <v>585</v>
      </c>
      <c r="C48" t="s">
        <v>586</v>
      </c>
      <c r="D48" t="s">
        <v>262</v>
      </c>
      <c r="E48" t="s">
        <v>587</v>
      </c>
      <c r="F48" t="s">
        <v>540</v>
      </c>
      <c r="G48" t="s">
        <v>106</v>
      </c>
      <c r="H48" s="79">
        <v>37.85</v>
      </c>
      <c r="I48" s="79">
        <v>16078</v>
      </c>
      <c r="J48" s="79">
        <v>0</v>
      </c>
      <c r="K48" s="79">
        <v>19.564956445</v>
      </c>
      <c r="L48" s="80">
        <v>0</v>
      </c>
      <c r="M48" s="80">
        <v>3.0000000000000001E-3</v>
      </c>
      <c r="N48" s="80">
        <v>1.6999999999999999E-3</v>
      </c>
    </row>
    <row r="49" spans="2:14">
      <c r="B49" t="s">
        <v>588</v>
      </c>
      <c r="C49" t="s">
        <v>589</v>
      </c>
      <c r="D49" t="s">
        <v>262</v>
      </c>
      <c r="E49" t="s">
        <v>587</v>
      </c>
      <c r="F49" t="s">
        <v>540</v>
      </c>
      <c r="G49" t="s">
        <v>106</v>
      </c>
      <c r="H49" s="79">
        <v>80.099999999999994</v>
      </c>
      <c r="I49" s="79">
        <v>6745</v>
      </c>
      <c r="J49" s="79">
        <v>0</v>
      </c>
      <c r="K49" s="79">
        <v>17.369825174999999</v>
      </c>
      <c r="L49" s="80">
        <v>0</v>
      </c>
      <c r="M49" s="80">
        <v>2.7000000000000001E-3</v>
      </c>
      <c r="N49" s="80">
        <v>1.5E-3</v>
      </c>
    </row>
    <row r="50" spans="2:14">
      <c r="B50" t="s">
        <v>590</v>
      </c>
      <c r="C50" t="s">
        <v>591</v>
      </c>
      <c r="D50" t="s">
        <v>371</v>
      </c>
      <c r="E50" t="s">
        <v>592</v>
      </c>
      <c r="F50" t="s">
        <v>540</v>
      </c>
      <c r="G50" t="s">
        <v>200</v>
      </c>
      <c r="H50" s="79">
        <v>937.41</v>
      </c>
      <c r="I50" s="79">
        <v>189700</v>
      </c>
      <c r="J50" s="79">
        <v>0</v>
      </c>
      <c r="K50" s="79">
        <v>55.465918823069998</v>
      </c>
      <c r="L50" s="80">
        <v>0</v>
      </c>
      <c r="M50" s="80">
        <v>8.6E-3</v>
      </c>
      <c r="N50" s="80">
        <v>4.8999999999999998E-3</v>
      </c>
    </row>
    <row r="51" spans="2:14">
      <c r="B51" t="s">
        <v>593</v>
      </c>
      <c r="C51" t="s">
        <v>594</v>
      </c>
      <c r="D51" t="s">
        <v>256</v>
      </c>
      <c r="E51" t="s">
        <v>595</v>
      </c>
      <c r="F51" t="s">
        <v>540</v>
      </c>
      <c r="G51" t="s">
        <v>116</v>
      </c>
      <c r="H51" s="79">
        <v>250.32</v>
      </c>
      <c r="I51" s="79">
        <v>3970</v>
      </c>
      <c r="J51" s="79">
        <v>0</v>
      </c>
      <c r="K51" s="79">
        <v>25.0599081768</v>
      </c>
      <c r="L51" s="80">
        <v>0</v>
      </c>
      <c r="M51" s="80">
        <v>3.8999999999999998E-3</v>
      </c>
      <c r="N51" s="80">
        <v>2.2000000000000001E-3</v>
      </c>
    </row>
    <row r="52" spans="2:14">
      <c r="B52" t="s">
        <v>596</v>
      </c>
      <c r="C52" t="s">
        <v>597</v>
      </c>
      <c r="D52" t="s">
        <v>428</v>
      </c>
      <c r="E52" t="s">
        <v>598</v>
      </c>
      <c r="F52" t="s">
        <v>540</v>
      </c>
      <c r="G52" t="s">
        <v>106</v>
      </c>
      <c r="H52" s="79">
        <v>13.06</v>
      </c>
      <c r="I52" s="79">
        <v>69431</v>
      </c>
      <c r="J52" s="79">
        <v>0</v>
      </c>
      <c r="K52" s="79">
        <v>29.152618849</v>
      </c>
      <c r="L52" s="80">
        <v>0</v>
      </c>
      <c r="M52" s="80">
        <v>4.4999999999999997E-3</v>
      </c>
      <c r="N52" s="80">
        <v>2.5999999999999999E-3</v>
      </c>
    </row>
    <row r="53" spans="2:14">
      <c r="B53" t="s">
        <v>599</v>
      </c>
      <c r="C53" t="s">
        <v>600</v>
      </c>
      <c r="D53" t="s">
        <v>428</v>
      </c>
      <c r="E53" t="s">
        <v>601</v>
      </c>
      <c r="F53" t="s">
        <v>540</v>
      </c>
      <c r="G53" t="s">
        <v>113</v>
      </c>
      <c r="H53" s="79">
        <v>818.72</v>
      </c>
      <c r="I53" s="79">
        <v>636.20000000000005</v>
      </c>
      <c r="J53" s="79">
        <v>0</v>
      </c>
      <c r="K53" s="79">
        <v>22.876074773216001</v>
      </c>
      <c r="L53" s="80">
        <v>0</v>
      </c>
      <c r="M53" s="80">
        <v>3.5000000000000001E-3</v>
      </c>
      <c r="N53" s="80">
        <v>2E-3</v>
      </c>
    </row>
    <row r="54" spans="2:14">
      <c r="B54" t="s">
        <v>602</v>
      </c>
      <c r="C54" t="s">
        <v>603</v>
      </c>
      <c r="D54" t="s">
        <v>428</v>
      </c>
      <c r="E54" t="s">
        <v>604</v>
      </c>
      <c r="F54" t="s">
        <v>540</v>
      </c>
      <c r="G54" t="s">
        <v>106</v>
      </c>
      <c r="H54" s="79">
        <v>3409.78</v>
      </c>
      <c r="I54" s="79">
        <v>842</v>
      </c>
      <c r="J54" s="79">
        <v>0</v>
      </c>
      <c r="K54" s="79">
        <v>92.303767534000002</v>
      </c>
      <c r="L54" s="80">
        <v>0</v>
      </c>
      <c r="M54" s="80">
        <v>1.43E-2</v>
      </c>
      <c r="N54" s="80">
        <v>8.0999999999999996E-3</v>
      </c>
    </row>
    <row r="55" spans="2:14">
      <c r="B55" t="s">
        <v>605</v>
      </c>
      <c r="C55" t="s">
        <v>606</v>
      </c>
      <c r="D55" t="s">
        <v>262</v>
      </c>
      <c r="E55" t="s">
        <v>607</v>
      </c>
      <c r="F55" t="s">
        <v>540</v>
      </c>
      <c r="G55" t="s">
        <v>106</v>
      </c>
      <c r="H55" s="79">
        <v>31.87</v>
      </c>
      <c r="I55" s="79">
        <v>8233</v>
      </c>
      <c r="J55" s="79">
        <v>0</v>
      </c>
      <c r="K55" s="79">
        <v>8.4357005765000004</v>
      </c>
      <c r="L55" s="80">
        <v>0</v>
      </c>
      <c r="M55" s="80">
        <v>1.2999999999999999E-3</v>
      </c>
      <c r="N55" s="80">
        <v>6.9999999999999999E-4</v>
      </c>
    </row>
    <row r="56" spans="2:14">
      <c r="B56" t="s">
        <v>608</v>
      </c>
      <c r="C56" t="s">
        <v>609</v>
      </c>
      <c r="D56" t="s">
        <v>428</v>
      </c>
      <c r="E56" t="s">
        <v>607</v>
      </c>
      <c r="F56" t="s">
        <v>540</v>
      </c>
      <c r="G56" t="s">
        <v>106</v>
      </c>
      <c r="H56" s="79">
        <v>555.55999999999995</v>
      </c>
      <c r="I56" s="79">
        <v>702.25</v>
      </c>
      <c r="J56" s="79">
        <v>0</v>
      </c>
      <c r="K56" s="79">
        <v>12.5430656215</v>
      </c>
      <c r="L56" s="80">
        <v>0</v>
      </c>
      <c r="M56" s="80">
        <v>1.9E-3</v>
      </c>
      <c r="N56" s="80">
        <v>1.1000000000000001E-3</v>
      </c>
    </row>
    <row r="57" spans="2:14">
      <c r="B57" t="s">
        <v>610</v>
      </c>
      <c r="C57" t="s">
        <v>611</v>
      </c>
      <c r="D57" t="s">
        <v>262</v>
      </c>
      <c r="E57" t="s">
        <v>612</v>
      </c>
      <c r="F57" t="s">
        <v>540</v>
      </c>
      <c r="G57" t="s">
        <v>106</v>
      </c>
      <c r="H57" s="79">
        <v>6.85</v>
      </c>
      <c r="I57" s="79">
        <v>22983</v>
      </c>
      <c r="J57" s="79">
        <v>0</v>
      </c>
      <c r="K57" s="79">
        <v>5.0614886324999997</v>
      </c>
      <c r="L57" s="80">
        <v>0</v>
      </c>
      <c r="M57" s="80">
        <v>8.0000000000000004E-4</v>
      </c>
      <c r="N57" s="80">
        <v>4.0000000000000002E-4</v>
      </c>
    </row>
    <row r="58" spans="2:14">
      <c r="B58" t="s">
        <v>613</v>
      </c>
      <c r="C58" t="s">
        <v>614</v>
      </c>
      <c r="D58" t="s">
        <v>296</v>
      </c>
      <c r="E58" t="s">
        <v>615</v>
      </c>
      <c r="F58" t="s">
        <v>540</v>
      </c>
      <c r="G58" t="s">
        <v>110</v>
      </c>
      <c r="H58" s="79">
        <v>167.54</v>
      </c>
      <c r="I58" s="79">
        <v>6703.4</v>
      </c>
      <c r="J58" s="79">
        <v>0</v>
      </c>
      <c r="K58" s="79">
        <v>44.295699451475997</v>
      </c>
      <c r="L58" s="80">
        <v>0</v>
      </c>
      <c r="M58" s="80">
        <v>6.8999999999999999E-3</v>
      </c>
      <c r="N58" s="80">
        <v>3.8999999999999998E-3</v>
      </c>
    </row>
    <row r="59" spans="2:14">
      <c r="B59" t="s">
        <v>616</v>
      </c>
      <c r="C59" t="s">
        <v>617</v>
      </c>
      <c r="D59" t="s">
        <v>296</v>
      </c>
      <c r="E59" t="s">
        <v>615</v>
      </c>
      <c r="F59" t="s">
        <v>540</v>
      </c>
      <c r="G59" t="s">
        <v>110</v>
      </c>
      <c r="H59" s="79">
        <v>263.16000000000003</v>
      </c>
      <c r="I59" s="79">
        <v>1430.4</v>
      </c>
      <c r="J59" s="79">
        <v>0</v>
      </c>
      <c r="K59" s="79">
        <v>14.846541508224</v>
      </c>
      <c r="L59" s="80">
        <v>0</v>
      </c>
      <c r="M59" s="80">
        <v>2.3E-3</v>
      </c>
      <c r="N59" s="80">
        <v>1.2999999999999999E-3</v>
      </c>
    </row>
    <row r="60" spans="2:14">
      <c r="B60" t="s">
        <v>618</v>
      </c>
      <c r="C60" t="s">
        <v>619</v>
      </c>
      <c r="D60" t="s">
        <v>296</v>
      </c>
      <c r="E60" t="s">
        <v>615</v>
      </c>
      <c r="F60" t="s">
        <v>540</v>
      </c>
      <c r="G60" t="s">
        <v>110</v>
      </c>
      <c r="H60" s="79">
        <v>33.22</v>
      </c>
      <c r="I60" s="79">
        <v>10719.3</v>
      </c>
      <c r="J60" s="79">
        <v>0</v>
      </c>
      <c r="K60" s="79">
        <v>14.044748653386</v>
      </c>
      <c r="L60" s="80">
        <v>0</v>
      </c>
      <c r="M60" s="80">
        <v>2.2000000000000001E-3</v>
      </c>
      <c r="N60" s="80">
        <v>1.1999999999999999E-3</v>
      </c>
    </row>
    <row r="61" spans="2:14">
      <c r="B61" t="s">
        <v>620</v>
      </c>
      <c r="C61" t="s">
        <v>621</v>
      </c>
      <c r="D61" t="s">
        <v>262</v>
      </c>
      <c r="E61" t="s">
        <v>622</v>
      </c>
      <c r="F61" t="s">
        <v>540</v>
      </c>
      <c r="G61" t="s">
        <v>106</v>
      </c>
      <c r="H61" s="79">
        <v>156.81</v>
      </c>
      <c r="I61" s="79">
        <v>8855</v>
      </c>
      <c r="J61" s="79">
        <v>0</v>
      </c>
      <c r="K61" s="79">
        <v>44.641964482500001</v>
      </c>
      <c r="L61" s="80">
        <v>0</v>
      </c>
      <c r="M61" s="80">
        <v>6.8999999999999999E-3</v>
      </c>
      <c r="N61" s="80">
        <v>3.8999999999999998E-3</v>
      </c>
    </row>
    <row r="62" spans="2:14">
      <c r="B62" t="s">
        <v>623</v>
      </c>
      <c r="C62" t="s">
        <v>624</v>
      </c>
      <c r="D62" t="s">
        <v>256</v>
      </c>
      <c r="E62" t="s">
        <v>625</v>
      </c>
      <c r="F62" t="s">
        <v>540</v>
      </c>
      <c r="G62" t="s">
        <v>106</v>
      </c>
      <c r="H62" s="79">
        <v>70.180000000000007</v>
      </c>
      <c r="I62" s="79">
        <v>2948</v>
      </c>
      <c r="J62" s="79">
        <v>0</v>
      </c>
      <c r="K62" s="79">
        <v>6.6515340759999999</v>
      </c>
      <c r="L62" s="80">
        <v>0</v>
      </c>
      <c r="M62" s="80">
        <v>1E-3</v>
      </c>
      <c r="N62" s="80">
        <v>5.9999999999999995E-4</v>
      </c>
    </row>
    <row r="63" spans="2:14">
      <c r="B63" t="s">
        <v>626</v>
      </c>
      <c r="C63" t="s">
        <v>627</v>
      </c>
      <c r="D63" t="s">
        <v>262</v>
      </c>
      <c r="E63" t="s">
        <v>625</v>
      </c>
      <c r="F63" t="s">
        <v>540</v>
      </c>
      <c r="G63" t="s">
        <v>106</v>
      </c>
      <c r="H63" s="79">
        <v>61.11</v>
      </c>
      <c r="I63" s="79">
        <v>11344</v>
      </c>
      <c r="J63" s="79">
        <v>0</v>
      </c>
      <c r="K63" s="79">
        <v>22.287403655999999</v>
      </c>
      <c r="L63" s="80">
        <v>0</v>
      </c>
      <c r="M63" s="80">
        <v>3.5000000000000001E-3</v>
      </c>
      <c r="N63" s="80">
        <v>2E-3</v>
      </c>
    </row>
    <row r="64" spans="2:14">
      <c r="B64" t="s">
        <v>628</v>
      </c>
      <c r="C64" t="s">
        <v>629</v>
      </c>
      <c r="D64" t="s">
        <v>262</v>
      </c>
      <c r="E64" t="s">
        <v>625</v>
      </c>
      <c r="F64" t="s">
        <v>540</v>
      </c>
      <c r="G64" t="s">
        <v>106</v>
      </c>
      <c r="H64" s="79">
        <v>247.71</v>
      </c>
      <c r="I64" s="79">
        <v>4182</v>
      </c>
      <c r="J64" s="79">
        <v>0</v>
      </c>
      <c r="K64" s="79">
        <v>33.304931523</v>
      </c>
      <c r="L64" s="80">
        <v>0</v>
      </c>
      <c r="M64" s="80">
        <v>5.1999999999999998E-3</v>
      </c>
      <c r="N64" s="80">
        <v>2.8999999999999998E-3</v>
      </c>
    </row>
    <row r="65" spans="2:14">
      <c r="B65" t="s">
        <v>630</v>
      </c>
      <c r="C65" t="s">
        <v>631</v>
      </c>
      <c r="D65" t="s">
        <v>123</v>
      </c>
      <c r="E65" t="s">
        <v>625</v>
      </c>
      <c r="F65" t="s">
        <v>540</v>
      </c>
      <c r="G65" t="s">
        <v>110</v>
      </c>
      <c r="H65" s="79">
        <v>22.27</v>
      </c>
      <c r="I65" s="79">
        <v>19448</v>
      </c>
      <c r="J65" s="79">
        <v>0</v>
      </c>
      <c r="K65" s="79">
        <v>17.08217160936</v>
      </c>
      <c r="L65" s="80">
        <v>0</v>
      </c>
      <c r="M65" s="80">
        <v>2.5999999999999999E-3</v>
      </c>
      <c r="N65" s="80">
        <v>1.5E-3</v>
      </c>
    </row>
    <row r="66" spans="2:14">
      <c r="B66" t="s">
        <v>632</v>
      </c>
      <c r="C66" t="s">
        <v>633</v>
      </c>
      <c r="D66" t="s">
        <v>123</v>
      </c>
      <c r="E66" t="s">
        <v>625</v>
      </c>
      <c r="F66" t="s">
        <v>540</v>
      </c>
      <c r="G66" t="s">
        <v>106</v>
      </c>
      <c r="H66" s="79">
        <v>106.74</v>
      </c>
      <c r="I66" s="79">
        <v>3155.5</v>
      </c>
      <c r="J66" s="79">
        <v>0</v>
      </c>
      <c r="K66" s="79">
        <v>10.8287009505</v>
      </c>
      <c r="L66" s="80">
        <v>0</v>
      </c>
      <c r="M66" s="80">
        <v>1.6999999999999999E-3</v>
      </c>
      <c r="N66" s="80">
        <v>1E-3</v>
      </c>
    </row>
    <row r="67" spans="2:14">
      <c r="B67" t="s">
        <v>634</v>
      </c>
      <c r="C67" t="s">
        <v>635</v>
      </c>
      <c r="D67" t="s">
        <v>386</v>
      </c>
      <c r="E67" t="s">
        <v>636</v>
      </c>
      <c r="F67" t="s">
        <v>540</v>
      </c>
      <c r="G67" t="s">
        <v>106</v>
      </c>
      <c r="H67" s="79">
        <v>209.64</v>
      </c>
      <c r="I67" s="79">
        <v>12792</v>
      </c>
      <c r="J67" s="79">
        <v>0</v>
      </c>
      <c r="K67" s="79">
        <v>86.217133391999994</v>
      </c>
      <c r="L67" s="80">
        <v>0</v>
      </c>
      <c r="M67" s="80">
        <v>1.34E-2</v>
      </c>
      <c r="N67" s="80">
        <v>7.6E-3</v>
      </c>
    </row>
    <row r="68" spans="2:14">
      <c r="B68" t="s">
        <v>637</v>
      </c>
      <c r="C68" t="s">
        <v>638</v>
      </c>
      <c r="D68" t="s">
        <v>262</v>
      </c>
      <c r="E68" t="s">
        <v>639</v>
      </c>
      <c r="F68" t="s">
        <v>540</v>
      </c>
      <c r="G68" t="s">
        <v>106</v>
      </c>
      <c r="H68" s="79">
        <v>94.77</v>
      </c>
      <c r="I68" s="79">
        <v>2238</v>
      </c>
      <c r="J68" s="79">
        <v>0</v>
      </c>
      <c r="K68" s="79">
        <v>6.818862609</v>
      </c>
      <c r="L68" s="80">
        <v>0</v>
      </c>
      <c r="M68" s="80">
        <v>1.1000000000000001E-3</v>
      </c>
      <c r="N68" s="80">
        <v>5.9999999999999995E-4</v>
      </c>
    </row>
    <row r="69" spans="2:14">
      <c r="B69" t="s">
        <v>640</v>
      </c>
      <c r="C69" t="s">
        <v>641</v>
      </c>
      <c r="D69" t="s">
        <v>256</v>
      </c>
      <c r="E69" t="s">
        <v>642</v>
      </c>
      <c r="F69" t="s">
        <v>540</v>
      </c>
      <c r="G69" t="s">
        <v>106</v>
      </c>
      <c r="H69" s="79">
        <v>50.46</v>
      </c>
      <c r="I69" s="79">
        <v>21842</v>
      </c>
      <c r="J69" s="79">
        <v>0</v>
      </c>
      <c r="K69" s="79">
        <v>35.434036337999999</v>
      </c>
      <c r="L69" s="80">
        <v>0</v>
      </c>
      <c r="M69" s="80">
        <v>5.4999999999999997E-3</v>
      </c>
      <c r="N69" s="80">
        <v>3.0999999999999999E-3</v>
      </c>
    </row>
    <row r="70" spans="2:14">
      <c r="B70" t="s">
        <v>643</v>
      </c>
      <c r="C70" t="s">
        <v>644</v>
      </c>
      <c r="D70" t="s">
        <v>262</v>
      </c>
      <c r="E70" t="s">
        <v>645</v>
      </c>
      <c r="F70" t="s">
        <v>540</v>
      </c>
      <c r="G70" t="s">
        <v>106</v>
      </c>
      <c r="H70" s="79">
        <v>118</v>
      </c>
      <c r="I70" s="79">
        <v>35379</v>
      </c>
      <c r="J70" s="79">
        <v>0</v>
      </c>
      <c r="K70" s="79">
        <v>134.2173123</v>
      </c>
      <c r="L70" s="80">
        <v>0</v>
      </c>
      <c r="M70" s="80">
        <v>2.0799999999999999E-2</v>
      </c>
      <c r="N70" s="80">
        <v>1.18E-2</v>
      </c>
    </row>
    <row r="71" spans="2:14">
      <c r="B71" t="s">
        <v>646</v>
      </c>
      <c r="C71" t="s">
        <v>647</v>
      </c>
      <c r="D71" t="s">
        <v>107</v>
      </c>
      <c r="E71" t="s">
        <v>648</v>
      </c>
      <c r="F71" t="s">
        <v>540</v>
      </c>
      <c r="G71" t="s">
        <v>120</v>
      </c>
      <c r="H71" s="79">
        <v>108.5</v>
      </c>
      <c r="I71" s="79">
        <v>8456</v>
      </c>
      <c r="J71" s="79">
        <v>0</v>
      </c>
      <c r="K71" s="79">
        <v>22.784598983999999</v>
      </c>
      <c r="L71" s="80">
        <v>0</v>
      </c>
      <c r="M71" s="80">
        <v>3.5000000000000001E-3</v>
      </c>
      <c r="N71" s="80">
        <v>2E-3</v>
      </c>
    </row>
    <row r="72" spans="2:14">
      <c r="B72" t="s">
        <v>649</v>
      </c>
      <c r="C72" t="s">
        <v>650</v>
      </c>
      <c r="D72" t="s">
        <v>428</v>
      </c>
      <c r="E72" t="s">
        <v>651</v>
      </c>
      <c r="F72" t="s">
        <v>540</v>
      </c>
      <c r="G72" t="s">
        <v>113</v>
      </c>
      <c r="H72" s="79">
        <v>147.09</v>
      </c>
      <c r="I72" s="79">
        <v>3215</v>
      </c>
      <c r="J72" s="79">
        <v>0</v>
      </c>
      <c r="K72" s="79">
        <v>20.769046957650001</v>
      </c>
      <c r="L72" s="80">
        <v>0</v>
      </c>
      <c r="M72" s="80">
        <v>3.2000000000000002E-3</v>
      </c>
      <c r="N72" s="80">
        <v>1.8E-3</v>
      </c>
    </row>
    <row r="73" spans="2:14">
      <c r="B73" t="s">
        <v>652</v>
      </c>
      <c r="C73" t="s">
        <v>653</v>
      </c>
      <c r="D73" t="s">
        <v>256</v>
      </c>
      <c r="E73" t="s">
        <v>654</v>
      </c>
      <c r="F73" t="s">
        <v>540</v>
      </c>
      <c r="G73" t="s">
        <v>106</v>
      </c>
      <c r="H73" s="79">
        <v>46.08</v>
      </c>
      <c r="I73" s="79">
        <v>6577</v>
      </c>
      <c r="J73" s="79">
        <v>0</v>
      </c>
      <c r="K73" s="79">
        <v>9.7436413440000003</v>
      </c>
      <c r="L73" s="80">
        <v>0</v>
      </c>
      <c r="M73" s="80">
        <v>1.5E-3</v>
      </c>
      <c r="N73" s="80">
        <v>8.9999999999999998E-4</v>
      </c>
    </row>
    <row r="74" spans="2:14">
      <c r="B74" s="81" t="s">
        <v>655</v>
      </c>
      <c r="D74" s="16"/>
      <c r="E74" s="16"/>
      <c r="F74" s="16"/>
      <c r="G74" s="16"/>
      <c r="H74" s="83">
        <v>22011.65</v>
      </c>
      <c r="J74" s="83">
        <v>0.96613965000000002</v>
      </c>
      <c r="K74" s="83">
        <v>5025.3625738230003</v>
      </c>
      <c r="M74" s="82">
        <v>0.77859999999999996</v>
      </c>
      <c r="N74" s="82">
        <v>0.44330000000000003</v>
      </c>
    </row>
    <row r="75" spans="2:14">
      <c r="B75" t="s">
        <v>656</v>
      </c>
      <c r="C75" t="s">
        <v>657</v>
      </c>
      <c r="D75" t="s">
        <v>296</v>
      </c>
      <c r="E75" t="s">
        <v>543</v>
      </c>
      <c r="F75" t="s">
        <v>658</v>
      </c>
      <c r="G75" t="s">
        <v>110</v>
      </c>
      <c r="H75" s="79">
        <v>615</v>
      </c>
      <c r="I75" s="79">
        <v>23189.5</v>
      </c>
      <c r="J75" s="79">
        <v>0</v>
      </c>
      <c r="K75" s="79">
        <v>562.48949774250002</v>
      </c>
      <c r="L75" s="80">
        <v>2.9999999999999997E-4</v>
      </c>
      <c r="M75" s="80">
        <v>8.7099999999999997E-2</v>
      </c>
      <c r="N75" s="80">
        <v>4.9599999999999998E-2</v>
      </c>
    </row>
    <row r="76" spans="2:14">
      <c r="B76" t="s">
        <v>659</v>
      </c>
      <c r="C76" t="s">
        <v>660</v>
      </c>
      <c r="D76" t="s">
        <v>256</v>
      </c>
      <c r="E76" t="s">
        <v>552</v>
      </c>
      <c r="F76" t="s">
        <v>658</v>
      </c>
      <c r="G76" t="s">
        <v>106</v>
      </c>
      <c r="H76" s="79">
        <v>1279</v>
      </c>
      <c r="I76" s="79">
        <v>8638</v>
      </c>
      <c r="J76" s="79">
        <v>0</v>
      </c>
      <c r="K76" s="79">
        <v>355.19326430000001</v>
      </c>
      <c r="L76" s="80">
        <v>0</v>
      </c>
      <c r="M76" s="80">
        <v>5.5E-2</v>
      </c>
      <c r="N76" s="80">
        <v>3.1300000000000001E-2</v>
      </c>
    </row>
    <row r="77" spans="2:14">
      <c r="B77" t="s">
        <v>661</v>
      </c>
      <c r="C77" t="s">
        <v>662</v>
      </c>
      <c r="D77" t="s">
        <v>428</v>
      </c>
      <c r="E77" t="s">
        <v>552</v>
      </c>
      <c r="F77" t="s">
        <v>658</v>
      </c>
      <c r="G77" t="s">
        <v>106</v>
      </c>
      <c r="H77" s="79">
        <v>1041</v>
      </c>
      <c r="I77" s="79">
        <v>10595</v>
      </c>
      <c r="J77" s="79">
        <v>0</v>
      </c>
      <c r="K77" s="79">
        <v>354.59504924999999</v>
      </c>
      <c r="L77" s="80">
        <v>4.0000000000000002E-4</v>
      </c>
      <c r="M77" s="80">
        <v>5.4899999999999997E-2</v>
      </c>
      <c r="N77" s="80">
        <v>3.1300000000000001E-2</v>
      </c>
    </row>
    <row r="78" spans="2:14">
      <c r="B78" t="s">
        <v>663</v>
      </c>
      <c r="C78" t="s">
        <v>664</v>
      </c>
      <c r="D78" t="s">
        <v>266</v>
      </c>
      <c r="E78" t="s">
        <v>665</v>
      </c>
      <c r="F78" t="s">
        <v>658</v>
      </c>
      <c r="G78" t="s">
        <v>110</v>
      </c>
      <c r="H78" s="79">
        <v>839</v>
      </c>
      <c r="I78" s="79">
        <v>16352</v>
      </c>
      <c r="J78" s="79">
        <v>0</v>
      </c>
      <c r="K78" s="79">
        <v>541.10401564799997</v>
      </c>
      <c r="L78" s="80">
        <v>5.0000000000000001E-4</v>
      </c>
      <c r="M78" s="80">
        <v>8.3799999999999999E-2</v>
      </c>
      <c r="N78" s="80">
        <v>4.7699999999999999E-2</v>
      </c>
    </row>
    <row r="79" spans="2:14">
      <c r="B79" t="s">
        <v>666</v>
      </c>
      <c r="C79" t="s">
        <v>667</v>
      </c>
      <c r="D79" t="s">
        <v>428</v>
      </c>
      <c r="E79" t="s">
        <v>665</v>
      </c>
      <c r="F79" t="s">
        <v>658</v>
      </c>
      <c r="G79" t="s">
        <v>106</v>
      </c>
      <c r="H79" s="79">
        <v>561</v>
      </c>
      <c r="I79" s="79">
        <v>17308</v>
      </c>
      <c r="J79" s="79">
        <v>0</v>
      </c>
      <c r="K79" s="79">
        <v>312.16968420000001</v>
      </c>
      <c r="L79" s="80">
        <v>1.2999999999999999E-3</v>
      </c>
      <c r="M79" s="80">
        <v>4.8399999999999999E-2</v>
      </c>
      <c r="N79" s="80">
        <v>2.75E-2</v>
      </c>
    </row>
    <row r="80" spans="2:14">
      <c r="B80" t="s">
        <v>668</v>
      </c>
      <c r="C80" t="s">
        <v>669</v>
      </c>
      <c r="D80" t="s">
        <v>256</v>
      </c>
      <c r="E80" t="s">
        <v>598</v>
      </c>
      <c r="F80" t="s">
        <v>658</v>
      </c>
      <c r="G80" t="s">
        <v>106</v>
      </c>
      <c r="H80" s="79">
        <v>4481</v>
      </c>
      <c r="I80" s="79">
        <v>1944</v>
      </c>
      <c r="J80" s="79">
        <v>0</v>
      </c>
      <c r="K80" s="79">
        <v>280.0607076</v>
      </c>
      <c r="L80" s="80">
        <v>1E-4</v>
      </c>
      <c r="M80" s="80">
        <v>4.3400000000000001E-2</v>
      </c>
      <c r="N80" s="80">
        <v>2.47E-2</v>
      </c>
    </row>
    <row r="81" spans="2:14">
      <c r="B81" t="s">
        <v>670</v>
      </c>
      <c r="C81" t="s">
        <v>671</v>
      </c>
      <c r="D81" t="s">
        <v>262</v>
      </c>
      <c r="E81" t="s">
        <v>672</v>
      </c>
      <c r="F81" t="s">
        <v>658</v>
      </c>
      <c r="G81" t="s">
        <v>106</v>
      </c>
      <c r="H81" s="79">
        <v>1484</v>
      </c>
      <c r="I81" s="79">
        <v>11707.5</v>
      </c>
      <c r="J81" s="79">
        <v>0.96613965000000002</v>
      </c>
      <c r="K81" s="79">
        <v>559.53798915000004</v>
      </c>
      <c r="L81" s="80">
        <v>2.0000000000000001E-4</v>
      </c>
      <c r="M81" s="80">
        <v>8.6699999999999999E-2</v>
      </c>
      <c r="N81" s="80">
        <v>4.9399999999999999E-2</v>
      </c>
    </row>
    <row r="82" spans="2:14">
      <c r="B82" t="s">
        <v>673</v>
      </c>
      <c r="C82" t="s">
        <v>674</v>
      </c>
      <c r="D82" t="s">
        <v>262</v>
      </c>
      <c r="E82" t="s">
        <v>625</v>
      </c>
      <c r="F82" t="s">
        <v>658</v>
      </c>
      <c r="G82" t="s">
        <v>106</v>
      </c>
      <c r="H82" s="79">
        <v>551</v>
      </c>
      <c r="I82" s="79">
        <v>10894</v>
      </c>
      <c r="J82" s="79">
        <v>0</v>
      </c>
      <c r="K82" s="79">
        <v>192.98339709999999</v>
      </c>
      <c r="L82" s="80">
        <v>0</v>
      </c>
      <c r="M82" s="80">
        <v>2.9899999999999999E-2</v>
      </c>
      <c r="N82" s="80">
        <v>1.7000000000000001E-2</v>
      </c>
    </row>
    <row r="83" spans="2:14">
      <c r="B83" t="s">
        <v>675</v>
      </c>
      <c r="C83" t="s">
        <v>676</v>
      </c>
      <c r="D83" t="s">
        <v>256</v>
      </c>
      <c r="E83" t="s">
        <v>625</v>
      </c>
      <c r="F83" t="s">
        <v>658</v>
      </c>
      <c r="G83" t="s">
        <v>106</v>
      </c>
      <c r="H83" s="79">
        <v>5549</v>
      </c>
      <c r="I83" s="79">
        <v>3306</v>
      </c>
      <c r="J83" s="79">
        <v>0</v>
      </c>
      <c r="K83" s="79">
        <v>589.79155709999998</v>
      </c>
      <c r="L83" s="80">
        <v>5.9999999999999995E-4</v>
      </c>
      <c r="M83" s="80">
        <v>9.1399999999999995E-2</v>
      </c>
      <c r="N83" s="80">
        <v>5.1999999999999998E-2</v>
      </c>
    </row>
    <row r="84" spans="2:14">
      <c r="B84" t="s">
        <v>677</v>
      </c>
      <c r="C84" t="s">
        <v>678</v>
      </c>
      <c r="D84" t="s">
        <v>428</v>
      </c>
      <c r="E84" t="s">
        <v>625</v>
      </c>
      <c r="F84" t="s">
        <v>658</v>
      </c>
      <c r="G84" t="s">
        <v>106</v>
      </c>
      <c r="H84" s="79">
        <v>582</v>
      </c>
      <c r="I84" s="79">
        <v>7353.5</v>
      </c>
      <c r="J84" s="79">
        <v>0</v>
      </c>
      <c r="K84" s="79">
        <v>137.59354454999999</v>
      </c>
      <c r="L84" s="80">
        <v>0</v>
      </c>
      <c r="M84" s="80">
        <v>2.1299999999999999E-2</v>
      </c>
      <c r="N84" s="80">
        <v>1.21E-2</v>
      </c>
    </row>
    <row r="85" spans="2:14">
      <c r="B85" t="s">
        <v>679</v>
      </c>
      <c r="C85" t="s">
        <v>680</v>
      </c>
      <c r="D85" t="s">
        <v>256</v>
      </c>
      <c r="E85" t="s">
        <v>648</v>
      </c>
      <c r="F85" t="s">
        <v>658</v>
      </c>
      <c r="G85" t="s">
        <v>106</v>
      </c>
      <c r="H85" s="79">
        <v>2639</v>
      </c>
      <c r="I85" s="79">
        <v>6160</v>
      </c>
      <c r="J85" s="79">
        <v>0</v>
      </c>
      <c r="K85" s="79">
        <v>522.63811599999997</v>
      </c>
      <c r="L85" s="80">
        <v>1E-4</v>
      </c>
      <c r="M85" s="80">
        <v>8.1000000000000003E-2</v>
      </c>
      <c r="N85" s="80">
        <v>4.6100000000000002E-2</v>
      </c>
    </row>
    <row r="86" spans="2:14">
      <c r="B86" t="s">
        <v>681</v>
      </c>
      <c r="C86" t="s">
        <v>682</v>
      </c>
      <c r="D86" t="s">
        <v>256</v>
      </c>
      <c r="E86" t="s">
        <v>648</v>
      </c>
      <c r="F86" t="s">
        <v>658</v>
      </c>
      <c r="G86" t="s">
        <v>106</v>
      </c>
      <c r="H86" s="79">
        <v>2229</v>
      </c>
      <c r="I86" s="79">
        <v>8325</v>
      </c>
      <c r="J86" s="79">
        <v>0</v>
      </c>
      <c r="K86" s="79">
        <v>596.58906375000004</v>
      </c>
      <c r="L86" s="80">
        <v>0</v>
      </c>
      <c r="M86" s="80">
        <v>9.2399999999999996E-2</v>
      </c>
      <c r="N86" s="80">
        <v>5.2600000000000001E-2</v>
      </c>
    </row>
    <row r="87" spans="2:14">
      <c r="B87" t="s">
        <v>683</v>
      </c>
      <c r="C87" t="s">
        <v>684</v>
      </c>
      <c r="D87" t="s">
        <v>262</v>
      </c>
      <c r="E87" t="s">
        <v>654</v>
      </c>
      <c r="F87" t="s">
        <v>658</v>
      </c>
      <c r="G87" t="s">
        <v>106</v>
      </c>
      <c r="H87" s="79">
        <v>161.65</v>
      </c>
      <c r="I87" s="79">
        <v>3967</v>
      </c>
      <c r="J87" s="79">
        <v>0</v>
      </c>
      <c r="K87" s="79">
        <v>20.616687432500001</v>
      </c>
      <c r="L87" s="80">
        <v>0</v>
      </c>
      <c r="M87" s="80">
        <v>3.2000000000000002E-3</v>
      </c>
      <c r="N87" s="80">
        <v>1.8E-3</v>
      </c>
    </row>
    <row r="88" spans="2:14">
      <c r="B88" s="81" t="s">
        <v>249</v>
      </c>
      <c r="D88" s="16"/>
      <c r="E88" s="16"/>
      <c r="F88" s="16"/>
      <c r="G88" s="16"/>
      <c r="H88" s="83">
        <v>0</v>
      </c>
      <c r="J88" s="83">
        <v>0</v>
      </c>
      <c r="K88" s="83">
        <v>0</v>
      </c>
      <c r="M88" s="82">
        <v>0</v>
      </c>
      <c r="N88" s="82">
        <v>0</v>
      </c>
    </row>
    <row r="89" spans="2:14">
      <c r="B89" t="s">
        <v>212</v>
      </c>
      <c r="C89" t="s">
        <v>212</v>
      </c>
      <c r="D89" s="16"/>
      <c r="E89" s="16"/>
      <c r="F89" t="s">
        <v>212</v>
      </c>
      <c r="G89" t="s">
        <v>212</v>
      </c>
      <c r="H89" s="79">
        <v>0</v>
      </c>
      <c r="I89" s="79">
        <v>0</v>
      </c>
      <c r="K89" s="79">
        <v>0</v>
      </c>
      <c r="L89" s="80">
        <v>0</v>
      </c>
      <c r="M89" s="80">
        <v>0</v>
      </c>
      <c r="N89" s="80">
        <v>0</v>
      </c>
    </row>
    <row r="90" spans="2:14">
      <c r="B90" s="81" t="s">
        <v>536</v>
      </c>
      <c r="D90" s="16"/>
      <c r="E90" s="16"/>
      <c r="F90" s="16"/>
      <c r="G90" s="16"/>
      <c r="H90" s="83">
        <v>0</v>
      </c>
      <c r="J90" s="83">
        <v>0</v>
      </c>
      <c r="K90" s="83">
        <v>0</v>
      </c>
      <c r="M90" s="82">
        <v>0</v>
      </c>
      <c r="N90" s="82">
        <v>0</v>
      </c>
    </row>
    <row r="91" spans="2:14">
      <c r="B91" t="s">
        <v>212</v>
      </c>
      <c r="C91" t="s">
        <v>212</v>
      </c>
      <c r="D91" s="16"/>
      <c r="E91" s="16"/>
      <c r="F91" t="s">
        <v>212</v>
      </c>
      <c r="G91" t="s">
        <v>212</v>
      </c>
      <c r="H91" s="79">
        <v>0</v>
      </c>
      <c r="I91" s="79">
        <v>0</v>
      </c>
      <c r="K91" s="79">
        <v>0</v>
      </c>
      <c r="L91" s="80">
        <v>0</v>
      </c>
      <c r="M91" s="80">
        <v>0</v>
      </c>
      <c r="N91" s="80">
        <v>0</v>
      </c>
    </row>
    <row r="92" spans="2:14">
      <c r="B92" t="s">
        <v>227</v>
      </c>
      <c r="D92" s="16"/>
      <c r="E92" s="16"/>
      <c r="F92" s="16"/>
      <c r="G92" s="16"/>
    </row>
    <row r="93" spans="2:14">
      <c r="B93" t="s">
        <v>241</v>
      </c>
      <c r="D93" s="16"/>
      <c r="E93" s="16"/>
      <c r="F93" s="16"/>
      <c r="G93" s="16"/>
    </row>
    <row r="94" spans="2:14">
      <c r="B94" t="s">
        <v>242</v>
      </c>
      <c r="D94" s="16"/>
      <c r="E94" s="16"/>
      <c r="F94" s="16"/>
      <c r="G94" s="16"/>
    </row>
    <row r="95" spans="2:14">
      <c r="B95" t="s">
        <v>243</v>
      </c>
      <c r="D95" s="16"/>
      <c r="E95" s="16"/>
      <c r="F95" s="16"/>
      <c r="G95" s="16"/>
    </row>
    <row r="96" spans="2:14">
      <c r="B96" t="s">
        <v>244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4">
        <v>44196</v>
      </c>
    </row>
    <row r="2" spans="2:65" s="1" customFormat="1">
      <c r="B2" s="2" t="s">
        <v>1</v>
      </c>
      <c r="C2" s="12" t="s">
        <v>1081</v>
      </c>
    </row>
    <row r="3" spans="2:65" s="1" customFormat="1">
      <c r="B3" s="2" t="s">
        <v>2</v>
      </c>
      <c r="C3" s="85" t="s">
        <v>1082</v>
      </c>
    </row>
    <row r="4" spans="2:65" s="1" customFormat="1">
      <c r="B4" s="2" t="s">
        <v>3</v>
      </c>
      <c r="C4" s="86" t="s">
        <v>197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7">
        <v>2791.51</v>
      </c>
      <c r="K11" s="7"/>
      <c r="L11" s="77">
        <v>947.38107682412306</v>
      </c>
      <c r="M11" s="7"/>
      <c r="N11" s="78">
        <v>1</v>
      </c>
      <c r="O11" s="78">
        <v>8.3599999999999994E-2</v>
      </c>
      <c r="P11" s="35"/>
      <c r="BG11" s="16"/>
      <c r="BH11" s="19"/>
      <c r="BI11" s="16"/>
      <c r="BM11" s="16"/>
    </row>
    <row r="12" spans="2:65">
      <c r="B12" s="81" t="s">
        <v>203</v>
      </c>
      <c r="C12" s="16"/>
      <c r="D12" s="16"/>
      <c r="E12" s="16"/>
      <c r="J12" s="83">
        <v>0</v>
      </c>
      <c r="L12" s="83">
        <v>0</v>
      </c>
      <c r="N12" s="82">
        <v>0</v>
      </c>
      <c r="O12" s="82">
        <v>0</v>
      </c>
    </row>
    <row r="13" spans="2:65">
      <c r="B13" s="81" t="s">
        <v>685</v>
      </c>
      <c r="C13" s="16"/>
      <c r="D13" s="16"/>
      <c r="E13" s="16"/>
      <c r="J13" s="83">
        <v>0</v>
      </c>
      <c r="L13" s="83">
        <v>0</v>
      </c>
      <c r="N13" s="82">
        <v>0</v>
      </c>
      <c r="O13" s="82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9">
        <v>0</v>
      </c>
      <c r="K14" s="79">
        <v>0</v>
      </c>
      <c r="L14" s="79">
        <v>0</v>
      </c>
      <c r="M14" s="80">
        <v>0</v>
      </c>
      <c r="N14" s="80">
        <v>0</v>
      </c>
      <c r="O14" s="80">
        <v>0</v>
      </c>
    </row>
    <row r="15" spans="2:65">
      <c r="B15" s="81" t="s">
        <v>686</v>
      </c>
      <c r="C15" s="16"/>
      <c r="D15" s="16"/>
      <c r="E15" s="16"/>
      <c r="J15" s="83">
        <v>0</v>
      </c>
      <c r="L15" s="83">
        <v>0</v>
      </c>
      <c r="N15" s="82">
        <v>0</v>
      </c>
      <c r="O15" s="82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9">
        <v>0</v>
      </c>
      <c r="K16" s="79">
        <v>0</v>
      </c>
      <c r="L16" s="79">
        <v>0</v>
      </c>
      <c r="M16" s="80">
        <v>0</v>
      </c>
      <c r="N16" s="80">
        <v>0</v>
      </c>
      <c r="O16" s="80">
        <v>0</v>
      </c>
    </row>
    <row r="17" spans="2:15">
      <c r="B17" s="81" t="s">
        <v>92</v>
      </c>
      <c r="C17" s="16"/>
      <c r="D17" s="16"/>
      <c r="E17" s="16"/>
      <c r="J17" s="83">
        <v>0</v>
      </c>
      <c r="L17" s="83">
        <v>0</v>
      </c>
      <c r="N17" s="82">
        <v>0</v>
      </c>
      <c r="O17" s="82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9">
        <v>0</v>
      </c>
      <c r="K18" s="79">
        <v>0</v>
      </c>
      <c r="L18" s="79">
        <v>0</v>
      </c>
      <c r="M18" s="80">
        <v>0</v>
      </c>
      <c r="N18" s="80">
        <v>0</v>
      </c>
      <c r="O18" s="80">
        <v>0</v>
      </c>
    </row>
    <row r="19" spans="2:15">
      <c r="B19" s="81" t="s">
        <v>249</v>
      </c>
      <c r="C19" s="16"/>
      <c r="D19" s="16"/>
      <c r="E19" s="16"/>
      <c r="J19" s="83">
        <v>0</v>
      </c>
      <c r="L19" s="83">
        <v>0</v>
      </c>
      <c r="N19" s="82">
        <v>0</v>
      </c>
      <c r="O19" s="82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9">
        <v>0</v>
      </c>
      <c r="K20" s="79">
        <v>0</v>
      </c>
      <c r="L20" s="79">
        <v>0</v>
      </c>
      <c r="M20" s="80">
        <v>0</v>
      </c>
      <c r="N20" s="80">
        <v>0</v>
      </c>
      <c r="O20" s="80">
        <v>0</v>
      </c>
    </row>
    <row r="21" spans="2:15">
      <c r="B21" s="81" t="s">
        <v>225</v>
      </c>
      <c r="C21" s="16"/>
      <c r="D21" s="16"/>
      <c r="E21" s="16"/>
      <c r="J21" s="83">
        <v>2791.51</v>
      </c>
      <c r="L21" s="83">
        <v>947.38107682412306</v>
      </c>
      <c r="N21" s="82">
        <v>1</v>
      </c>
      <c r="O21" s="82">
        <v>8.3599999999999994E-2</v>
      </c>
    </row>
    <row r="22" spans="2:15">
      <c r="B22" s="81" t="s">
        <v>685</v>
      </c>
      <c r="C22" s="16"/>
      <c r="D22" s="16"/>
      <c r="E22" s="16"/>
      <c r="J22" s="83">
        <v>0</v>
      </c>
      <c r="L22" s="83">
        <v>0</v>
      </c>
      <c r="N22" s="82">
        <v>0</v>
      </c>
      <c r="O22" s="82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9">
        <v>0</v>
      </c>
      <c r="K23" s="79">
        <v>0</v>
      </c>
      <c r="L23" s="79">
        <v>0</v>
      </c>
      <c r="M23" s="80">
        <v>0</v>
      </c>
      <c r="N23" s="80">
        <v>0</v>
      </c>
      <c r="O23" s="80">
        <v>0</v>
      </c>
    </row>
    <row r="24" spans="2:15">
      <c r="B24" s="81" t="s">
        <v>686</v>
      </c>
      <c r="C24" s="16"/>
      <c r="D24" s="16"/>
      <c r="E24" s="16"/>
      <c r="J24" s="83">
        <v>1331.88</v>
      </c>
      <c r="L24" s="83">
        <v>765.777541122</v>
      </c>
      <c r="N24" s="82">
        <v>0.80830000000000002</v>
      </c>
      <c r="O24" s="82">
        <v>6.7599999999999993E-2</v>
      </c>
    </row>
    <row r="25" spans="2:15">
      <c r="B25" t="s">
        <v>687</v>
      </c>
      <c r="C25" t="s">
        <v>688</v>
      </c>
      <c r="D25" t="s">
        <v>123</v>
      </c>
      <c r="E25" t="s">
        <v>372</v>
      </c>
      <c r="F25" t="s">
        <v>658</v>
      </c>
      <c r="G25" t="s">
        <v>212</v>
      </c>
      <c r="H25" t="s">
        <v>213</v>
      </c>
      <c r="I25" t="s">
        <v>106</v>
      </c>
      <c r="J25" s="79">
        <v>266</v>
      </c>
      <c r="K25" s="79">
        <v>34126.980000000003</v>
      </c>
      <c r="L25" s="79">
        <v>291.85052026199997</v>
      </c>
      <c r="M25" s="80">
        <v>0</v>
      </c>
      <c r="N25" s="80">
        <v>0.30809999999999998</v>
      </c>
      <c r="O25" s="80">
        <v>2.5700000000000001E-2</v>
      </c>
    </row>
    <row r="26" spans="2:15">
      <c r="B26" t="s">
        <v>689</v>
      </c>
      <c r="C26" t="s">
        <v>690</v>
      </c>
      <c r="D26" t="s">
        <v>123</v>
      </c>
      <c r="E26" t="s">
        <v>691</v>
      </c>
      <c r="F26" t="s">
        <v>658</v>
      </c>
      <c r="G26" t="s">
        <v>212</v>
      </c>
      <c r="H26" t="s">
        <v>213</v>
      </c>
      <c r="I26" t="s">
        <v>106</v>
      </c>
      <c r="J26" s="79">
        <v>1065.8800000000001</v>
      </c>
      <c r="K26" s="79">
        <v>13830</v>
      </c>
      <c r="L26" s="79">
        <v>473.92702086000003</v>
      </c>
      <c r="M26" s="80">
        <v>0</v>
      </c>
      <c r="N26" s="80">
        <v>0.50019999999999998</v>
      </c>
      <c r="O26" s="80">
        <v>4.1799999999999997E-2</v>
      </c>
    </row>
    <row r="27" spans="2:15">
      <c r="B27" s="81" t="s">
        <v>92</v>
      </c>
      <c r="C27" s="16"/>
      <c r="D27" s="16"/>
      <c r="E27" s="16"/>
      <c r="J27" s="83">
        <v>1459.63</v>
      </c>
      <c r="L27" s="83">
        <v>181.603535702123</v>
      </c>
      <c r="N27" s="82">
        <v>0.19170000000000001</v>
      </c>
      <c r="O27" s="82">
        <v>1.6E-2</v>
      </c>
    </row>
    <row r="28" spans="2:15">
      <c r="B28" t="s">
        <v>692</v>
      </c>
      <c r="C28" t="s">
        <v>693</v>
      </c>
      <c r="D28" t="s">
        <v>123</v>
      </c>
      <c r="E28" t="s">
        <v>356</v>
      </c>
      <c r="F28" t="s">
        <v>540</v>
      </c>
      <c r="G28" t="s">
        <v>212</v>
      </c>
      <c r="H28" t="s">
        <v>213</v>
      </c>
      <c r="I28" t="s">
        <v>106</v>
      </c>
      <c r="J28" s="79">
        <v>969.93</v>
      </c>
      <c r="K28" s="79">
        <v>1835.2</v>
      </c>
      <c r="L28" s="79">
        <v>57.227499482399999</v>
      </c>
      <c r="M28" s="80">
        <v>0</v>
      </c>
      <c r="N28" s="80">
        <v>6.0400000000000002E-2</v>
      </c>
      <c r="O28" s="80">
        <v>5.0000000000000001E-3</v>
      </c>
    </row>
    <row r="29" spans="2:15">
      <c r="B29" t="s">
        <v>694</v>
      </c>
      <c r="C29" t="s">
        <v>695</v>
      </c>
      <c r="D29" t="s">
        <v>123</v>
      </c>
      <c r="E29" t="s">
        <v>696</v>
      </c>
      <c r="F29" t="s">
        <v>540</v>
      </c>
      <c r="G29" t="s">
        <v>212</v>
      </c>
      <c r="H29" t="s">
        <v>213</v>
      </c>
      <c r="I29" t="s">
        <v>106</v>
      </c>
      <c r="J29" s="79">
        <v>2.6</v>
      </c>
      <c r="K29" s="79">
        <v>84033</v>
      </c>
      <c r="L29" s="79">
        <v>7.0243184699999999</v>
      </c>
      <c r="M29" s="80">
        <v>0</v>
      </c>
      <c r="N29" s="80">
        <v>7.4000000000000003E-3</v>
      </c>
      <c r="O29" s="80">
        <v>5.9999999999999995E-4</v>
      </c>
    </row>
    <row r="30" spans="2:15">
      <c r="B30" t="s">
        <v>697</v>
      </c>
      <c r="C30" t="s">
        <v>698</v>
      </c>
      <c r="D30" t="s">
        <v>123</v>
      </c>
      <c r="E30" t="s">
        <v>699</v>
      </c>
      <c r="F30" t="s">
        <v>540</v>
      </c>
      <c r="G30" t="s">
        <v>212</v>
      </c>
      <c r="H30" t="s">
        <v>213</v>
      </c>
      <c r="I30" t="s">
        <v>110</v>
      </c>
      <c r="J30" s="79">
        <v>49.93</v>
      </c>
      <c r="K30" s="79">
        <v>3398</v>
      </c>
      <c r="L30" s="79">
        <v>6.6916444637400003</v>
      </c>
      <c r="M30" s="80">
        <v>0</v>
      </c>
      <c r="N30" s="80">
        <v>7.1000000000000004E-3</v>
      </c>
      <c r="O30" s="80">
        <v>5.9999999999999995E-4</v>
      </c>
    </row>
    <row r="31" spans="2:15">
      <c r="B31" t="s">
        <v>700</v>
      </c>
      <c r="C31" t="s">
        <v>701</v>
      </c>
      <c r="D31" t="s">
        <v>123</v>
      </c>
      <c r="E31" t="s">
        <v>699</v>
      </c>
      <c r="F31" t="s">
        <v>540</v>
      </c>
      <c r="G31" t="s">
        <v>212</v>
      </c>
      <c r="H31" t="s">
        <v>213</v>
      </c>
      <c r="I31" t="s">
        <v>200</v>
      </c>
      <c r="J31" s="79">
        <v>221.05</v>
      </c>
      <c r="K31" s="79">
        <v>197100</v>
      </c>
      <c r="L31" s="79">
        <v>13.589592754050001</v>
      </c>
      <c r="M31" s="80">
        <v>0</v>
      </c>
      <c r="N31" s="80">
        <v>1.43E-2</v>
      </c>
      <c r="O31" s="80">
        <v>1.1999999999999999E-3</v>
      </c>
    </row>
    <row r="32" spans="2:15">
      <c r="B32" t="s">
        <v>702</v>
      </c>
      <c r="C32" t="s">
        <v>703</v>
      </c>
      <c r="D32" t="s">
        <v>123</v>
      </c>
      <c r="E32" t="s">
        <v>704</v>
      </c>
      <c r="F32" t="s">
        <v>540</v>
      </c>
      <c r="G32" t="s">
        <v>212</v>
      </c>
      <c r="H32" t="s">
        <v>213</v>
      </c>
      <c r="I32" t="s">
        <v>106</v>
      </c>
      <c r="J32" s="79">
        <v>28.66</v>
      </c>
      <c r="K32" s="79">
        <v>7854</v>
      </c>
      <c r="L32" s="79">
        <v>7.2368248260000003</v>
      </c>
      <c r="M32" s="80">
        <v>0</v>
      </c>
      <c r="N32" s="80">
        <v>7.6E-3</v>
      </c>
      <c r="O32" s="80">
        <v>5.9999999999999995E-4</v>
      </c>
    </row>
    <row r="33" spans="2:15">
      <c r="B33" t="s">
        <v>705</v>
      </c>
      <c r="C33" t="s">
        <v>706</v>
      </c>
      <c r="D33" t="s">
        <v>123</v>
      </c>
      <c r="E33" t="s">
        <v>707</v>
      </c>
      <c r="F33" t="s">
        <v>540</v>
      </c>
      <c r="G33" t="s">
        <v>212</v>
      </c>
      <c r="H33" t="s">
        <v>213</v>
      </c>
      <c r="I33" t="s">
        <v>200</v>
      </c>
      <c r="J33" s="79">
        <v>25.18</v>
      </c>
      <c r="K33" s="79">
        <v>1442385</v>
      </c>
      <c r="L33" s="79">
        <v>11.328338608713</v>
      </c>
      <c r="M33" s="80">
        <v>0</v>
      </c>
      <c r="N33" s="80">
        <v>1.2E-2</v>
      </c>
      <c r="O33" s="80">
        <v>1E-3</v>
      </c>
    </row>
    <row r="34" spans="2:15">
      <c r="B34" t="s">
        <v>708</v>
      </c>
      <c r="C34" t="s">
        <v>709</v>
      </c>
      <c r="D34" t="s">
        <v>123</v>
      </c>
      <c r="E34" t="s">
        <v>645</v>
      </c>
      <c r="F34" t="s">
        <v>540</v>
      </c>
      <c r="G34" t="s">
        <v>212</v>
      </c>
      <c r="H34" t="s">
        <v>213</v>
      </c>
      <c r="I34" t="s">
        <v>106</v>
      </c>
      <c r="J34" s="79">
        <v>162.28</v>
      </c>
      <c r="K34" s="79">
        <v>15047.11</v>
      </c>
      <c r="L34" s="79">
        <v>78.505317097220001</v>
      </c>
      <c r="M34" s="80">
        <v>0</v>
      </c>
      <c r="N34" s="80">
        <v>8.2900000000000001E-2</v>
      </c>
      <c r="O34" s="80">
        <v>6.8999999999999999E-3</v>
      </c>
    </row>
    <row r="35" spans="2:15">
      <c r="B35" s="81" t="s">
        <v>249</v>
      </c>
      <c r="C35" s="16"/>
      <c r="D35" s="16"/>
      <c r="E35" s="16"/>
      <c r="J35" s="83">
        <v>0</v>
      </c>
      <c r="L35" s="83">
        <v>0</v>
      </c>
      <c r="N35" s="82">
        <v>0</v>
      </c>
      <c r="O35" s="82">
        <v>0</v>
      </c>
    </row>
    <row r="36" spans="2:15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I36" t="s">
        <v>212</v>
      </c>
      <c r="J36" s="79">
        <v>0</v>
      </c>
      <c r="K36" s="79">
        <v>0</v>
      </c>
      <c r="L36" s="79">
        <v>0</v>
      </c>
      <c r="M36" s="80">
        <v>0</v>
      </c>
      <c r="N36" s="80">
        <v>0</v>
      </c>
      <c r="O36" s="80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241</v>
      </c>
      <c r="C38" s="16"/>
      <c r="D38" s="16"/>
      <c r="E38" s="16"/>
    </row>
    <row r="39" spans="2:15">
      <c r="B39" t="s">
        <v>242</v>
      </c>
      <c r="C39" s="16"/>
      <c r="D39" s="16"/>
      <c r="E39" s="16"/>
    </row>
    <row r="40" spans="2:15">
      <c r="B40" t="s">
        <v>243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4">
        <v>44196</v>
      </c>
    </row>
    <row r="2" spans="2:60" s="1" customFormat="1">
      <c r="B2" s="2" t="s">
        <v>1</v>
      </c>
      <c r="C2" s="12" t="s">
        <v>1081</v>
      </c>
    </row>
    <row r="3" spans="2:60" s="1" customFormat="1">
      <c r="B3" s="2" t="s">
        <v>2</v>
      </c>
      <c r="C3" s="85" t="s">
        <v>1082</v>
      </c>
    </row>
    <row r="4" spans="2:60" s="1" customFormat="1">
      <c r="B4" s="2" t="s">
        <v>3</v>
      </c>
      <c r="C4" s="86" t="s">
        <v>197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1" t="s">
        <v>203</v>
      </c>
      <c r="D12" s="16"/>
      <c r="E12" s="16"/>
      <c r="G12" s="83">
        <v>0</v>
      </c>
      <c r="I12" s="83">
        <v>0</v>
      </c>
      <c r="K12" s="82">
        <v>0</v>
      </c>
      <c r="L12" s="82">
        <v>0</v>
      </c>
    </row>
    <row r="13" spans="2:60">
      <c r="B13" s="81" t="s">
        <v>710</v>
      </c>
      <c r="D13" s="16"/>
      <c r="E13" s="16"/>
      <c r="G13" s="83">
        <v>0</v>
      </c>
      <c r="I13" s="83">
        <v>0</v>
      </c>
      <c r="K13" s="82">
        <v>0</v>
      </c>
      <c r="L13" s="82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9">
        <v>0</v>
      </c>
      <c r="H14" s="79">
        <v>0</v>
      </c>
      <c r="I14" s="79">
        <v>0</v>
      </c>
      <c r="J14" s="80">
        <v>0</v>
      </c>
      <c r="K14" s="80">
        <v>0</v>
      </c>
      <c r="L14" s="80">
        <v>0</v>
      </c>
    </row>
    <row r="15" spans="2:60">
      <c r="B15" s="81" t="s">
        <v>225</v>
      </c>
      <c r="D15" s="16"/>
      <c r="E15" s="16"/>
      <c r="G15" s="83">
        <v>0</v>
      </c>
      <c r="I15" s="83">
        <v>0</v>
      </c>
      <c r="K15" s="82">
        <v>0</v>
      </c>
      <c r="L15" s="82">
        <v>0</v>
      </c>
    </row>
    <row r="16" spans="2:60">
      <c r="B16" s="81" t="s">
        <v>711</v>
      </c>
      <c r="D16" s="16"/>
      <c r="E16" s="16"/>
      <c r="G16" s="83">
        <v>0</v>
      </c>
      <c r="I16" s="83">
        <v>0</v>
      </c>
      <c r="K16" s="82">
        <v>0</v>
      </c>
      <c r="L16" s="82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9">
        <v>0</v>
      </c>
      <c r="H17" s="79">
        <v>0</v>
      </c>
      <c r="I17" s="79">
        <v>0</v>
      </c>
      <c r="J17" s="80">
        <v>0</v>
      </c>
      <c r="K17" s="80">
        <v>0</v>
      </c>
      <c r="L17" s="80">
        <v>0</v>
      </c>
    </row>
    <row r="18" spans="2:12">
      <c r="B18" t="s">
        <v>227</v>
      </c>
      <c r="D18" s="16"/>
      <c r="E18" s="16"/>
    </row>
    <row r="19" spans="2:12">
      <c r="B19" t="s">
        <v>241</v>
      </c>
      <c r="D19" s="16"/>
      <c r="E19" s="16"/>
    </row>
    <row r="20" spans="2:12">
      <c r="B20" t="s">
        <v>242</v>
      </c>
      <c r="D20" s="16"/>
      <c r="E20" s="16"/>
    </row>
    <row r="21" spans="2:12">
      <c r="B21" t="s">
        <v>243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2021-03-25T08:52:10Z</dcterms:modified>
</cp:coreProperties>
</file>