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L11" i="2"/>
  <c r="K11" i="2"/>
  <c r="J14" i="2"/>
</calcChain>
</file>

<file path=xl/sharedStrings.xml><?xml version="1.0" encoding="utf-8"?>
<sst xmlns="http://schemas.openxmlformats.org/spreadsheetml/2006/main" count="2676" uniqueCount="379">
  <si>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</si>
  <si>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</si>
  <si>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</si>
  <si>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</si>
  <si>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</si>
  <si>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</si>
  <si>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</si>
  <si>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</si>
  <si>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</si>
  <si>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</si>
  <si>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</si>
  <si>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</si>
  <si>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</si>
  <si>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</si>
  <si>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</si>
  <si>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</si>
  <si>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</si>
  <si>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</si>
  <si>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</si>
  <si>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</si>
  <si>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</si>
  <si>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</si>
  <si>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</si>
  <si>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</si>
  <si>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</si>
  <si>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</si>
  <si>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</si>
  <si>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</si>
  <si>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</si>
  <si>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</si>
  <si>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</si>
  <si>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</si>
  <si>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</si>
  <si>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</si>
  <si>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</si>
  <si>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</si>
  <si>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</si>
  <si>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</si>
  <si>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</si>
  <si>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</si>
  <si>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</si>
  <si>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</si>
  <si>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</si>
  <si>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</si>
  <si>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</si>
  <si>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</si>
  <si>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</si>
  <si>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</si>
  <si>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</si>
  <si>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</si>
  <si>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</si>
  <si>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</si>
  <si>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</si>
  <si>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</si>
  <si>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</si>
  <si>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</si>
  <si>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</si>
  <si>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</si>
  <si>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</si>
  <si>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</si>
  <si>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</si>
  <si>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</si>
  <si>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</si>
  <si>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</si>
  <si>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</si>
  <si>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</si>
  <si>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</si>
  <si>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</si>
  <si>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</si>
  <si>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</si>
  <si>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</si>
  <si>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</si>
  <si>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</si>
  <si>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</si>
  <si>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</si>
  <si>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</si>
  <si>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</si>
  <si>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</si>
  <si>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</si>
  <si>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</si>
  <si>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</si>
  <si>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</si>
  <si>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</si>
  <si>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</si>
  <si>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</si>
  <si>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</si>
  <si>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</si>
  <si>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</si>
  <si>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</si>
  <si>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</si>
  <si>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</si>
  <si>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</si>
  <si>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</si>
  <si>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</si>
  <si>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</si>
  <si>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</si>
  <si>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</si>
  <si>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</si>
  <si>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</si>
  <si>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</si>
  <si>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</si>
  <si>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</si>
  <si>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</si>
  <si>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</si>
  <si>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</si>
  <si>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</si>
  <si>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</si>
  <si>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</si>
  <si>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</si>
  <si>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</si>
  <si>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</si>
  <si>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</si>
  <si>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</si>
  <si>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</si>
  <si>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</si>
  <si>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</si>
  <si>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</si>
  <si>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</si>
  <si>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</si>
  <si>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</si>
  <si>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</si>
  <si>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</si>
  <si>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</si>
  <si>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</si>
  <si>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</si>
  <si>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</si>
  <si>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</si>
  <si>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</si>
  <si>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</si>
  <si>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</si>
  <si>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</si>
  <si>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</si>
  <si>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</si>
  <si>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</si>
  <si>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</si>
  <si>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</si>
  <si>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</si>
  <si>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</si>
  <si>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</si>
  <si>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</si>
  <si>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</si>
  <si>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</si>
  <si>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</si>
  <si>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</si>
  <si>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</si>
  <si>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</si>
  <si>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</si>
  <si>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</si>
  <si>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</si>
  <si>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</si>
  <si>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</si>
  <si>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</si>
  <si>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</si>
  <si>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</si>
  <si>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</si>
  <si>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</si>
  <si>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</si>
  <si>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</si>
  <si>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</si>
  <si>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</si>
  <si>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</si>
  <si>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</si>
  <si>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</si>
  <si>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</si>
  <si>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</si>
  <si>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</si>
  <si>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</si>
  <si>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</si>
  <si>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</si>
  <si>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</si>
  <si>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</si>
  <si>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</si>
  <si>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</si>
  <si>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</si>
  <si>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</si>
  <si>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</si>
  <si>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</si>
  <si>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</si>
  <si>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</si>
  <si>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</si>
  <si>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</si>
  <si>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</si>
  <si>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</si>
  <si>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</si>
  <si>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</si>
  <si>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</si>
  <si>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</si>
  <si>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</si>
  <si>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</si>
  <si>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</si>
  <si>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</si>
  <si>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</si>
  <si>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</si>
  <si>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</si>
  <si>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</si>
  <si>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</si>
  <si>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</si>
  <si>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865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</si>
  <si>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</si>
  <si>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</si>
  <si>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</si>
  <si>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</si>
  <si>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</si>
  <si>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</si>
  <si>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</si>
  <si>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</si>
  <si>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</si>
  <si>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</si>
  <si>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</si>
  <si>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</si>
  <si>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</si>
  <si>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</si>
  <si>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</si>
  <si>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</si>
  <si>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</si>
  <si>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</si>
  <si>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</si>
  <si>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</si>
  <si>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</si>
  <si>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</si>
  <si>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</si>
  <si>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</si>
  <si>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</si>
  <si>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</si>
  <si>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</si>
  <si>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</si>
  <si>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</si>
  <si>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</si>
  <si>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</si>
  <si>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</si>
  <si>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</si>
  <si>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</si>
  <si>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</si>
  <si>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</si>
  <si>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</si>
  <si>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</si>
  <si>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</si>
  <si>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</si>
  <si>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</si>
  <si>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</si>
  <si>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</si>
  <si>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</si>
  <si>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</si>
  <si>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</si>
  <si>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</si>
  <si>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</si>
  <si>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מלווה קצר מועד 1011- בנק ישראל- מק"מ</t>
  </si>
  <si>
    <t>8211013</t>
  </si>
  <si>
    <t>מלווה קצר מועד 111- בנק ישראל- מק"מ</t>
  </si>
  <si>
    <t>8210114</t>
  </si>
  <si>
    <t>מלווה קצר מועד 1111- בנק ישראל- מק"מ</t>
  </si>
  <si>
    <t>8211112</t>
  </si>
  <si>
    <t>מלווה קצר מועד 1221- בנק ישראל- מק"מ</t>
  </si>
  <si>
    <t>8211229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</si>
  <si>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</si>
  <si>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</si>
  <si>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</si>
  <si>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</si>
  <si>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</si>
  <si>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</si>
  <si>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</si>
  <si>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</si>
  <si>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</si>
  <si>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</si>
  <si>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</si>
  <si>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</si>
  <si>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</si>
  <si>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</si>
  <si>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</si>
  <si>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</si>
  <si>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</si>
  <si>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</si>
  <si>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</si>
  <si>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</si>
  <si>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</si>
  <si>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</si>
  <si>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</si>
  <si>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</si>
  <si>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</si>
  <si>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</si>
  <si>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</si>
  <si>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</si>
  <si>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</si>
  <si>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</si>
  <si>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</si>
  <si>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</si>
  <si>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</si>
  <si>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</si>
  <si>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</si>
  <si>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</si>
  <si>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</si>
  <si>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</si>
  <si>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</si>
  <si>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</si>
  <si>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</si>
  <si>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</si>
  <si>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</si>
  <si>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</si>
  <si>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</si>
  <si>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</si>
  <si>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</si>
  <si>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</si>
  <si>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</si>
  <si>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</si>
  <si>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</si>
  <si>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</si>
  <si>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</si>
  <si>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</si>
  <si>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</si>
  <si>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</si>
  <si>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</si>
  <si>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</si>
  <si>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</si>
  <si>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</si>
  <si>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</si>
  <si>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</si>
  <si>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</si>
  <si>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</si>
  <si>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</si>
  <si>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</si>
  <si>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</si>
  <si>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</si>
  <si>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</si>
  <si>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</si>
  <si>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</si>
  <si>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</si>
  <si>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</si>
  <si>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</si>
  <si>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</si>
  <si>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</si>
  <si>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</si>
  <si>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</si>
  <si>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</si>
  <si>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</si>
  <si>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</si>
  <si>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</si>
  <si>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</si>
  <si>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</si>
  <si>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</si>
  <si>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</si>
  <si>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</si>
  <si>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</si>
  <si>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</si>
  <si>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</si>
  <si>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</si>
  <si>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</si>
  <si>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</si>
  <si>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</si>
  <si>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</si>
  <si>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</si>
  <si>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</si>
  <si>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</si>
  <si>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</si>
  <si>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</si>
  <si>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</si>
  <si>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</si>
  <si>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</si>
  <si>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</si>
  <si>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</si>
  <si>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</si>
  <si>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</si>
  <si>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</si>
  <si>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</si>
  <si>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</si>
  <si>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</si>
  <si>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</si>
  <si>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</si>
  <si>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</si>
  <si>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</si>
  <si>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</si>
  <si>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</si>
  <si>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</si>
  <si>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</si>
  <si>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</si>
  <si>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</si>
  <si>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</si>
  <si>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</si>
  <si>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השתלמות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</si>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</sst>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44196</v>
      </c>
    </row>
    <row r="2" spans="1:36">
      <c r="B2" s="2" t="s">
        <v>1</v>
      </c>
      <c r="C2" s="12" t="s">
        <v>376</v>
      </c>
    </row>
    <row r="3" spans="1:36">
      <c r="B3" s="2" t="s">
        <v>2</v>
      </c>
      <c r="C3" s="99" t="s">
        <v>377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19616.742480000001</v>
      </c>
      <c r="D11" s="76">
        <v>7.0800000000000002E-2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257645.63414176099</v>
      </c>
      <c r="D13" s="78">
        <v>0.92969999999999997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21.084007963200001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-157.37791000000001</v>
      </c>
      <c r="D37" s="78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277126.08271972422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44196</v>
      </c>
    </row>
    <row r="2" spans="2:61" s="1" customFormat="1">
      <c r="B2" s="2" t="s">
        <v>1</v>
      </c>
      <c r="C2" s="12" t="s">
        <v>376</v>
      </c>
    </row>
    <row r="3" spans="2:61" s="1" customFormat="1">
      <c r="B3" s="2" t="s">
        <v>2</v>
      </c>
      <c r="C3" s="99" t="s">
        <v>377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44196</v>
      </c>
    </row>
    <row r="2" spans="1:60" s="1" customFormat="1">
      <c r="B2" s="2" t="s">
        <v>1</v>
      </c>
      <c r="C2" s="12" t="s">
        <v>376</v>
      </c>
    </row>
    <row r="3" spans="1:60" s="1" customFormat="1">
      <c r="B3" s="2" t="s">
        <v>2</v>
      </c>
      <c r="C3" s="99" t="s">
        <v>377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99" t="s">
        <v>377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44196</v>
      </c>
    </row>
    <row r="2" spans="2:72" s="1" customFormat="1">
      <c r="B2" s="2" t="s">
        <v>1</v>
      </c>
      <c r="C2" s="12" t="s">
        <v>376</v>
      </c>
    </row>
    <row r="3" spans="2:72" s="1" customFormat="1">
      <c r="B3" s="2" t="s">
        <v>2</v>
      </c>
      <c r="C3" s="99" t="s">
        <v>377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99" t="s">
        <v>377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339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44196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99" t="s">
        <v>377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339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44196</v>
      </c>
    </row>
    <row r="2" spans="2:98" s="1" customFormat="1">
      <c r="B2" s="2" t="s">
        <v>1</v>
      </c>
      <c r="C2" s="12" t="s">
        <v>376</v>
      </c>
    </row>
    <row r="3" spans="2:98" s="1" customFormat="1">
      <c r="B3" s="2" t="s">
        <v>2</v>
      </c>
      <c r="C3" s="99" t="s">
        <v>377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99" t="s">
        <v>377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349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44196</v>
      </c>
    </row>
    <row r="2" spans="2:59" s="1" customFormat="1">
      <c r="B2" s="2" t="s">
        <v>1</v>
      </c>
      <c r="C2" s="12" t="s">
        <v>376</v>
      </c>
    </row>
    <row r="3" spans="2:59" s="1" customFormat="1">
      <c r="B3" s="2" t="s">
        <v>2</v>
      </c>
      <c r="C3" s="99" t="s">
        <v>377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44196</v>
      </c>
    </row>
    <row r="2" spans="2:52" s="1" customFormat="1">
      <c r="B2" s="2" t="s">
        <v>1</v>
      </c>
      <c r="C2" s="12" t="s">
        <v>376</v>
      </c>
    </row>
    <row r="3" spans="2:52" s="1" customFormat="1">
      <c r="B3" s="2" t="s">
        <v>2</v>
      </c>
      <c r="C3" s="99" t="s">
        <v>377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K11" sqref="K11:L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44196</v>
      </c>
    </row>
    <row r="2" spans="2:13" s="1" customFormat="1">
      <c r="B2" s="2" t="s">
        <v>1</v>
      </c>
      <c r="C2" s="12" t="s">
        <v>376</v>
      </c>
    </row>
    <row r="3" spans="2:13" s="1" customFormat="1">
      <c r="B3" s="2" t="s">
        <v>2</v>
      </c>
      <c r="C3" s="99" t="s">
        <v>377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101">
        <v>0</v>
      </c>
      <c r="J11" s="102">
        <v>19616.742480000001</v>
      </c>
      <c r="K11" s="101">
        <f>J11/$J$11</f>
        <v>1</v>
      </c>
      <c r="L11" s="101">
        <f>J11/'סכום נכסי הקרן'!$C$42</f>
        <v>7.0786344928202585E-2</v>
      </c>
    </row>
    <row r="12" spans="2:13">
      <c r="B12" s="103" t="s">
        <v>199</v>
      </c>
      <c r="C12" s="26"/>
      <c r="D12" s="27"/>
      <c r="E12" s="27"/>
      <c r="F12" s="27"/>
      <c r="G12" s="27"/>
      <c r="H12" s="27"/>
      <c r="I12" s="104">
        <v>0</v>
      </c>
      <c r="J12" s="105">
        <v>19616.742480000001</v>
      </c>
      <c r="K12" s="104">
        <f t="shared" ref="K12:K31" si="0">J12/$J$11</f>
        <v>1</v>
      </c>
      <c r="L12" s="104">
        <f>J12/'סכום נכסי הקרן'!$C$42</f>
        <v>7.0786344928202585E-2</v>
      </c>
    </row>
    <row r="13" spans="2:13">
      <c r="B13" s="103" t="s">
        <v>200</v>
      </c>
      <c r="C13" s="26"/>
      <c r="D13" s="27"/>
      <c r="E13" s="27"/>
      <c r="F13" s="27"/>
      <c r="G13" s="27"/>
      <c r="H13" s="27"/>
      <c r="I13" s="104">
        <v>0</v>
      </c>
      <c r="J13" s="105">
        <v>19616.742480000001</v>
      </c>
      <c r="K13" s="104">
        <f t="shared" si="0"/>
        <v>1</v>
      </c>
      <c r="L13" s="104">
        <f>J13/'סכום נכסי הקרן'!$C$42</f>
        <v>7.0786344928202585E-2</v>
      </c>
    </row>
    <row r="14" spans="2:13">
      <c r="B14" s="99" t="s">
        <v>378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f>15157.33668+4459.4058</f>
        <v>19616.742480000001</v>
      </c>
      <c r="K14" s="78">
        <f t="shared" si="0"/>
        <v>1</v>
      </c>
      <c r="L14" s="78">
        <f>J14/'סכום נכסי הקרן'!$C$42</f>
        <v>7.0786344928202585E-2</v>
      </c>
    </row>
    <row r="15" spans="2:13">
      <c r="B15" s="103" t="s">
        <v>205</v>
      </c>
      <c r="C15" s="26"/>
      <c r="D15" s="27"/>
      <c r="E15" s="27"/>
      <c r="F15" s="27"/>
      <c r="G15" s="27"/>
      <c r="H15" s="27"/>
      <c r="I15" s="104">
        <v>0</v>
      </c>
      <c r="J15" s="105">
        <v>0</v>
      </c>
      <c r="K15" s="104">
        <f t="shared" si="0"/>
        <v>0</v>
      </c>
      <c r="L15" s="104">
        <f>J15/'סכום נכסי הקרן'!$C$42</f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f t="shared" si="0"/>
        <v>0</v>
      </c>
      <c r="L16" s="78">
        <f>J16/'סכום נכסי הקרן'!$C$42</f>
        <v>0</v>
      </c>
    </row>
    <row r="17" spans="2:12">
      <c r="B17" s="103" t="s">
        <v>207</v>
      </c>
      <c r="D17" s="16"/>
      <c r="I17" s="104">
        <v>0</v>
      </c>
      <c r="J17" s="105">
        <v>0</v>
      </c>
      <c r="K17" s="104">
        <f t="shared" si="0"/>
        <v>0</v>
      </c>
      <c r="L17" s="104">
        <f>J17/'סכום נכסי הקרן'!$C$42</f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f t="shared" si="0"/>
        <v>0</v>
      </c>
      <c r="L18" s="78">
        <f>J18/'סכום נכסי הקרן'!$C$42</f>
        <v>0</v>
      </c>
    </row>
    <row r="19" spans="2:12">
      <c r="B19" s="103" t="s">
        <v>209</v>
      </c>
      <c r="D19" s="16"/>
      <c r="I19" s="104">
        <v>0</v>
      </c>
      <c r="J19" s="105">
        <v>0</v>
      </c>
      <c r="K19" s="104">
        <f t="shared" si="0"/>
        <v>0</v>
      </c>
      <c r="L19" s="104">
        <f>J19/'סכום נכסי הקרן'!$C$42</f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f t="shared" si="0"/>
        <v>0</v>
      </c>
      <c r="L20" s="78">
        <f>J20/'סכום נכסי הקרן'!$C$42</f>
        <v>0</v>
      </c>
    </row>
    <row r="21" spans="2:12">
      <c r="B21" s="103" t="s">
        <v>210</v>
      </c>
      <c r="D21" s="16"/>
      <c r="I21" s="104">
        <v>0</v>
      </c>
      <c r="J21" s="105">
        <v>0</v>
      </c>
      <c r="K21" s="104">
        <f t="shared" si="0"/>
        <v>0</v>
      </c>
      <c r="L21" s="104">
        <f>J21/'סכום נכסי הקרן'!$C$42</f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f t="shared" si="0"/>
        <v>0</v>
      </c>
      <c r="L22" s="78">
        <f>J22/'סכום נכסי הקרן'!$C$42</f>
        <v>0</v>
      </c>
    </row>
    <row r="23" spans="2:12">
      <c r="B23" s="103" t="s">
        <v>211</v>
      </c>
      <c r="D23" s="16"/>
      <c r="I23" s="104">
        <v>0</v>
      </c>
      <c r="J23" s="105">
        <v>0</v>
      </c>
      <c r="K23" s="104">
        <f t="shared" si="0"/>
        <v>0</v>
      </c>
      <c r="L23" s="104">
        <f>J23/'סכום נכסי הקרן'!$C$42</f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f t="shared" si="0"/>
        <v>0</v>
      </c>
      <c r="L24" s="78">
        <f>J24/'סכום נכסי הקרן'!$C$42</f>
        <v>0</v>
      </c>
    </row>
    <row r="25" spans="2:12">
      <c r="B25" s="103" t="s">
        <v>212</v>
      </c>
      <c r="D25" s="16"/>
      <c r="I25" s="104">
        <v>0</v>
      </c>
      <c r="J25" s="105">
        <v>0</v>
      </c>
      <c r="K25" s="104">
        <f t="shared" si="0"/>
        <v>0</v>
      </c>
      <c r="L25" s="104">
        <f>J25/'סכום נכסי הקרן'!$C$42</f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103" t="s">
        <v>213</v>
      </c>
      <c r="D27" s="16"/>
      <c r="I27" s="104">
        <v>0</v>
      </c>
      <c r="J27" s="105">
        <v>0</v>
      </c>
      <c r="K27" s="104">
        <f t="shared" si="0"/>
        <v>0</v>
      </c>
      <c r="L27" s="104">
        <f>J27/'סכום נכסי הקרן'!$C$42</f>
        <v>0</v>
      </c>
    </row>
    <row r="28" spans="2:12">
      <c r="B28" s="103" t="s">
        <v>214</v>
      </c>
      <c r="D28" s="16"/>
      <c r="I28" s="104">
        <v>0</v>
      </c>
      <c r="J28" s="105">
        <v>0</v>
      </c>
      <c r="K28" s="104">
        <f t="shared" si="0"/>
        <v>0</v>
      </c>
      <c r="L28" s="104">
        <f>J28/'סכום נכסי הקרן'!$C$42</f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103" t="s">
        <v>212</v>
      </c>
      <c r="D30" s="16"/>
      <c r="I30" s="104">
        <v>0</v>
      </c>
      <c r="J30" s="105">
        <v>0</v>
      </c>
      <c r="K30" s="104">
        <f t="shared" si="0"/>
        <v>0</v>
      </c>
      <c r="L30" s="104">
        <f>J30/'סכום נכסי הקרן'!$C$42</f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t="s">
        <v>215</v>
      </c>
      <c r="D32" s="16"/>
    </row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44196</v>
      </c>
    </row>
    <row r="2" spans="2:49" s="1" customFormat="1">
      <c r="B2" s="2" t="s">
        <v>1</v>
      </c>
      <c r="C2" s="12" t="s">
        <v>376</v>
      </c>
    </row>
    <row r="3" spans="2:49" s="1" customFormat="1">
      <c r="B3" s="2" t="s">
        <v>2</v>
      </c>
      <c r="C3" s="99" t="s">
        <v>377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2338510.2000000002</v>
      </c>
      <c r="H11" s="7"/>
      <c r="I11" s="75">
        <v>21.084007963200001</v>
      </c>
      <c r="J11" s="76">
        <v>1</v>
      </c>
      <c r="K11" s="76">
        <v>1E-4</v>
      </c>
      <c r="AW11" s="16"/>
    </row>
    <row r="12" spans="2:49">
      <c r="B12" s="79" t="s">
        <v>199</v>
      </c>
      <c r="C12" s="16"/>
      <c r="D12" s="16"/>
      <c r="G12" s="81">
        <v>2338510.2000000002</v>
      </c>
      <c r="I12" s="81">
        <v>21.084007963200001</v>
      </c>
      <c r="J12" s="80">
        <v>1</v>
      </c>
      <c r="K12" s="80">
        <v>1E-4</v>
      </c>
    </row>
    <row r="13" spans="2:49">
      <c r="B13" s="79" t="s">
        <v>321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323</v>
      </c>
      <c r="C19" s="16"/>
      <c r="D19" s="16"/>
      <c r="G19" s="81">
        <v>2338510.2000000002</v>
      </c>
      <c r="I19" s="81">
        <v>21.084007963200001</v>
      </c>
      <c r="J19" s="80">
        <v>1</v>
      </c>
      <c r="K19" s="80">
        <v>1E-4</v>
      </c>
    </row>
    <row r="20" spans="2:11">
      <c r="B20" t="s">
        <v>352</v>
      </c>
      <c r="C20" t="s">
        <v>353</v>
      </c>
      <c r="D20" t="s">
        <v>354</v>
      </c>
      <c r="E20" t="s">
        <v>102</v>
      </c>
      <c r="F20" t="s">
        <v>221</v>
      </c>
      <c r="G20" s="77">
        <v>2338510.2000000002</v>
      </c>
      <c r="H20" s="77">
        <v>0.90159999999999996</v>
      </c>
      <c r="I20" s="77">
        <v>21.084007963200001</v>
      </c>
      <c r="J20" s="78">
        <v>1</v>
      </c>
      <c r="K20" s="78">
        <v>1E-4</v>
      </c>
    </row>
    <row r="21" spans="2:11">
      <c r="B21" s="79" t="s">
        <v>305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44196</v>
      </c>
    </row>
    <row r="2" spans="2:78" s="1" customFormat="1">
      <c r="B2" s="2" t="s">
        <v>1</v>
      </c>
      <c r="C2" s="12" t="s">
        <v>376</v>
      </c>
    </row>
    <row r="3" spans="2:78" s="1" customFormat="1">
      <c r="B3" s="2" t="s">
        <v>2</v>
      </c>
      <c r="C3" s="99" t="s">
        <v>377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329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329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99" t="s">
        <v>377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44196</v>
      </c>
    </row>
    <row r="2" spans="2:64" s="1" customFormat="1">
      <c r="B2" s="2" t="s">
        <v>1</v>
      </c>
      <c r="C2" s="12" t="s">
        <v>376</v>
      </c>
    </row>
    <row r="3" spans="2:64" s="1" customFormat="1">
      <c r="B3" s="2" t="s">
        <v>2</v>
      </c>
      <c r="C3" s="99" t="s">
        <v>377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339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44196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99" t="s">
        <v>377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99" t="s">
        <v>377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99" t="s">
        <v>377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-157.37791000000001</v>
      </c>
      <c r="J11" s="76">
        <v>1</v>
      </c>
      <c r="K11" s="76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-157.37791000000001</v>
      </c>
      <c r="J12" s="80">
        <v>1</v>
      </c>
      <c r="K12" s="80">
        <v>-5.9999999999999995E-4</v>
      </c>
    </row>
    <row r="13" spans="2:60">
      <c r="B13" t="s">
        <v>370</v>
      </c>
      <c r="C13" t="s">
        <v>371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-155.78041999999999</v>
      </c>
      <c r="J13" s="78">
        <v>0.98980000000000001</v>
      </c>
      <c r="K13" s="78">
        <v>-5.9999999999999995E-4</v>
      </c>
    </row>
    <row r="14" spans="2:60">
      <c r="B14" t="s">
        <v>372</v>
      </c>
      <c r="C14" t="s">
        <v>373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-1.5954699999999999</v>
      </c>
      <c r="J14" s="78">
        <v>1.01E-2</v>
      </c>
      <c r="K14" s="78">
        <v>0</v>
      </c>
    </row>
    <row r="15" spans="2:60">
      <c r="B15" t="s">
        <v>374</v>
      </c>
      <c r="C15" t="s">
        <v>375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-2.0200000000000001E-3</v>
      </c>
      <c r="J15" s="78">
        <v>0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44196</v>
      </c>
    </row>
    <row r="2" spans="2:17" s="1" customFormat="1">
      <c r="B2" s="2" t="s">
        <v>1</v>
      </c>
      <c r="C2" s="12" t="s">
        <v>376</v>
      </c>
    </row>
    <row r="3" spans="2:17" s="1" customFormat="1">
      <c r="B3" s="2" t="s">
        <v>2</v>
      </c>
      <c r="C3" s="99" t="s">
        <v>377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99" t="s">
        <v>377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44196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99" t="s">
        <v>377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339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44196</v>
      </c>
    </row>
    <row r="2" spans="2:53" s="1" customFormat="1">
      <c r="B2" s="2" t="s">
        <v>1</v>
      </c>
      <c r="C2" s="12" t="s">
        <v>376</v>
      </c>
    </row>
    <row r="3" spans="2:53" s="1" customFormat="1">
      <c r="B3" s="2" t="s">
        <v>2</v>
      </c>
      <c r="C3" s="99" t="s">
        <v>377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7.19</v>
      </c>
      <c r="I11" s="7"/>
      <c r="J11" s="7"/>
      <c r="K11" s="76">
        <v>1.1000000000000001E-3</v>
      </c>
      <c r="L11" s="75">
        <v>220565533.93000001</v>
      </c>
      <c r="M11" s="7"/>
      <c r="N11" s="75">
        <v>0</v>
      </c>
      <c r="O11" s="75">
        <v>257645.63414176099</v>
      </c>
      <c r="P11" s="7"/>
      <c r="Q11" s="76">
        <v>1</v>
      </c>
      <c r="R11" s="76">
        <v>0.92969999999999997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7.19</v>
      </c>
      <c r="K12" s="80">
        <v>1.1000000000000001E-3</v>
      </c>
      <c r="L12" s="81">
        <v>220565533.93000001</v>
      </c>
      <c r="N12" s="81">
        <v>0</v>
      </c>
      <c r="O12" s="81">
        <v>257645.63414176099</v>
      </c>
      <c r="Q12" s="80">
        <v>1</v>
      </c>
      <c r="R12" s="80">
        <v>0.92969999999999997</v>
      </c>
    </row>
    <row r="13" spans="2:53">
      <c r="B13" s="79" t="s">
        <v>216</v>
      </c>
      <c r="C13" s="16"/>
      <c r="D13" s="16"/>
      <c r="H13" s="81">
        <v>7.57</v>
      </c>
      <c r="K13" s="80">
        <v>-5.4999999999999997E-3</v>
      </c>
      <c r="L13" s="81">
        <v>93319067.450000003</v>
      </c>
      <c r="N13" s="81">
        <v>0</v>
      </c>
      <c r="O13" s="81">
        <v>114404.077197579</v>
      </c>
      <c r="Q13" s="80">
        <v>0.44400000000000001</v>
      </c>
      <c r="R13" s="80">
        <v>0.4128</v>
      </c>
    </row>
    <row r="14" spans="2:53">
      <c r="B14" s="79" t="s">
        <v>217</v>
      </c>
      <c r="C14" s="16"/>
      <c r="D14" s="16"/>
      <c r="H14" s="81">
        <v>7.57</v>
      </c>
      <c r="K14" s="80">
        <v>-5.4999999999999997E-3</v>
      </c>
      <c r="L14" s="81">
        <v>93319067.450000003</v>
      </c>
      <c r="N14" s="81">
        <v>0</v>
      </c>
      <c r="O14" s="81">
        <v>114404.077197579</v>
      </c>
      <c r="Q14" s="80">
        <v>0.44400000000000001</v>
      </c>
      <c r="R14" s="80">
        <v>0.4128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7851512.9100000001</v>
      </c>
      <c r="M15" s="77">
        <v>136</v>
      </c>
      <c r="N15" s="77">
        <v>0</v>
      </c>
      <c r="O15" s="77">
        <v>10678.057557599999</v>
      </c>
      <c r="P15" s="78">
        <v>5.0000000000000001E-4</v>
      </c>
      <c r="Q15" s="78">
        <v>4.1399999999999999E-2</v>
      </c>
      <c r="R15" s="78">
        <v>3.85E-2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221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5044852.0999999996</v>
      </c>
      <c r="M16" s="77">
        <v>147.74</v>
      </c>
      <c r="N16" s="77">
        <v>0</v>
      </c>
      <c r="O16" s="77">
        <v>7453.26449254</v>
      </c>
      <c r="P16" s="78">
        <v>4.0000000000000002E-4</v>
      </c>
      <c r="Q16" s="78">
        <v>2.8899999999999999E-2</v>
      </c>
      <c r="R16" s="78">
        <v>2.69E-2</v>
      </c>
    </row>
    <row r="17" spans="2:18">
      <c r="B17" t="s">
        <v>224</v>
      </c>
      <c r="C17" t="s">
        <v>225</v>
      </c>
      <c r="D17" t="s">
        <v>100</v>
      </c>
      <c r="E17" t="s">
        <v>220</v>
      </c>
      <c r="G17" t="s">
        <v>221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10190846.74</v>
      </c>
      <c r="M17" s="77">
        <v>112.38</v>
      </c>
      <c r="N17" s="77">
        <v>0</v>
      </c>
      <c r="O17" s="77">
        <v>11452.473566412</v>
      </c>
      <c r="P17" s="78">
        <v>5.0000000000000001E-4</v>
      </c>
      <c r="Q17" s="78">
        <v>4.4499999999999998E-2</v>
      </c>
      <c r="R17" s="78">
        <v>4.1300000000000003E-2</v>
      </c>
    </row>
    <row r="18" spans="2:18">
      <c r="B18" t="s">
        <v>226</v>
      </c>
      <c r="C18" t="s">
        <v>227</v>
      </c>
      <c r="D18" t="s">
        <v>100</v>
      </c>
      <c r="E18" t="s">
        <v>220</v>
      </c>
      <c r="G18" t="s">
        <v>221</v>
      </c>
      <c r="H18" s="77">
        <v>21.96</v>
      </c>
      <c r="I18" t="s">
        <v>102</v>
      </c>
      <c r="J18" s="78">
        <v>0.01</v>
      </c>
      <c r="K18" s="78">
        <v>1.8E-3</v>
      </c>
      <c r="L18" s="77">
        <v>10640261.880000001</v>
      </c>
      <c r="M18" s="77">
        <v>121.2</v>
      </c>
      <c r="N18" s="77">
        <v>0</v>
      </c>
      <c r="O18" s="77">
        <v>12895.997398560001</v>
      </c>
      <c r="P18" s="78">
        <v>5.9999999999999995E-4</v>
      </c>
      <c r="Q18" s="78">
        <v>5.0099999999999999E-2</v>
      </c>
      <c r="R18" s="78">
        <v>4.65E-2</v>
      </c>
    </row>
    <row r="19" spans="2:18">
      <c r="B19" t="s">
        <v>228</v>
      </c>
      <c r="C19" t="s">
        <v>229</v>
      </c>
      <c r="D19" t="s">
        <v>100</v>
      </c>
      <c r="E19" t="s">
        <v>220</v>
      </c>
      <c r="G19" t="s">
        <v>221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10467619.289999999</v>
      </c>
      <c r="M19" s="77">
        <v>109.42</v>
      </c>
      <c r="N19" s="77">
        <v>0</v>
      </c>
      <c r="O19" s="77">
        <v>11453.669027118</v>
      </c>
      <c r="P19" s="78">
        <v>5.9999999999999995E-4</v>
      </c>
      <c r="Q19" s="78">
        <v>4.4499999999999998E-2</v>
      </c>
      <c r="R19" s="78">
        <v>4.1300000000000003E-2</v>
      </c>
    </row>
    <row r="20" spans="2:18">
      <c r="B20" t="s">
        <v>230</v>
      </c>
      <c r="C20" t="s">
        <v>231</v>
      </c>
      <c r="D20" t="s">
        <v>100</v>
      </c>
      <c r="E20" t="s">
        <v>220</v>
      </c>
      <c r="G20" t="s">
        <v>221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8510396.0700000003</v>
      </c>
      <c r="M20" s="77">
        <v>109.12</v>
      </c>
      <c r="N20" s="77">
        <v>0</v>
      </c>
      <c r="O20" s="77">
        <v>9286.5441915840001</v>
      </c>
      <c r="P20" s="78">
        <v>4.0000000000000002E-4</v>
      </c>
      <c r="Q20" s="78">
        <v>3.5999999999999997E-2</v>
      </c>
      <c r="R20" s="78">
        <v>3.3500000000000002E-2</v>
      </c>
    </row>
    <row r="21" spans="2:18">
      <c r="B21" t="s">
        <v>232</v>
      </c>
      <c r="C21" t="s">
        <v>233</v>
      </c>
      <c r="D21" t="s">
        <v>100</v>
      </c>
      <c r="E21" t="s">
        <v>220</v>
      </c>
      <c r="G21" t="s">
        <v>221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921170</v>
      </c>
      <c r="M21" s="77">
        <v>103.5</v>
      </c>
      <c r="N21" s="77">
        <v>0</v>
      </c>
      <c r="O21" s="77">
        <v>953.41094999999996</v>
      </c>
      <c r="P21" s="78">
        <v>2.9999999999999997E-4</v>
      </c>
      <c r="Q21" s="78">
        <v>3.7000000000000002E-3</v>
      </c>
      <c r="R21" s="78">
        <v>3.3999999999999998E-3</v>
      </c>
    </row>
    <row r="22" spans="2:18">
      <c r="B22" t="s">
        <v>234</v>
      </c>
      <c r="C22" t="s">
        <v>235</v>
      </c>
      <c r="D22" t="s">
        <v>100</v>
      </c>
      <c r="E22" t="s">
        <v>220</v>
      </c>
      <c r="G22" t="s">
        <v>221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5087084.7</v>
      </c>
      <c r="M22" s="77">
        <v>170.79</v>
      </c>
      <c r="N22" s="77">
        <v>0</v>
      </c>
      <c r="O22" s="77">
        <v>8688.2319591300002</v>
      </c>
      <c r="P22" s="78">
        <v>2.9999999999999997E-4</v>
      </c>
      <c r="Q22" s="78">
        <v>3.3700000000000001E-2</v>
      </c>
      <c r="R22" s="78">
        <v>3.1399999999999997E-2</v>
      </c>
    </row>
    <row r="23" spans="2:18">
      <c r="B23" t="s">
        <v>236</v>
      </c>
      <c r="C23" t="s">
        <v>237</v>
      </c>
      <c r="D23" t="s">
        <v>100</v>
      </c>
      <c r="E23" t="s">
        <v>220</v>
      </c>
      <c r="G23" t="s">
        <v>221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3478639.62</v>
      </c>
      <c r="M23" s="77">
        <v>201.91</v>
      </c>
      <c r="N23" s="77">
        <v>0</v>
      </c>
      <c r="O23" s="77">
        <v>7023.7212567420002</v>
      </c>
      <c r="P23" s="78">
        <v>2.0000000000000001E-4</v>
      </c>
      <c r="Q23" s="78">
        <v>2.7300000000000001E-2</v>
      </c>
      <c r="R23" s="78">
        <v>2.53E-2</v>
      </c>
    </row>
    <row r="24" spans="2:18">
      <c r="B24" t="s">
        <v>238</v>
      </c>
      <c r="C24" t="s">
        <v>239</v>
      </c>
      <c r="D24" t="s">
        <v>100</v>
      </c>
      <c r="E24" t="s">
        <v>220</v>
      </c>
      <c r="G24" t="s">
        <v>221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19852782.489999998</v>
      </c>
      <c r="M24" s="77">
        <v>110.72</v>
      </c>
      <c r="N24" s="77">
        <v>0</v>
      </c>
      <c r="O24" s="77">
        <v>21981.000772928001</v>
      </c>
      <c r="P24" s="78">
        <v>1.1000000000000001E-3</v>
      </c>
      <c r="Q24" s="78">
        <v>8.5300000000000001E-2</v>
      </c>
      <c r="R24" s="78">
        <v>7.9299999999999995E-2</v>
      </c>
    </row>
    <row r="25" spans="2:18">
      <c r="B25" t="s">
        <v>240</v>
      </c>
      <c r="C25" t="s">
        <v>241</v>
      </c>
      <c r="D25" t="s">
        <v>100</v>
      </c>
      <c r="E25" t="s">
        <v>220</v>
      </c>
      <c r="G25" t="s">
        <v>221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11273901.65</v>
      </c>
      <c r="M25" s="77">
        <v>111.21</v>
      </c>
      <c r="N25" s="77">
        <v>0</v>
      </c>
      <c r="O25" s="77">
        <v>12537.706024965</v>
      </c>
      <c r="P25" s="78">
        <v>5.9999999999999995E-4</v>
      </c>
      <c r="Q25" s="78">
        <v>4.87E-2</v>
      </c>
      <c r="R25" s="78">
        <v>4.5199999999999997E-2</v>
      </c>
    </row>
    <row r="26" spans="2:18">
      <c r="B26" s="79" t="s">
        <v>242</v>
      </c>
      <c r="C26" s="16"/>
      <c r="D26" s="16"/>
      <c r="H26" s="81">
        <v>6.89</v>
      </c>
      <c r="K26" s="80">
        <v>6.4000000000000003E-3</v>
      </c>
      <c r="L26" s="81">
        <v>127246466.48</v>
      </c>
      <c r="N26" s="81">
        <v>0</v>
      </c>
      <c r="O26" s="81">
        <v>143241.556944182</v>
      </c>
      <c r="Q26" s="80">
        <v>0.55600000000000005</v>
      </c>
      <c r="R26" s="80">
        <v>0.51690000000000003</v>
      </c>
    </row>
    <row r="27" spans="2:18">
      <c r="B27" s="79" t="s">
        <v>243</v>
      </c>
      <c r="C27" s="16"/>
      <c r="D27" s="16"/>
      <c r="H27" s="81">
        <v>0.66</v>
      </c>
      <c r="K27" s="80">
        <v>1.2999999999999999E-3</v>
      </c>
      <c r="L27" s="81">
        <v>22459515.899999999</v>
      </c>
      <c r="N27" s="81">
        <v>0</v>
      </c>
      <c r="O27" s="81">
        <v>22453.589206895002</v>
      </c>
      <c r="Q27" s="80">
        <v>8.7099999999999997E-2</v>
      </c>
      <c r="R27" s="80">
        <v>8.1000000000000003E-2</v>
      </c>
    </row>
    <row r="28" spans="2:18">
      <c r="B28" t="s">
        <v>244</v>
      </c>
      <c r="C28" t="s">
        <v>245</v>
      </c>
      <c r="D28" t="s">
        <v>100</v>
      </c>
      <c r="E28" t="s">
        <v>220</v>
      </c>
      <c r="G28" t="s">
        <v>221</v>
      </c>
      <c r="H28" s="77">
        <v>0.59</v>
      </c>
      <c r="I28" t="s">
        <v>102</v>
      </c>
      <c r="J28" s="78">
        <v>0</v>
      </c>
      <c r="K28" s="78">
        <v>2.9999999999999997E-4</v>
      </c>
      <c r="L28" s="77">
        <v>771240.72</v>
      </c>
      <c r="M28" s="77">
        <v>99.97</v>
      </c>
      <c r="N28" s="77">
        <v>0</v>
      </c>
      <c r="O28" s="77">
        <v>771.00934778400006</v>
      </c>
      <c r="P28" s="78">
        <v>1E-4</v>
      </c>
      <c r="Q28" s="78">
        <v>3.0000000000000001E-3</v>
      </c>
      <c r="R28" s="78">
        <v>2.8E-3</v>
      </c>
    </row>
    <row r="29" spans="2:18">
      <c r="B29" t="s">
        <v>246</v>
      </c>
      <c r="C29" t="s">
        <v>247</v>
      </c>
      <c r="D29" t="s">
        <v>100</v>
      </c>
      <c r="E29" t="s">
        <v>220</v>
      </c>
      <c r="G29" t="s">
        <v>221</v>
      </c>
      <c r="H29" s="77">
        <v>0.76</v>
      </c>
      <c r="I29" t="s">
        <v>102</v>
      </c>
      <c r="J29" s="78">
        <v>0</v>
      </c>
      <c r="K29" s="78">
        <v>4.0000000000000002E-4</v>
      </c>
      <c r="L29" s="77">
        <v>7408154.6600000001</v>
      </c>
      <c r="M29" s="77">
        <v>99.98</v>
      </c>
      <c r="N29" s="77">
        <v>0</v>
      </c>
      <c r="O29" s="77">
        <v>7406.6730290679998</v>
      </c>
      <c r="P29" s="78">
        <v>1.1000000000000001E-3</v>
      </c>
      <c r="Q29" s="78">
        <v>2.87E-2</v>
      </c>
      <c r="R29" s="78">
        <v>2.6700000000000002E-2</v>
      </c>
    </row>
    <row r="30" spans="2:18">
      <c r="B30" t="s">
        <v>248</v>
      </c>
      <c r="C30" t="s">
        <v>249</v>
      </c>
      <c r="D30" t="s">
        <v>100</v>
      </c>
      <c r="E30" t="s">
        <v>220</v>
      </c>
      <c r="G30" t="s">
        <v>221</v>
      </c>
      <c r="H30" s="77">
        <v>0.01</v>
      </c>
      <c r="I30" t="s">
        <v>102</v>
      </c>
      <c r="J30" s="78">
        <v>0</v>
      </c>
      <c r="K30" s="78">
        <v>7.3000000000000001E-3</v>
      </c>
      <c r="L30" s="77">
        <v>3096858.57</v>
      </c>
      <c r="M30" s="77">
        <v>99.99</v>
      </c>
      <c r="N30" s="77">
        <v>0</v>
      </c>
      <c r="O30" s="77">
        <v>3096.5488841430001</v>
      </c>
      <c r="P30" s="78">
        <v>2.9999999999999997E-4</v>
      </c>
      <c r="Q30" s="78">
        <v>1.2E-2</v>
      </c>
      <c r="R30" s="78">
        <v>1.12E-2</v>
      </c>
    </row>
    <row r="31" spans="2:18">
      <c r="B31" t="s">
        <v>250</v>
      </c>
      <c r="C31" t="s">
        <v>251</v>
      </c>
      <c r="D31" t="s">
        <v>100</v>
      </c>
      <c r="E31" t="s">
        <v>220</v>
      </c>
      <c r="G31" t="s">
        <v>221</v>
      </c>
      <c r="H31" s="77">
        <v>0.84</v>
      </c>
      <c r="I31" t="s">
        <v>102</v>
      </c>
      <c r="J31" s="78">
        <v>0</v>
      </c>
      <c r="K31" s="78">
        <v>1E-4</v>
      </c>
      <c r="L31" s="77">
        <v>3952608.69</v>
      </c>
      <c r="M31" s="77">
        <v>99.97</v>
      </c>
      <c r="N31" s="77">
        <v>0</v>
      </c>
      <c r="O31" s="77">
        <v>3951.4229073930001</v>
      </c>
      <c r="P31" s="78">
        <v>5.0000000000000001E-4</v>
      </c>
      <c r="Q31" s="78">
        <v>1.5299999999999999E-2</v>
      </c>
      <c r="R31" s="78">
        <v>1.43E-2</v>
      </c>
    </row>
    <row r="32" spans="2:18">
      <c r="B32" t="s">
        <v>252</v>
      </c>
      <c r="C32" t="s">
        <v>253</v>
      </c>
      <c r="D32" t="s">
        <v>100</v>
      </c>
      <c r="E32" t="s">
        <v>220</v>
      </c>
      <c r="G32" t="s">
        <v>221</v>
      </c>
      <c r="H32" s="77">
        <v>0.93</v>
      </c>
      <c r="I32" t="s">
        <v>102</v>
      </c>
      <c r="J32" s="78">
        <v>0</v>
      </c>
      <c r="K32" s="78">
        <v>1E-4</v>
      </c>
      <c r="L32" s="77">
        <v>1733145.64</v>
      </c>
      <c r="M32" s="77">
        <v>99.97</v>
      </c>
      <c r="N32" s="77">
        <v>0</v>
      </c>
      <c r="O32" s="77">
        <v>1732.625696308</v>
      </c>
      <c r="P32" s="78">
        <v>2.0000000000000001E-4</v>
      </c>
      <c r="Q32" s="78">
        <v>6.7000000000000002E-3</v>
      </c>
      <c r="R32" s="78">
        <v>6.3E-3</v>
      </c>
    </row>
    <row r="33" spans="2:18">
      <c r="B33" t="s">
        <v>254</v>
      </c>
      <c r="C33" t="s">
        <v>255</v>
      </c>
      <c r="D33" t="s">
        <v>100</v>
      </c>
      <c r="E33" t="s">
        <v>220</v>
      </c>
      <c r="G33" t="s">
        <v>221</v>
      </c>
      <c r="H33" s="77">
        <v>0.09</v>
      </c>
      <c r="I33" t="s">
        <v>102</v>
      </c>
      <c r="J33" s="78">
        <v>0</v>
      </c>
      <c r="K33" s="78">
        <v>1E-3</v>
      </c>
      <c r="L33" s="77">
        <v>2417.4899999999998</v>
      </c>
      <c r="M33" s="77">
        <v>99.99</v>
      </c>
      <c r="N33" s="77">
        <v>0</v>
      </c>
      <c r="O33" s="77">
        <v>2.4172482510000002</v>
      </c>
      <c r="P33" s="78">
        <v>0</v>
      </c>
      <c r="Q33" s="78">
        <v>0</v>
      </c>
      <c r="R33" s="78">
        <v>0</v>
      </c>
    </row>
    <row r="34" spans="2:18">
      <c r="B34" t="s">
        <v>256</v>
      </c>
      <c r="C34" t="s">
        <v>257</v>
      </c>
      <c r="D34" t="s">
        <v>100</v>
      </c>
      <c r="E34" t="s">
        <v>220</v>
      </c>
      <c r="G34" t="s">
        <v>221</v>
      </c>
      <c r="H34" s="77">
        <v>0.67</v>
      </c>
      <c r="I34" t="s">
        <v>102</v>
      </c>
      <c r="J34" s="78">
        <v>0</v>
      </c>
      <c r="K34" s="78">
        <v>5.0000000000000001E-4</v>
      </c>
      <c r="L34" s="77">
        <v>5495090.1299999999</v>
      </c>
      <c r="M34" s="77">
        <v>99.96</v>
      </c>
      <c r="N34" s="77">
        <v>0</v>
      </c>
      <c r="O34" s="77">
        <v>5492.8920939480004</v>
      </c>
      <c r="P34" s="78">
        <v>8.0000000000000004E-4</v>
      </c>
      <c r="Q34" s="78">
        <v>2.1299999999999999E-2</v>
      </c>
      <c r="R34" s="78">
        <v>1.9800000000000002E-2</v>
      </c>
    </row>
    <row r="35" spans="2:18">
      <c r="B35" s="79" t="s">
        <v>258</v>
      </c>
      <c r="C35" s="16"/>
      <c r="D35" s="16"/>
      <c r="H35" s="81">
        <v>8.0500000000000007</v>
      </c>
      <c r="K35" s="80">
        <v>7.3000000000000001E-3</v>
      </c>
      <c r="L35" s="81">
        <v>104786950.58</v>
      </c>
      <c r="N35" s="81">
        <v>0</v>
      </c>
      <c r="O35" s="81">
        <v>120787.96773728701</v>
      </c>
      <c r="Q35" s="80">
        <v>0.46879999999999999</v>
      </c>
      <c r="R35" s="80">
        <v>0.43590000000000001</v>
      </c>
    </row>
    <row r="36" spans="2:18">
      <c r="B36" t="s">
        <v>259</v>
      </c>
      <c r="C36" t="s">
        <v>260</v>
      </c>
      <c r="D36" t="s">
        <v>100</v>
      </c>
      <c r="E36" t="s">
        <v>220</v>
      </c>
      <c r="G36" t="s">
        <v>221</v>
      </c>
      <c r="H36" s="77">
        <v>7.2</v>
      </c>
      <c r="I36" t="s">
        <v>102</v>
      </c>
      <c r="J36" s="78">
        <v>2.2499999999999999E-2</v>
      </c>
      <c r="K36" s="78">
        <v>5.7000000000000002E-3</v>
      </c>
      <c r="L36" s="77">
        <v>1023945.17</v>
      </c>
      <c r="M36" s="77">
        <v>113.26</v>
      </c>
      <c r="N36" s="77">
        <v>0</v>
      </c>
      <c r="O36" s="77">
        <v>1159.720299542</v>
      </c>
      <c r="P36" s="78">
        <v>1E-4</v>
      </c>
      <c r="Q36" s="78">
        <v>4.4999999999999997E-3</v>
      </c>
      <c r="R36" s="78">
        <v>4.1999999999999997E-3</v>
      </c>
    </row>
    <row r="37" spans="2:18">
      <c r="B37" t="s">
        <v>261</v>
      </c>
      <c r="C37" t="s">
        <v>262</v>
      </c>
      <c r="D37" t="s">
        <v>100</v>
      </c>
      <c r="E37" t="s">
        <v>220</v>
      </c>
      <c r="G37" t="s">
        <v>221</v>
      </c>
      <c r="H37" s="77">
        <v>0.08</v>
      </c>
      <c r="I37" t="s">
        <v>102</v>
      </c>
      <c r="J37" s="78">
        <v>5.0000000000000001E-3</v>
      </c>
      <c r="K37" s="78">
        <v>2.8999999999999998E-3</v>
      </c>
      <c r="L37" s="77">
        <v>51822.92</v>
      </c>
      <c r="M37" s="77">
        <v>100.48</v>
      </c>
      <c r="N37" s="77">
        <v>0</v>
      </c>
      <c r="O37" s="77">
        <v>52.071670015999999</v>
      </c>
      <c r="P37" s="78">
        <v>0</v>
      </c>
      <c r="Q37" s="78">
        <v>2.0000000000000001E-4</v>
      </c>
      <c r="R37" s="78">
        <v>2.0000000000000001E-4</v>
      </c>
    </row>
    <row r="38" spans="2:18">
      <c r="B38" t="s">
        <v>263</v>
      </c>
      <c r="C38" t="s">
        <v>264</v>
      </c>
      <c r="D38" t="s">
        <v>100</v>
      </c>
      <c r="E38" t="s">
        <v>220</v>
      </c>
      <c r="G38" t="s">
        <v>221</v>
      </c>
      <c r="H38" s="77">
        <v>1.03</v>
      </c>
      <c r="I38" t="s">
        <v>102</v>
      </c>
      <c r="J38" s="78">
        <v>5.5E-2</v>
      </c>
      <c r="K38" s="78">
        <v>4.0000000000000002E-4</v>
      </c>
      <c r="L38" s="77">
        <v>1613925.39</v>
      </c>
      <c r="M38" s="77">
        <v>110.97</v>
      </c>
      <c r="N38" s="77">
        <v>0</v>
      </c>
      <c r="O38" s="77">
        <v>1790.973005283</v>
      </c>
      <c r="P38" s="78">
        <v>1E-4</v>
      </c>
      <c r="Q38" s="78">
        <v>7.0000000000000001E-3</v>
      </c>
      <c r="R38" s="78">
        <v>6.4999999999999997E-3</v>
      </c>
    </row>
    <row r="39" spans="2:18">
      <c r="B39" t="s">
        <v>265</v>
      </c>
      <c r="C39" t="s">
        <v>266</v>
      </c>
      <c r="D39" t="s">
        <v>100</v>
      </c>
      <c r="E39" t="s">
        <v>220</v>
      </c>
      <c r="G39" t="s">
        <v>221</v>
      </c>
      <c r="H39" s="77">
        <v>5.87</v>
      </c>
      <c r="I39" t="s">
        <v>102</v>
      </c>
      <c r="J39" s="78">
        <v>0.02</v>
      </c>
      <c r="K39" s="78">
        <v>4.1000000000000003E-3</v>
      </c>
      <c r="L39" s="77">
        <v>1219626.18</v>
      </c>
      <c r="M39" s="77">
        <v>111.32</v>
      </c>
      <c r="N39" s="77">
        <v>0</v>
      </c>
      <c r="O39" s="77">
        <v>1357.6878635759999</v>
      </c>
      <c r="P39" s="78">
        <v>1E-4</v>
      </c>
      <c r="Q39" s="78">
        <v>5.3E-3</v>
      </c>
      <c r="R39" s="78">
        <v>4.8999999999999998E-3</v>
      </c>
    </row>
    <row r="40" spans="2:18">
      <c r="B40" t="s">
        <v>267</v>
      </c>
      <c r="C40" t="s">
        <v>268</v>
      </c>
      <c r="D40" t="s">
        <v>100</v>
      </c>
      <c r="E40" t="s">
        <v>220</v>
      </c>
      <c r="G40" t="s">
        <v>221</v>
      </c>
      <c r="H40" s="77">
        <v>18.3</v>
      </c>
      <c r="I40" t="s">
        <v>102</v>
      </c>
      <c r="J40" s="78">
        <v>3.7499999999999999E-2</v>
      </c>
      <c r="K40" s="78">
        <v>1.83E-2</v>
      </c>
      <c r="L40" s="77">
        <v>15642281.960000001</v>
      </c>
      <c r="M40" s="77">
        <v>142.52000000000001</v>
      </c>
      <c r="N40" s="77">
        <v>0</v>
      </c>
      <c r="O40" s="77">
        <v>22293.380249392001</v>
      </c>
      <c r="P40" s="78">
        <v>6.9999999999999999E-4</v>
      </c>
      <c r="Q40" s="78">
        <v>8.6499999999999994E-2</v>
      </c>
      <c r="R40" s="78">
        <v>8.0399999999999999E-2</v>
      </c>
    </row>
    <row r="41" spans="2:18">
      <c r="B41" t="s">
        <v>269</v>
      </c>
      <c r="C41" t="s">
        <v>270</v>
      </c>
      <c r="D41" t="s">
        <v>100</v>
      </c>
      <c r="E41" t="s">
        <v>220</v>
      </c>
      <c r="G41" t="s">
        <v>221</v>
      </c>
      <c r="H41" s="77">
        <v>2.57</v>
      </c>
      <c r="I41" t="s">
        <v>102</v>
      </c>
      <c r="J41" s="78">
        <v>1.5E-3</v>
      </c>
      <c r="K41" s="78">
        <v>1.6000000000000001E-3</v>
      </c>
      <c r="L41" s="77">
        <v>15539259.970000001</v>
      </c>
      <c r="M41" s="77">
        <v>100.04</v>
      </c>
      <c r="N41" s="77">
        <v>0</v>
      </c>
      <c r="O41" s="77">
        <v>15545.475673987999</v>
      </c>
      <c r="P41" s="78">
        <v>1.5E-3</v>
      </c>
      <c r="Q41" s="78">
        <v>6.0299999999999999E-2</v>
      </c>
      <c r="R41" s="78">
        <v>5.6099999999999997E-2</v>
      </c>
    </row>
    <row r="42" spans="2:18">
      <c r="B42" t="s">
        <v>271</v>
      </c>
      <c r="C42" t="s">
        <v>272</v>
      </c>
      <c r="D42" t="s">
        <v>100</v>
      </c>
      <c r="E42" t="s">
        <v>220</v>
      </c>
      <c r="G42" t="s">
        <v>221</v>
      </c>
      <c r="H42" s="77">
        <v>4.5</v>
      </c>
      <c r="I42" t="s">
        <v>102</v>
      </c>
      <c r="J42" s="78">
        <v>1.7500000000000002E-2</v>
      </c>
      <c r="K42" s="78">
        <v>2.8999999999999998E-3</v>
      </c>
      <c r="L42" s="77">
        <v>7419801.8600000003</v>
      </c>
      <c r="M42" s="77">
        <v>107.35</v>
      </c>
      <c r="N42" s="77">
        <v>0</v>
      </c>
      <c r="O42" s="77">
        <v>7965.1572967100001</v>
      </c>
      <c r="P42" s="78">
        <v>4.0000000000000002E-4</v>
      </c>
      <c r="Q42" s="78">
        <v>3.09E-2</v>
      </c>
      <c r="R42" s="78">
        <v>2.87E-2</v>
      </c>
    </row>
    <row r="43" spans="2:18">
      <c r="B43" t="s">
        <v>273</v>
      </c>
      <c r="C43" t="s">
        <v>274</v>
      </c>
      <c r="D43" t="s">
        <v>100</v>
      </c>
      <c r="E43" t="s">
        <v>220</v>
      </c>
      <c r="G43" t="s">
        <v>221</v>
      </c>
      <c r="H43" s="77">
        <v>2.13</v>
      </c>
      <c r="I43" t="s">
        <v>102</v>
      </c>
      <c r="J43" s="78">
        <v>4.2500000000000003E-2</v>
      </c>
      <c r="K43" s="78">
        <v>1E-3</v>
      </c>
      <c r="L43" s="77">
        <v>12290039.26</v>
      </c>
      <c r="M43" s="77">
        <v>112.5</v>
      </c>
      <c r="N43" s="77">
        <v>0</v>
      </c>
      <c r="O43" s="77">
        <v>13826.2941675</v>
      </c>
      <c r="P43" s="78">
        <v>6.9999999999999999E-4</v>
      </c>
      <c r="Q43" s="78">
        <v>5.3699999999999998E-2</v>
      </c>
      <c r="R43" s="78">
        <v>4.99E-2</v>
      </c>
    </row>
    <row r="44" spans="2:18">
      <c r="B44" t="s">
        <v>275</v>
      </c>
      <c r="C44" t="s">
        <v>276</v>
      </c>
      <c r="D44" t="s">
        <v>100</v>
      </c>
      <c r="E44" t="s">
        <v>220</v>
      </c>
      <c r="G44" t="s">
        <v>221</v>
      </c>
      <c r="H44" s="77">
        <v>0.33</v>
      </c>
      <c r="I44" t="s">
        <v>102</v>
      </c>
      <c r="J44" s="78">
        <v>0.01</v>
      </c>
      <c r="K44" s="78">
        <v>-5.9999999999999995E-4</v>
      </c>
      <c r="L44" s="77">
        <v>89101.69</v>
      </c>
      <c r="M44" s="77">
        <v>101.02</v>
      </c>
      <c r="N44" s="77">
        <v>0</v>
      </c>
      <c r="O44" s="77">
        <v>90.010527237999995</v>
      </c>
      <c r="P44" s="78">
        <v>0</v>
      </c>
      <c r="Q44" s="78">
        <v>2.9999999999999997E-4</v>
      </c>
      <c r="R44" s="78">
        <v>2.9999999999999997E-4</v>
      </c>
    </row>
    <row r="45" spans="2:18">
      <c r="B45" t="s">
        <v>277</v>
      </c>
      <c r="C45" t="s">
        <v>278</v>
      </c>
      <c r="D45" t="s">
        <v>100</v>
      </c>
      <c r="E45" t="s">
        <v>220</v>
      </c>
      <c r="G45" t="s">
        <v>221</v>
      </c>
      <c r="H45" s="77">
        <v>5.14</v>
      </c>
      <c r="I45" t="s">
        <v>102</v>
      </c>
      <c r="J45" s="78">
        <v>6.25E-2</v>
      </c>
      <c r="K45" s="78">
        <v>3.5000000000000001E-3</v>
      </c>
      <c r="L45" s="77">
        <v>4550085.2699999996</v>
      </c>
      <c r="M45" s="77">
        <v>135.04</v>
      </c>
      <c r="N45" s="77">
        <v>0</v>
      </c>
      <c r="O45" s="77">
        <v>6144.4351486080004</v>
      </c>
      <c r="P45" s="78">
        <v>2.9999999999999997E-4</v>
      </c>
      <c r="Q45" s="78">
        <v>2.3800000000000002E-2</v>
      </c>
      <c r="R45" s="78">
        <v>2.2200000000000001E-2</v>
      </c>
    </row>
    <row r="46" spans="2:18">
      <c r="B46" t="s">
        <v>279</v>
      </c>
      <c r="C46" t="s">
        <v>280</v>
      </c>
      <c r="D46" t="s">
        <v>100</v>
      </c>
      <c r="E46" t="s">
        <v>220</v>
      </c>
      <c r="G46" t="s">
        <v>221</v>
      </c>
      <c r="H46" s="77">
        <v>3.05</v>
      </c>
      <c r="I46" t="s">
        <v>102</v>
      </c>
      <c r="J46" s="78">
        <v>3.7499999999999999E-2</v>
      </c>
      <c r="K46" s="78">
        <v>1.9E-3</v>
      </c>
      <c r="L46" s="77">
        <v>3355393.28</v>
      </c>
      <c r="M46" s="77">
        <v>114.35</v>
      </c>
      <c r="N46" s="77">
        <v>0</v>
      </c>
      <c r="O46" s="77">
        <v>3836.8922156799999</v>
      </c>
      <c r="P46" s="78">
        <v>2.0000000000000001E-4</v>
      </c>
      <c r="Q46" s="78">
        <v>1.49E-2</v>
      </c>
      <c r="R46" s="78">
        <v>1.38E-2</v>
      </c>
    </row>
    <row r="47" spans="2:18">
      <c r="B47" t="s">
        <v>281</v>
      </c>
      <c r="C47" t="s">
        <v>282</v>
      </c>
      <c r="D47" t="s">
        <v>100</v>
      </c>
      <c r="E47" t="s">
        <v>220</v>
      </c>
      <c r="G47" t="s">
        <v>221</v>
      </c>
      <c r="H47" s="77">
        <v>14.56</v>
      </c>
      <c r="I47" t="s">
        <v>102</v>
      </c>
      <c r="J47" s="78">
        <v>5.5E-2</v>
      </c>
      <c r="K47" s="78">
        <v>1.52E-2</v>
      </c>
      <c r="L47" s="77">
        <v>5074717.46</v>
      </c>
      <c r="M47" s="77">
        <v>176.34</v>
      </c>
      <c r="N47" s="77">
        <v>0</v>
      </c>
      <c r="O47" s="77">
        <v>8948.756768964</v>
      </c>
      <c r="P47" s="78">
        <v>2.9999999999999997E-4</v>
      </c>
      <c r="Q47" s="78">
        <v>3.4700000000000002E-2</v>
      </c>
      <c r="R47" s="78">
        <v>3.2300000000000002E-2</v>
      </c>
    </row>
    <row r="48" spans="2:18">
      <c r="B48" t="s">
        <v>283</v>
      </c>
      <c r="C48" t="s">
        <v>284</v>
      </c>
      <c r="D48" t="s">
        <v>100</v>
      </c>
      <c r="E48" t="s">
        <v>220</v>
      </c>
      <c r="G48" t="s">
        <v>221</v>
      </c>
      <c r="H48" s="77">
        <v>1.57</v>
      </c>
      <c r="I48" t="s">
        <v>102</v>
      </c>
      <c r="J48" s="78">
        <v>7.4999999999999997E-3</v>
      </c>
      <c r="K48" s="78">
        <v>4.0000000000000002E-4</v>
      </c>
      <c r="L48" s="77">
        <v>5279039.47</v>
      </c>
      <c r="M48" s="77">
        <v>101.44</v>
      </c>
      <c r="N48" s="77">
        <v>0</v>
      </c>
      <c r="O48" s="77">
        <v>5355.057638368</v>
      </c>
      <c r="P48" s="78">
        <v>2.9999999999999997E-4</v>
      </c>
      <c r="Q48" s="78">
        <v>2.0799999999999999E-2</v>
      </c>
      <c r="R48" s="78">
        <v>1.9300000000000001E-2</v>
      </c>
    </row>
    <row r="49" spans="2:18">
      <c r="B49" t="s">
        <v>285</v>
      </c>
      <c r="C49" t="s">
        <v>286</v>
      </c>
      <c r="D49" t="s">
        <v>100</v>
      </c>
      <c r="E49" t="s">
        <v>220</v>
      </c>
      <c r="G49" t="s">
        <v>221</v>
      </c>
      <c r="H49" s="77">
        <v>8.82</v>
      </c>
      <c r="I49" t="s">
        <v>102</v>
      </c>
      <c r="J49" s="78">
        <v>0.01</v>
      </c>
      <c r="K49" s="78">
        <v>7.7000000000000002E-3</v>
      </c>
      <c r="L49" s="77">
        <v>682105.16</v>
      </c>
      <c r="M49" s="77">
        <v>102.79</v>
      </c>
      <c r="N49" s="77">
        <v>0</v>
      </c>
      <c r="O49" s="77">
        <v>701.13589396400005</v>
      </c>
      <c r="P49" s="78">
        <v>0</v>
      </c>
      <c r="Q49" s="78">
        <v>2.7000000000000001E-3</v>
      </c>
      <c r="R49" s="78">
        <v>2.5000000000000001E-3</v>
      </c>
    </row>
    <row r="50" spans="2:18">
      <c r="B50" t="s">
        <v>287</v>
      </c>
      <c r="C50" t="s">
        <v>288</v>
      </c>
      <c r="D50" t="s">
        <v>100</v>
      </c>
      <c r="E50" t="s">
        <v>220</v>
      </c>
      <c r="G50" t="s">
        <v>221</v>
      </c>
      <c r="H50" s="77">
        <v>1.9</v>
      </c>
      <c r="I50" t="s">
        <v>102</v>
      </c>
      <c r="J50" s="78">
        <v>1.2500000000000001E-2</v>
      </c>
      <c r="K50" s="78">
        <v>5.0000000000000001E-4</v>
      </c>
      <c r="L50" s="77">
        <v>10625606.380000001</v>
      </c>
      <c r="M50" s="77">
        <v>102.41</v>
      </c>
      <c r="N50" s="77">
        <v>0</v>
      </c>
      <c r="O50" s="77">
        <v>10881.683493758001</v>
      </c>
      <c r="P50" s="78">
        <v>6.9999999999999999E-4</v>
      </c>
      <c r="Q50" s="78">
        <v>4.2200000000000001E-2</v>
      </c>
      <c r="R50" s="78">
        <v>3.9300000000000002E-2</v>
      </c>
    </row>
    <row r="51" spans="2:18">
      <c r="B51" t="s">
        <v>289</v>
      </c>
      <c r="C51" t="s">
        <v>290</v>
      </c>
      <c r="D51" t="s">
        <v>100</v>
      </c>
      <c r="E51" t="s">
        <v>220</v>
      </c>
      <c r="G51" t="s">
        <v>221</v>
      </c>
      <c r="H51" s="77">
        <v>2.87</v>
      </c>
      <c r="I51" t="s">
        <v>102</v>
      </c>
      <c r="J51" s="78">
        <v>1.4999999999999999E-2</v>
      </c>
      <c r="K51" s="78">
        <v>1.6999999999999999E-3</v>
      </c>
      <c r="L51" s="77">
        <v>5845851.46</v>
      </c>
      <c r="M51" s="77">
        <v>104</v>
      </c>
      <c r="N51" s="77">
        <v>0</v>
      </c>
      <c r="O51" s="77">
        <v>6079.6855183999996</v>
      </c>
      <c r="P51" s="78">
        <v>2.9999999999999997E-4</v>
      </c>
      <c r="Q51" s="78">
        <v>2.3599999999999999E-2</v>
      </c>
      <c r="R51" s="78">
        <v>2.1899999999999999E-2</v>
      </c>
    </row>
    <row r="52" spans="2:18">
      <c r="B52" t="s">
        <v>291</v>
      </c>
      <c r="C52" t="s">
        <v>292</v>
      </c>
      <c r="D52" t="s">
        <v>100</v>
      </c>
      <c r="E52" t="s">
        <v>220</v>
      </c>
      <c r="G52" t="s">
        <v>221</v>
      </c>
      <c r="H52" s="77">
        <v>14.56</v>
      </c>
      <c r="I52" t="s">
        <v>102</v>
      </c>
      <c r="J52" s="78">
        <v>1.4999999999999999E-2</v>
      </c>
      <c r="K52" s="78">
        <v>1.43E-2</v>
      </c>
      <c r="L52" s="77">
        <v>14484347.699999999</v>
      </c>
      <c r="M52" s="77">
        <v>101.9</v>
      </c>
      <c r="N52" s="77">
        <v>0</v>
      </c>
      <c r="O52" s="77">
        <v>14759.5503063</v>
      </c>
      <c r="P52" s="78">
        <v>1.1999999999999999E-3</v>
      </c>
      <c r="Q52" s="78">
        <v>5.7299999999999997E-2</v>
      </c>
      <c r="R52" s="78">
        <v>5.33E-2</v>
      </c>
    </row>
    <row r="53" spans="2:18">
      <c r="B53" s="79" t="s">
        <v>293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206</v>
      </c>
      <c r="C54" t="s">
        <v>206</v>
      </c>
      <c r="D54" s="16"/>
      <c r="E54" t="s">
        <v>206</v>
      </c>
      <c r="H54" s="77">
        <v>0</v>
      </c>
      <c r="I54" t="s">
        <v>206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294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206</v>
      </c>
      <c r="C56" t="s">
        <v>206</v>
      </c>
      <c r="D56" s="16"/>
      <c r="E56" t="s">
        <v>206</v>
      </c>
      <c r="H56" s="77">
        <v>0</v>
      </c>
      <c r="I56" t="s">
        <v>206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213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s="79" t="s">
        <v>295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296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206</v>
      </c>
      <c r="C61" t="s">
        <v>206</v>
      </c>
      <c r="D61" s="16"/>
      <c r="E61" t="s">
        <v>206</v>
      </c>
      <c r="H61" s="77">
        <v>0</v>
      </c>
      <c r="I61" t="s">
        <v>206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297</v>
      </c>
      <c r="C62" s="16"/>
      <c r="D62" s="16"/>
    </row>
    <row r="63" spans="2:18">
      <c r="B63" t="s">
        <v>298</v>
      </c>
      <c r="C63" s="16"/>
      <c r="D63" s="16"/>
    </row>
    <row r="64" spans="2:18">
      <c r="B64" t="s">
        <v>299</v>
      </c>
      <c r="C64" s="16"/>
      <c r="D64" s="16"/>
    </row>
    <row r="65" spans="2:4">
      <c r="B65" t="s">
        <v>300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44196</v>
      </c>
    </row>
    <row r="2" spans="2:23" s="1" customFormat="1">
      <c r="B2" s="2" t="s">
        <v>1</v>
      </c>
      <c r="C2" s="12" t="s">
        <v>376</v>
      </c>
    </row>
    <row r="3" spans="2:23" s="1" customFormat="1">
      <c r="B3" s="2" t="s">
        <v>2</v>
      </c>
      <c r="C3" s="99" t="s">
        <v>377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339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44196</v>
      </c>
    </row>
    <row r="2" spans="2:68" s="1" customFormat="1">
      <c r="B2" s="2" t="s">
        <v>1</v>
      </c>
      <c r="C2" s="12" t="s">
        <v>376</v>
      </c>
    </row>
    <row r="3" spans="2:68" s="1" customFormat="1">
      <c r="B3" s="2" t="s">
        <v>2</v>
      </c>
      <c r="C3" s="99" t="s">
        <v>377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44196</v>
      </c>
    </row>
    <row r="2" spans="2:66" s="1" customFormat="1">
      <c r="B2" s="2" t="s">
        <v>1</v>
      </c>
      <c r="C2" s="12" t="s">
        <v>376</v>
      </c>
    </row>
    <row r="3" spans="2:66" s="1" customFormat="1">
      <c r="B3" s="2" t="s">
        <v>2</v>
      </c>
      <c r="C3" s="99" t="s">
        <v>377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297</v>
      </c>
      <c r="C27" s="16"/>
      <c r="D27" s="16"/>
      <c r="E27" s="16"/>
      <c r="F27" s="16"/>
    </row>
    <row r="28" spans="2:21">
      <c r="B28" t="s">
        <v>298</v>
      </c>
      <c r="C28" s="16"/>
      <c r="D28" s="16"/>
      <c r="E28" s="16"/>
      <c r="F28" s="16"/>
    </row>
    <row r="29" spans="2:21">
      <c r="B29" t="s">
        <v>299</v>
      </c>
      <c r="C29" s="16"/>
      <c r="D29" s="16"/>
      <c r="E29" s="16"/>
      <c r="F29" s="16"/>
    </row>
    <row r="30" spans="2:21">
      <c r="B30" t="s">
        <v>300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44196</v>
      </c>
    </row>
    <row r="2" spans="2:62" s="1" customFormat="1">
      <c r="B2" s="2" t="s">
        <v>1</v>
      </c>
      <c r="C2" s="12" t="s">
        <v>376</v>
      </c>
    </row>
    <row r="3" spans="2:62" s="1" customFormat="1">
      <c r="B3" s="2" t="s">
        <v>2</v>
      </c>
      <c r="C3" s="99" t="s">
        <v>377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297</v>
      </c>
      <c r="E27" s="16"/>
      <c r="F27" s="16"/>
      <c r="G27" s="16"/>
    </row>
    <row r="28" spans="2:15">
      <c r="B28" t="s">
        <v>298</v>
      </c>
      <c r="E28" s="16"/>
      <c r="F28" s="16"/>
      <c r="G28" s="16"/>
    </row>
    <row r="29" spans="2:15">
      <c r="B29" t="s">
        <v>299</v>
      </c>
      <c r="E29" s="16"/>
      <c r="F29" s="16"/>
      <c r="G29" s="16"/>
    </row>
    <row r="30" spans="2:15">
      <c r="B30" t="s">
        <v>300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44196</v>
      </c>
    </row>
    <row r="2" spans="2:63" s="1" customFormat="1">
      <c r="B2" s="2" t="s">
        <v>1</v>
      </c>
      <c r="C2" s="12" t="s">
        <v>376</v>
      </c>
    </row>
    <row r="3" spans="2:63" s="1" customFormat="1">
      <c r="B3" s="2" t="s">
        <v>2</v>
      </c>
      <c r="C3" s="99" t="s">
        <v>377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313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315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316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297</v>
      </c>
      <c r="D35" s="16"/>
      <c r="E35" s="16"/>
      <c r="F35" s="16"/>
      <c r="G35" s="16"/>
    </row>
    <row r="36" spans="2:14">
      <c r="B36" t="s">
        <v>298</v>
      </c>
      <c r="D36" s="16"/>
      <c r="E36" s="16"/>
      <c r="F36" s="16"/>
      <c r="G36" s="16"/>
    </row>
    <row r="37" spans="2:14">
      <c r="B37" t="s">
        <v>299</v>
      </c>
      <c r="D37" s="16"/>
      <c r="E37" s="16"/>
      <c r="F37" s="16"/>
      <c r="G37" s="16"/>
    </row>
    <row r="38" spans="2:14">
      <c r="B38" t="s">
        <v>300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44196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99" t="s">
        <v>377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297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44196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99" t="s">
        <v>377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319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2021-03-24T10:57:08Z</dcterms:modified>
</cp:coreProperties>
</file>