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2440" windowHeight="9420"/>
  </bookViews>
  <sheets>
    <sheet name="יוזמה נספח 1" sheetId="3" r:id="rId1"/>
    <sheet name="יוזמה נספח 2" sheetId="4" r:id="rId2"/>
    <sheet name="יוזמה נספח 3" sheetId="5" r:id="rId3"/>
    <sheet name="מבוטחים רגילים" sheetId="1" r:id="rId4"/>
    <sheet name="עמיתי הביניים" sheetId="2" r:id="rId5"/>
  </sheets>
  <calcPr calcId="145621"/>
</workbook>
</file>

<file path=xl/calcChain.xml><?xml version="1.0" encoding="utf-8"?>
<calcChain xmlns="http://schemas.openxmlformats.org/spreadsheetml/2006/main">
  <c r="C39" i="2" l="1"/>
  <c r="C38" i="2"/>
  <c r="C39" i="1"/>
  <c r="C38" i="1"/>
  <c r="C62" i="5"/>
  <c r="D70" i="4"/>
  <c r="C38" i="3"/>
  <c r="C39" i="3"/>
  <c r="C42" i="3"/>
</calcChain>
</file>

<file path=xl/sharedStrings.xml><?xml version="1.0" encoding="utf-8"?>
<sst xmlns="http://schemas.openxmlformats.org/spreadsheetml/2006/main" count="235" uniqueCount="95">
  <si>
    <t>יוזמה קרן פנסיה לעצמאים בע"מ</t>
  </si>
  <si>
    <t xml:space="preserve">אלפי ₪ 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</si>
  <si>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</si>
  <si>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</si>
  <si>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</si>
  <si>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</si>
  <si>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</si>
  <si>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</si>
  <si>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</si>
  <si>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</si>
  <si>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</si>
  <si>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</si>
  <si>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</si>
  <si>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</si>
  <si>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</si>
  <si>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</si>
  <si>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</si>
  <si>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</si>
  <si>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</si>
  <si>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</si>
  <si>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</si>
  <si>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</si>
  <si>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</si>
  <si>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</si>
  <si>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</si>
  <si>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</si>
  <si>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</si>
  <si>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</si>
  <si>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</si>
  <si>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</si>
  <si>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מתוך יתרת נכסים ממוצעת (באחוזים)</t>
  </si>
  <si>
    <t>סך נכסים לסוף שנה קודמת</t>
  </si>
  <si>
    <t>שיעור סך הוצאות ישירות מסך נכסים לסוף שנה קודמת (באחוזים)</t>
  </si>
  <si>
    <t>ברוקראז'- עמלות קניה ומכירה בגין עיסקאות בניירות ערך סחירים</t>
  </si>
  <si>
    <t>צדדים קשורים</t>
  </si>
  <si>
    <t/>
  </si>
  <si>
    <t>צדדים שאינם קשורים</t>
  </si>
  <si>
    <t>אחרים</t>
  </si>
  <si>
    <t>IBI</t>
  </si>
  <si>
    <t>LEUMI</t>
  </si>
  <si>
    <t>PSAGOT</t>
  </si>
  <si>
    <t>NESSUAH</t>
  </si>
  <si>
    <t>LIEDER</t>
  </si>
  <si>
    <t>סך עמלות ברוקראז'</t>
  </si>
  <si>
    <t>עמלות קסטודיאן</t>
  </si>
  <si>
    <t>פועלים</t>
  </si>
  <si>
    <t>UBS</t>
  </si>
  <si>
    <t>אחר</t>
  </si>
  <si>
    <t>דיסקונט</t>
  </si>
  <si>
    <t>לאומי</t>
  </si>
  <si>
    <t>מזרחי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</si>
  <si>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</si>
  <si>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</si>
  <si>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</si>
  <si>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</si>
  <si>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גוף 3</t>
  </si>
  <si>
    <t>גוף 4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</si>
  <si>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</si>
  <si>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</si>
  <si>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</si>
  <si>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</si>
  <si>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</si>
  <si>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</si>
  <si>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</si>
  <si>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</si>
  <si>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</si>
  <si>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</si>
  <si>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</si>
  <si>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</si>
  <si>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</si>
  <si>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</si>
  <si>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</si>
  <si>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</si>
  <si>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</si>
  <si>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COMGEST ASSET MANAGEMENT INT</t>
  </si>
  <si>
    <t>VANGUARD FUNDS PLC</t>
  </si>
  <si>
    <t>TOKIO MARINE ASSET MANAGEMENT</t>
  </si>
  <si>
    <t>BlackRock Inc UK</t>
  </si>
  <si>
    <t>BNP PARIBAS</t>
  </si>
  <si>
    <t>JPMORGAN ASSET MANAGEMENT EURO</t>
  </si>
  <si>
    <t xml:space="preserve">סך תשלומים בגין השקעת בקרנות נאמנות </t>
  </si>
  <si>
    <t>תשלום בגין השקעה בקרנות סל</t>
  </si>
  <si>
    <t>קרן סל ישראלית</t>
  </si>
  <si>
    <t>קרן סל זרה</t>
  </si>
  <si>
    <t>BlackRock Inc USA</t>
  </si>
  <si>
    <t>BlackRock Inc Deutschland</t>
  </si>
  <si>
    <t>סך תשלומים בגין השקעה בקרנות סל</t>
  </si>
  <si>
    <t>סך הכל עמלות ניהול חיצוני</t>
  </si>
  <si>
    <t>שם הקופה: יוזמה קרן פנסיה לעצמאים (מספר אוצר: 414)</t>
  </si>
  <si>
    <t>נספח 1 - סך התשלומים ששולמו בגין כל סוג הוצאה ישירה לשנה המסתיימת ביום 31.12.20</t>
  </si>
  <si>
    <t>יתרת נכסים ממוצעת</t>
  </si>
  <si>
    <t>נספח 2 - פירוט עמלות והוצאות לשנה המסתיימת ביום 31.12.2020</t>
  </si>
  <si>
    <t>נספח 3- פירוט עמלות ניהול חיצוני לשנה המסתיימת ביום 31.12.2020</t>
  </si>
  <si>
    <t>שם הקופה: יוזמה קרן פנסיה לעצמאים (מספר אוצר: 414) - מסלול מבוטחים רגילים</t>
  </si>
  <si>
    <t>שם הקופה: יוזמה קרן פנסיה לעצמאים (מספר אוצר: 414) - מסלול עמיתי הביניים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</si>
</sst>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sz val="11"/>
      <color theme="1"/>
      <name val="David"/>
      <family val="2"/>
      <charset val="177"/>
    </font>
    <font>
      <sz val="11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u/>
      <sz val="11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9" fontId="3" fillId="0" borderId="0" applyFont="0" applyFill="0" applyBorder="0" applyAlignment="0" applyProtection="0"/>
  </cellStyleXfs>
  <cellXfs count="90">
    <xf numFmtId="0" fontId="0" fillId="0" borderId="0" xfId="0"/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5" fillId="0" borderId="0" xfId="0" applyFont="1"/>
    <xf numFmtId="164" fontId="5" fillId="0" borderId="0" xfId="1" applyNumberFormat="1" applyFont="1"/>
    <xf numFmtId="0" fontId="6" fillId="0" borderId="0" xfId="0" applyFont="1"/>
    <xf numFmtId="0" fontId="5" fillId="2" borderId="1" xfId="0" applyFont="1" applyFill="1" applyBorder="1" applyAlignment="1"/>
    <xf numFmtId="0" fontId="5" fillId="2" borderId="2" xfId="0" applyFont="1" applyFill="1" applyBorder="1" applyAlignment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164" fontId="7" fillId="3" borderId="7" xfId="1" applyNumberFormat="1" applyFont="1" applyFill="1" applyBorder="1"/>
    <xf numFmtId="164" fontId="5" fillId="4" borderId="7" xfId="1" applyNumberFormat="1" applyFont="1" applyFill="1" applyBorder="1"/>
    <xf numFmtId="164" fontId="5" fillId="2" borderId="7" xfId="1" applyNumberFormat="1" applyFont="1" applyFill="1" applyBorder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8" xfId="0" applyFont="1" applyFill="1" applyBorder="1" applyAlignment="1"/>
    <xf numFmtId="0" fontId="5" fillId="2" borderId="9" xfId="0" applyFont="1" applyFill="1" applyBorder="1" applyAlignment="1"/>
    <xf numFmtId="164" fontId="7" fillId="3" borderId="13" xfId="1" applyNumberFormat="1" applyFont="1" applyFill="1" applyBorder="1"/>
    <xf numFmtId="164" fontId="5" fillId="4" borderId="25" xfId="1" applyNumberFormat="1" applyFont="1" applyFill="1" applyBorder="1" applyAlignment="1">
      <alignment horizontal="right"/>
    </xf>
    <xf numFmtId="164" fontId="5" fillId="0" borderId="0" xfId="0" applyNumberFormat="1" applyFont="1"/>
    <xf numFmtId="164" fontId="7" fillId="4" borderId="28" xfId="1" applyNumberFormat="1" applyFont="1" applyFill="1" applyBorder="1" applyAlignment="1">
      <alignment horizontal="right"/>
    </xf>
    <xf numFmtId="164" fontId="5" fillId="2" borderId="7" xfId="1" applyNumberFormat="1" applyFont="1" applyFill="1" applyBorder="1" applyAlignment="1">
      <alignment horizontal="right"/>
    </xf>
    <xf numFmtId="164" fontId="5" fillId="4" borderId="7" xfId="1" applyNumberFormat="1" applyFont="1" applyFill="1" applyBorder="1" applyAlignment="1">
      <alignment horizontal="right"/>
    </xf>
    <xf numFmtId="164" fontId="7" fillId="4" borderId="13" xfId="1" applyNumberFormat="1" applyFont="1" applyFill="1" applyBorder="1" applyAlignment="1">
      <alignment horizontal="right"/>
    </xf>
    <xf numFmtId="164" fontId="7" fillId="3" borderId="7" xfId="1" applyNumberFormat="1" applyFont="1" applyFill="1" applyBorder="1" applyProtection="1"/>
    <xf numFmtId="164" fontId="5" fillId="4" borderId="7" xfId="1" applyNumberFormat="1" applyFont="1" applyFill="1" applyBorder="1" applyProtection="1"/>
    <xf numFmtId="164" fontId="5" fillId="2" borderId="7" xfId="1" applyNumberFormat="1" applyFont="1" applyFill="1" applyBorder="1" applyProtection="1"/>
    <xf numFmtId="164" fontId="7" fillId="3" borderId="13" xfId="1" applyNumberFormat="1" applyFont="1" applyFill="1" applyBorder="1" applyProtection="1"/>
    <xf numFmtId="0" fontId="8" fillId="0" borderId="0" xfId="0" applyFont="1" applyAlignment="1">
      <alignment horizontal="left"/>
    </xf>
    <xf numFmtId="14" fontId="8" fillId="0" borderId="0" xfId="1" applyNumberFormat="1" applyFont="1" applyFill="1" applyAlignment="1" applyProtection="1">
      <alignment horizontal="right"/>
    </xf>
    <xf numFmtId="164" fontId="8" fillId="2" borderId="3" xfId="1" applyNumberFormat="1" applyFont="1" applyFill="1" applyBorder="1" applyAlignment="1">
      <alignment horizontal="center"/>
    </xf>
    <xf numFmtId="164" fontId="8" fillId="2" borderId="6" xfId="1" applyNumberFormat="1" applyFont="1" applyFill="1" applyBorder="1" applyAlignment="1">
      <alignment horizontal="center"/>
    </xf>
    <xf numFmtId="0" fontId="8" fillId="2" borderId="8" xfId="0" applyFont="1" applyFill="1" applyBorder="1" applyAlignment="1"/>
    <xf numFmtId="0" fontId="8" fillId="2" borderId="9" xfId="0" applyFont="1" applyFill="1" applyBorder="1" applyAlignment="1"/>
    <xf numFmtId="0" fontId="8" fillId="2" borderId="10" xfId="0" applyFont="1" applyFill="1" applyBorder="1" applyAlignment="1"/>
    <xf numFmtId="0" fontId="8" fillId="2" borderId="9" xfId="0" applyFont="1" applyFill="1" applyBorder="1" applyAlignment="1">
      <alignment wrapText="1"/>
    </xf>
    <xf numFmtId="0" fontId="9" fillId="2" borderId="8" xfId="0" applyFont="1" applyFill="1" applyBorder="1" applyAlignment="1"/>
    <xf numFmtId="0" fontId="8" fillId="2" borderId="11" xfId="0" applyFont="1" applyFill="1" applyBorder="1" applyAlignment="1"/>
    <xf numFmtId="0" fontId="8" fillId="2" borderId="12" xfId="0" applyFont="1" applyFill="1" applyBorder="1" applyAlignment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8" fillId="2" borderId="23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20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6" fillId="2" borderId="17" xfId="0" applyNumberFormat="1" applyFont="1" applyFill="1" applyBorder="1" applyAlignment="1">
      <alignment horizontal="right" readingOrder="2"/>
    </xf>
    <xf numFmtId="0" fontId="6" fillId="2" borderId="24" xfId="0" applyFont="1" applyFill="1" applyBorder="1" applyAlignment="1">
      <alignment horizontal="right"/>
    </xf>
    <xf numFmtId="0" fontId="8" fillId="2" borderId="17" xfId="0" applyFont="1" applyFill="1" applyBorder="1" applyAlignment="1">
      <alignment horizontal="right"/>
    </xf>
    <xf numFmtId="164" fontId="8" fillId="2" borderId="25" xfId="0" applyNumberFormat="1" applyFont="1" applyFill="1" applyBorder="1" applyAlignment="1">
      <alignment horizontal="right"/>
    </xf>
    <xf numFmtId="0" fontId="6" fillId="2" borderId="17" xfId="0" applyFont="1" applyFill="1" applyBorder="1" applyAlignment="1">
      <alignment horizontal="right"/>
    </xf>
    <xf numFmtId="0" fontId="8" fillId="2" borderId="24" xfId="0" applyFont="1" applyFill="1" applyBorder="1" applyAlignment="1">
      <alignment horizontal="right"/>
    </xf>
    <xf numFmtId="0" fontId="6" fillId="2" borderId="25" xfId="0" applyFont="1" applyFill="1" applyBorder="1" applyAlignment="1">
      <alignment horizontal="right"/>
    </xf>
    <xf numFmtId="0" fontId="6" fillId="2" borderId="21" xfId="0" applyFont="1" applyFill="1" applyBorder="1" applyAlignment="1">
      <alignment horizontal="right"/>
    </xf>
    <xf numFmtId="0" fontId="8" fillId="2" borderId="26" xfId="0" applyFont="1" applyFill="1" applyBorder="1" applyAlignment="1">
      <alignment horizontal="right"/>
    </xf>
    <xf numFmtId="0" fontId="8" fillId="2" borderId="21" xfId="0" applyFont="1" applyFill="1" applyBorder="1" applyAlignment="1">
      <alignment horizontal="right"/>
    </xf>
    <xf numFmtId="0" fontId="6" fillId="2" borderId="26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6" fillId="2" borderId="21" xfId="0" applyNumberFormat="1" applyFont="1" applyFill="1" applyBorder="1" applyAlignment="1">
      <alignment horizontal="right" readingOrder="2"/>
    </xf>
    <xf numFmtId="0" fontId="6" fillId="2" borderId="27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6" fillId="2" borderId="16" xfId="0" applyFont="1" applyFill="1" applyBorder="1" applyAlignment="1">
      <alignment horizontal="right"/>
    </xf>
    <xf numFmtId="164" fontId="8" fillId="2" borderId="3" xfId="1" applyNumberFormat="1" applyFont="1" applyFill="1" applyBorder="1" applyAlignment="1">
      <alignment horizontal="right"/>
    </xf>
    <xf numFmtId="0" fontId="8" fillId="2" borderId="18" xfId="0" applyFont="1" applyFill="1" applyBorder="1" applyAlignment="1">
      <alignment horizontal="right"/>
    </xf>
    <xf numFmtId="0" fontId="6" fillId="2" borderId="19" xfId="0" applyFont="1" applyFill="1" applyBorder="1" applyAlignment="1">
      <alignment horizontal="right"/>
    </xf>
    <xf numFmtId="0" fontId="6" fillId="2" borderId="20" xfId="0" applyNumberFormat="1" applyFont="1" applyFill="1" applyBorder="1" applyAlignment="1">
      <alignment horizontal="right" readingOrder="2"/>
    </xf>
    <xf numFmtId="0" fontId="6" fillId="2" borderId="9" xfId="0" applyNumberFormat="1" applyFont="1" applyFill="1" applyBorder="1" applyAlignment="1">
      <alignment horizontal="right" readingOrder="2"/>
    </xf>
    <xf numFmtId="0" fontId="6" fillId="2" borderId="5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6" fillId="2" borderId="18" xfId="0" applyNumberFormat="1" applyFont="1" applyFill="1" applyBorder="1" applyAlignment="1">
      <alignment horizontal="right" readingOrder="2"/>
    </xf>
    <xf numFmtId="0" fontId="6" fillId="2" borderId="0" xfId="0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8" fillId="2" borderId="22" xfId="0" applyFont="1" applyFill="1" applyBorder="1" applyAlignment="1">
      <alignment horizontal="right"/>
    </xf>
    <xf numFmtId="0" fontId="8" fillId="2" borderId="12" xfId="0" applyFont="1" applyFill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0" xfId="0" applyFont="1"/>
    <xf numFmtId="0" fontId="5" fillId="0" borderId="0" xfId="0" applyFont="1" applyAlignment="1"/>
    <xf numFmtId="3" fontId="2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0" fillId="0" borderId="0" xfId="0" applyNumberFormat="1"/>
    <xf numFmtId="10" fontId="7" fillId="3" borderId="7" xfId="4" applyNumberFormat="1" applyFont="1" applyFill="1" applyBorder="1" applyProtection="1"/>
  </cellXfs>
  <cellStyles count="5">
    <cellStyle name="Comma" xfId="1" builtinId="3"/>
    <cellStyle name="Normal" xfId="0" builtinId="0"/>
    <cellStyle name="Normal 2" xfId="2"/>
    <cellStyle name="Normal 3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rightToLeft="1" tabSelected="1" workbookViewId="0">
      <pane ySplit="7" topLeftCell="A26" activePane="bottomLeft" state="frozen"/>
      <selection pane="bottomLeft" activeCell="B46" sqref="B46"/>
    </sheetView>
  </sheetViews>
  <sheetFormatPr defaultRowHeight="15" x14ac:dyDescent="0.25"/>
  <cols>
    <col min="1" max="1" width="1.875" style="5" bestFit="1" customWidth="1"/>
    <col min="2" max="2" width="55.875" style="5" bestFit="1" customWidth="1"/>
    <col min="3" max="3" width="9.875" style="5" bestFit="1" customWidth="1"/>
    <col min="4" max="4" width="9" style="5"/>
    <col min="5" max="6" width="10.375" style="5" customWidth="1"/>
    <col min="7" max="7" width="9.625" style="5" customWidth="1"/>
    <col min="8" max="8" width="10.25" style="5" customWidth="1"/>
    <col min="9" max="16384" width="9" style="5"/>
  </cols>
  <sheetData>
    <row r="1" spans="1:3" x14ac:dyDescent="0.25">
      <c r="A1" s="83" t="s">
        <v>0</v>
      </c>
      <c r="B1" s="83"/>
    </row>
    <row r="2" spans="1:3" x14ac:dyDescent="0.25">
      <c r="A2" s="32"/>
      <c r="B2" s="45"/>
      <c r="C2" s="6"/>
    </row>
    <row r="3" spans="1:3" x14ac:dyDescent="0.25">
      <c r="A3" s="84" t="s">
        <v>89</v>
      </c>
      <c r="B3" s="45"/>
      <c r="C3" s="45"/>
    </row>
    <row r="4" spans="1:3" x14ac:dyDescent="0.25">
      <c r="A4" s="85"/>
      <c r="B4" s="6"/>
      <c r="C4" s="6"/>
    </row>
    <row r="5" spans="1:3" ht="15.75" thickBot="1" x14ac:dyDescent="0.3">
      <c r="A5" s="84" t="s">
        <v>88</v>
      </c>
      <c r="B5" s="6"/>
      <c r="C5" s="6"/>
    </row>
    <row r="6" spans="1:3" ht="14.25" customHeight="1" x14ac:dyDescent="0.25">
      <c r="A6" s="8"/>
      <c r="B6" s="9"/>
      <c r="C6" s="34" t="s">
        <v>1</v>
      </c>
    </row>
    <row r="7" spans="1:3" x14ac:dyDescent="0.25">
      <c r="A7" s="10"/>
      <c r="B7" s="11"/>
      <c r="C7" s="35"/>
    </row>
    <row r="8" spans="1:3" x14ac:dyDescent="0.25">
      <c r="A8" s="12">
        <v>1</v>
      </c>
      <c r="B8" s="13" t="s">
        <v>2</v>
      </c>
      <c r="C8" s="28">
        <v>214.42216015621989</v>
      </c>
    </row>
    <row r="9" spans="1:3" x14ac:dyDescent="0.25">
      <c r="A9" s="36"/>
      <c r="B9" s="37" t="s">
        <v>3</v>
      </c>
      <c r="C9" s="29">
        <v>0</v>
      </c>
    </row>
    <row r="10" spans="1:3" x14ac:dyDescent="0.25">
      <c r="A10" s="36"/>
      <c r="B10" s="37" t="s">
        <v>4</v>
      </c>
      <c r="C10" s="29">
        <v>214.42216015621989</v>
      </c>
    </row>
    <row r="11" spans="1:3" x14ac:dyDescent="0.25">
      <c r="A11" s="36"/>
      <c r="B11" s="37"/>
      <c r="C11" s="30"/>
    </row>
    <row r="12" spans="1:3" x14ac:dyDescent="0.25">
      <c r="A12" s="12">
        <v>2</v>
      </c>
      <c r="B12" s="13" t="s">
        <v>5</v>
      </c>
      <c r="C12" s="28">
        <v>10.468130460709718</v>
      </c>
    </row>
    <row r="13" spans="1:3" x14ac:dyDescent="0.25">
      <c r="A13" s="36"/>
      <c r="B13" s="38" t="s">
        <v>6</v>
      </c>
      <c r="C13" s="29">
        <v>0</v>
      </c>
    </row>
    <row r="14" spans="1:3" x14ac:dyDescent="0.25">
      <c r="A14" s="36"/>
      <c r="B14" s="38" t="s">
        <v>7</v>
      </c>
      <c r="C14" s="29">
        <v>10.468130460709718</v>
      </c>
    </row>
    <row r="15" spans="1:3" x14ac:dyDescent="0.25">
      <c r="A15" s="17"/>
      <c r="B15" s="18"/>
      <c r="C15" s="30"/>
    </row>
    <row r="16" spans="1:3" x14ac:dyDescent="0.25">
      <c r="A16" s="12">
        <v>3</v>
      </c>
      <c r="B16" s="13" t="s">
        <v>8</v>
      </c>
      <c r="C16" s="28">
        <v>31.868288391909246</v>
      </c>
    </row>
    <row r="17" spans="1:3" ht="30" x14ac:dyDescent="0.25">
      <c r="A17" s="36" t="s">
        <v>9</v>
      </c>
      <c r="B17" s="39" t="s">
        <v>10</v>
      </c>
      <c r="C17" s="29">
        <v>31.868288391909246</v>
      </c>
    </row>
    <row r="18" spans="1:3" x14ac:dyDescent="0.25">
      <c r="A18" s="36" t="s">
        <v>11</v>
      </c>
      <c r="B18" s="39" t="s">
        <v>12</v>
      </c>
      <c r="C18" s="29">
        <v>0</v>
      </c>
    </row>
    <row r="19" spans="1:3" x14ac:dyDescent="0.25">
      <c r="A19" s="36" t="s">
        <v>13</v>
      </c>
      <c r="B19" s="37" t="s">
        <v>14</v>
      </c>
      <c r="C19" s="29">
        <v>0</v>
      </c>
    </row>
    <row r="20" spans="1:3" x14ac:dyDescent="0.25">
      <c r="A20" s="19"/>
      <c r="B20" s="20"/>
      <c r="C20" s="30"/>
    </row>
    <row r="21" spans="1:3" x14ac:dyDescent="0.25">
      <c r="A21" s="40">
        <v>4</v>
      </c>
      <c r="B21" s="13" t="s">
        <v>15</v>
      </c>
      <c r="C21" s="28">
        <v>1576.8513115001278</v>
      </c>
    </row>
    <row r="22" spans="1:3" x14ac:dyDescent="0.25">
      <c r="A22" s="36"/>
      <c r="B22" s="37" t="s">
        <v>16</v>
      </c>
      <c r="C22" s="15">
        <v>128.70651786559719</v>
      </c>
    </row>
    <row r="23" spans="1:3" x14ac:dyDescent="0.25">
      <c r="A23" s="36"/>
      <c r="B23" s="37" t="s">
        <v>17</v>
      </c>
      <c r="C23" s="15">
        <v>1276.8552360205654</v>
      </c>
    </row>
    <row r="24" spans="1:3" x14ac:dyDescent="0.25">
      <c r="A24" s="36"/>
      <c r="B24" s="37" t="s">
        <v>18</v>
      </c>
      <c r="C24" s="15"/>
    </row>
    <row r="25" spans="1:3" x14ac:dyDescent="0.25">
      <c r="A25" s="36"/>
      <c r="B25" s="37" t="s">
        <v>19</v>
      </c>
      <c r="C25" s="15"/>
    </row>
    <row r="26" spans="1:3" x14ac:dyDescent="0.25">
      <c r="A26" s="36"/>
      <c r="B26" s="37" t="s">
        <v>20</v>
      </c>
      <c r="C26" s="29">
        <v>2.3460308689900004E-3</v>
      </c>
    </row>
    <row r="27" spans="1:3" x14ac:dyDescent="0.25">
      <c r="A27" s="36"/>
      <c r="B27" s="37" t="s">
        <v>21</v>
      </c>
      <c r="C27" s="29">
        <v>145.5336037213707</v>
      </c>
    </row>
    <row r="28" spans="1:3" x14ac:dyDescent="0.25">
      <c r="A28" s="36"/>
      <c r="B28" s="37" t="s">
        <v>22</v>
      </c>
      <c r="C28" s="29">
        <v>0</v>
      </c>
    </row>
    <row r="29" spans="1:3" x14ac:dyDescent="0.25">
      <c r="A29" s="36"/>
      <c r="B29" s="37" t="s">
        <v>23</v>
      </c>
      <c r="C29" s="29">
        <v>25.753607861725886</v>
      </c>
    </row>
    <row r="30" spans="1:3" x14ac:dyDescent="0.25">
      <c r="A30" s="36"/>
      <c r="B30" s="37"/>
      <c r="C30" s="30"/>
    </row>
    <row r="31" spans="1:3" x14ac:dyDescent="0.25">
      <c r="A31" s="36">
        <v>5</v>
      </c>
      <c r="B31" s="13" t="s">
        <v>24</v>
      </c>
      <c r="C31" s="28">
        <v>0</v>
      </c>
    </row>
    <row r="32" spans="1:3" x14ac:dyDescent="0.25">
      <c r="A32" s="36" t="s">
        <v>9</v>
      </c>
      <c r="B32" s="37" t="s">
        <v>25</v>
      </c>
      <c r="C32" s="29"/>
    </row>
    <row r="33" spans="1:5" x14ac:dyDescent="0.25">
      <c r="A33" s="36" t="s">
        <v>11</v>
      </c>
      <c r="B33" s="37" t="s">
        <v>26</v>
      </c>
      <c r="C33" s="29"/>
    </row>
    <row r="34" spans="1:5" x14ac:dyDescent="0.25">
      <c r="A34" s="36"/>
      <c r="B34" s="37"/>
      <c r="C34" s="30"/>
    </row>
    <row r="35" spans="1:5" x14ac:dyDescent="0.25">
      <c r="A35" s="36">
        <v>6</v>
      </c>
      <c r="B35" s="13" t="s">
        <v>27</v>
      </c>
      <c r="C35" s="28">
        <v>1833.6098905089666</v>
      </c>
      <c r="E35" s="23"/>
    </row>
    <row r="36" spans="1:5" x14ac:dyDescent="0.25">
      <c r="A36" s="36"/>
      <c r="B36" s="37"/>
      <c r="C36" s="30"/>
    </row>
    <row r="37" spans="1:5" x14ac:dyDescent="0.25">
      <c r="A37" s="36">
        <v>7</v>
      </c>
      <c r="B37" s="13" t="s">
        <v>28</v>
      </c>
      <c r="C37" s="30"/>
    </row>
    <row r="38" spans="1:5" ht="30" x14ac:dyDescent="0.25">
      <c r="A38" s="36" t="s">
        <v>9</v>
      </c>
      <c r="B38" s="39" t="s">
        <v>29</v>
      </c>
      <c r="C38" s="89">
        <f>(C17+C21+C33)/C41</f>
        <v>8.0136629614676236E-4</v>
      </c>
    </row>
    <row r="39" spans="1:5" x14ac:dyDescent="0.25">
      <c r="A39" s="36" t="s">
        <v>11</v>
      </c>
      <c r="B39" s="37" t="s">
        <v>32</v>
      </c>
      <c r="C39" s="89">
        <f>C35/C42</f>
        <v>9.0482171269695298E-4</v>
      </c>
    </row>
    <row r="40" spans="1:5" x14ac:dyDescent="0.25">
      <c r="A40" s="36"/>
      <c r="B40" s="37"/>
      <c r="C40" s="30"/>
    </row>
    <row r="41" spans="1:5" ht="15.75" thickBot="1" x14ac:dyDescent="0.3">
      <c r="A41" s="41"/>
      <c r="B41" s="42" t="s">
        <v>31</v>
      </c>
      <c r="C41" s="31">
        <v>2007471</v>
      </c>
    </row>
    <row r="42" spans="1:5" ht="15.75" thickBot="1" x14ac:dyDescent="0.3">
      <c r="A42" s="41"/>
      <c r="B42" s="42" t="s">
        <v>90</v>
      </c>
      <c r="C42" s="31">
        <f>2007471*0.5+2045504*0.5</f>
        <v>2026487.5</v>
      </c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rightToLeft="1" workbookViewId="0">
      <pane ySplit="6" topLeftCell="A58" activePane="bottomLeft" state="frozen"/>
      <selection pane="bottomLeft" activeCell="D71" sqref="D71"/>
    </sheetView>
  </sheetViews>
  <sheetFormatPr defaultRowHeight="15" x14ac:dyDescent="0.25"/>
  <cols>
    <col min="1" max="1" width="5.125" style="5" customWidth="1"/>
    <col min="2" max="2" width="7.875" style="5" customWidth="1"/>
    <col min="3" max="3" width="34.375" style="5" bestFit="1" customWidth="1"/>
    <col min="4" max="4" width="11.25" style="5" customWidth="1"/>
    <col min="5" max="16384" width="9" style="5"/>
  </cols>
  <sheetData>
    <row r="1" spans="1:4" x14ac:dyDescent="0.25">
      <c r="A1" s="83" t="s">
        <v>0</v>
      </c>
      <c r="B1" s="83"/>
      <c r="C1" s="83"/>
      <c r="D1" s="83"/>
    </row>
    <row r="2" spans="1:4" x14ac:dyDescent="0.25">
      <c r="A2" s="43"/>
      <c r="B2" s="3"/>
      <c r="C2" s="1"/>
    </row>
    <row r="3" spans="1:4" x14ac:dyDescent="0.25">
      <c r="A3" s="84" t="s">
        <v>91</v>
      </c>
      <c r="B3" s="3"/>
      <c r="C3" s="4"/>
    </row>
    <row r="4" spans="1:4" x14ac:dyDescent="0.25">
      <c r="A4" s="44"/>
      <c r="B4" s="3"/>
      <c r="C4" s="4"/>
    </row>
    <row r="5" spans="1:4" ht="15.75" thickBot="1" x14ac:dyDescent="0.3">
      <c r="A5" s="84" t="s">
        <v>88</v>
      </c>
      <c r="B5"/>
      <c r="C5"/>
    </row>
    <row r="6" spans="1:4" x14ac:dyDescent="0.25">
      <c r="A6" s="66" t="s">
        <v>33</v>
      </c>
      <c r="B6" s="67"/>
      <c r="C6" s="68"/>
      <c r="D6" s="69" t="s">
        <v>1</v>
      </c>
    </row>
    <row r="7" spans="1:4" x14ac:dyDescent="0.25">
      <c r="A7" s="54" t="s">
        <v>34</v>
      </c>
      <c r="B7" s="70"/>
      <c r="C7" s="71"/>
      <c r="D7" s="25"/>
    </row>
    <row r="8" spans="1:4" x14ac:dyDescent="0.25">
      <c r="A8" s="72"/>
      <c r="B8" s="73">
        <v>1</v>
      </c>
      <c r="C8" s="74" t="s">
        <v>35</v>
      </c>
      <c r="D8" s="26">
        <v>0</v>
      </c>
    </row>
    <row r="9" spans="1:4" x14ac:dyDescent="0.25">
      <c r="A9" s="72"/>
      <c r="B9" s="73">
        <v>2</v>
      </c>
      <c r="C9" s="74" t="s">
        <v>35</v>
      </c>
      <c r="D9" s="26">
        <v>0</v>
      </c>
    </row>
    <row r="10" spans="1:4" x14ac:dyDescent="0.25">
      <c r="A10" s="72"/>
      <c r="B10" s="73">
        <v>3</v>
      </c>
      <c r="C10" s="74" t="s">
        <v>35</v>
      </c>
      <c r="D10" s="26">
        <v>0</v>
      </c>
    </row>
    <row r="11" spans="1:4" x14ac:dyDescent="0.25">
      <c r="A11" s="61" t="s">
        <v>36</v>
      </c>
      <c r="B11" s="75"/>
      <c r="C11" s="50"/>
      <c r="D11" s="25"/>
    </row>
    <row r="12" spans="1:4" x14ac:dyDescent="0.25">
      <c r="A12" s="52"/>
      <c r="B12" s="76">
        <v>1</v>
      </c>
      <c r="C12" s="74" t="s">
        <v>37</v>
      </c>
      <c r="D12" s="26">
        <v>83.40852917551797</v>
      </c>
    </row>
    <row r="13" spans="1:4" x14ac:dyDescent="0.25">
      <c r="A13" s="52"/>
      <c r="B13" s="73">
        <v>2</v>
      </c>
      <c r="C13" s="74" t="s">
        <v>38</v>
      </c>
      <c r="D13" s="26">
        <v>31.984876111532511</v>
      </c>
    </row>
    <row r="14" spans="1:4" x14ac:dyDescent="0.25">
      <c r="A14" s="52"/>
      <c r="B14" s="76">
        <v>3</v>
      </c>
      <c r="C14" s="74" t="s">
        <v>39</v>
      </c>
      <c r="D14" s="26">
        <v>30.03893806231218</v>
      </c>
    </row>
    <row r="15" spans="1:4" x14ac:dyDescent="0.25">
      <c r="A15" s="52"/>
      <c r="B15" s="73">
        <v>4</v>
      </c>
      <c r="C15" s="74" t="s">
        <v>40</v>
      </c>
      <c r="D15" s="26">
        <v>24.10542128561541</v>
      </c>
    </row>
    <row r="16" spans="1:4" x14ac:dyDescent="0.25">
      <c r="A16" s="52"/>
      <c r="B16" s="76">
        <v>5</v>
      </c>
      <c r="C16" s="74" t="s">
        <v>41</v>
      </c>
      <c r="D16" s="26">
        <v>23.458375272360687</v>
      </c>
    </row>
    <row r="17" spans="1:4" x14ac:dyDescent="0.25">
      <c r="A17" s="52"/>
      <c r="B17" s="73">
        <v>6</v>
      </c>
      <c r="C17" s="74" t="s">
        <v>42</v>
      </c>
      <c r="D17" s="26">
        <v>21.426020248881162</v>
      </c>
    </row>
    <row r="18" spans="1:4" x14ac:dyDescent="0.25">
      <c r="A18" s="52"/>
      <c r="B18" s="76">
        <v>7</v>
      </c>
      <c r="C18" s="74" t="s">
        <v>35</v>
      </c>
      <c r="D18" s="26">
        <v>0</v>
      </c>
    </row>
    <row r="19" spans="1:4" x14ac:dyDescent="0.25">
      <c r="A19" s="52"/>
      <c r="B19" s="73">
        <v>8</v>
      </c>
      <c r="C19" s="74" t="s">
        <v>35</v>
      </c>
      <c r="D19" s="26">
        <v>0</v>
      </c>
    </row>
    <row r="20" spans="1:4" x14ac:dyDescent="0.25">
      <c r="A20" s="49" t="s">
        <v>43</v>
      </c>
      <c r="B20" s="75"/>
      <c r="C20" s="77"/>
      <c r="D20" s="78">
        <v>214.42216015621995</v>
      </c>
    </row>
    <row r="21" spans="1:4" x14ac:dyDescent="0.25">
      <c r="A21" s="49"/>
      <c r="B21" s="79"/>
      <c r="C21" s="79"/>
      <c r="D21" s="25"/>
    </row>
    <row r="22" spans="1:4" x14ac:dyDescent="0.25">
      <c r="A22" s="49" t="s">
        <v>44</v>
      </c>
      <c r="B22" s="79"/>
      <c r="C22" s="71"/>
      <c r="D22" s="25"/>
    </row>
    <row r="23" spans="1:4" x14ac:dyDescent="0.25">
      <c r="A23" s="49" t="s">
        <v>34</v>
      </c>
      <c r="B23" s="79"/>
      <c r="C23" s="50"/>
      <c r="D23" s="25"/>
    </row>
    <row r="24" spans="1:4" x14ac:dyDescent="0.25">
      <c r="A24" s="59"/>
      <c r="B24" s="74">
        <v>1</v>
      </c>
      <c r="C24" s="74" t="s">
        <v>35</v>
      </c>
      <c r="D24" s="26">
        <v>0</v>
      </c>
    </row>
    <row r="25" spans="1:4" x14ac:dyDescent="0.25">
      <c r="A25" s="59"/>
      <c r="B25" s="74">
        <v>2</v>
      </c>
      <c r="C25" s="74" t="s">
        <v>35</v>
      </c>
      <c r="D25" s="26">
        <v>0</v>
      </c>
    </row>
    <row r="26" spans="1:4" x14ac:dyDescent="0.25">
      <c r="A26" s="59"/>
      <c r="B26" s="74">
        <v>3</v>
      </c>
      <c r="C26" s="74" t="s">
        <v>35</v>
      </c>
      <c r="D26" s="26">
        <v>0</v>
      </c>
    </row>
    <row r="27" spans="1:4" x14ac:dyDescent="0.25">
      <c r="A27" s="49" t="s">
        <v>36</v>
      </c>
      <c r="B27" s="79"/>
      <c r="C27" s="50"/>
      <c r="D27" s="25"/>
    </row>
    <row r="28" spans="1:4" x14ac:dyDescent="0.25">
      <c r="A28" s="59"/>
      <c r="B28" s="74">
        <v>1</v>
      </c>
      <c r="C28" s="74" t="s">
        <v>45</v>
      </c>
      <c r="D28" s="26">
        <v>2.96288237679547</v>
      </c>
    </row>
    <row r="29" spans="1:4" x14ac:dyDescent="0.25">
      <c r="A29" s="59"/>
      <c r="B29" s="74">
        <v>2</v>
      </c>
      <c r="C29" s="74" t="s">
        <v>46</v>
      </c>
      <c r="D29" s="26">
        <v>2.25665</v>
      </c>
    </row>
    <row r="30" spans="1:4" x14ac:dyDescent="0.25">
      <c r="A30" s="59"/>
      <c r="B30" s="74">
        <v>3</v>
      </c>
      <c r="C30" s="74" t="s">
        <v>47</v>
      </c>
      <c r="D30" s="26">
        <v>2.1851315098035093</v>
      </c>
    </row>
    <row r="31" spans="1:4" x14ac:dyDescent="0.25">
      <c r="A31" s="59"/>
      <c r="B31" s="74">
        <v>4</v>
      </c>
      <c r="C31" s="74" t="s">
        <v>48</v>
      </c>
      <c r="D31" s="26">
        <v>1.65290917731724</v>
      </c>
    </row>
    <row r="32" spans="1:4" x14ac:dyDescent="0.25">
      <c r="A32" s="59"/>
      <c r="B32" s="74">
        <v>5</v>
      </c>
      <c r="C32" s="74" t="s">
        <v>49</v>
      </c>
      <c r="D32" s="26">
        <v>1.3989239118461398</v>
      </c>
    </row>
    <row r="33" spans="1:4" x14ac:dyDescent="0.25">
      <c r="A33" s="59"/>
      <c r="B33" s="74">
        <v>6</v>
      </c>
      <c r="C33" s="74" t="s">
        <v>50</v>
      </c>
      <c r="D33" s="26">
        <v>1.1633484947360001E-2</v>
      </c>
    </row>
    <row r="34" spans="1:4" x14ac:dyDescent="0.25">
      <c r="A34" s="59"/>
      <c r="B34" s="74">
        <v>7</v>
      </c>
      <c r="C34" s="74" t="s">
        <v>37</v>
      </c>
      <c r="D34" s="26">
        <v>2.7235158572835871E-16</v>
      </c>
    </row>
    <row r="35" spans="1:4" x14ac:dyDescent="0.25">
      <c r="A35" s="59"/>
      <c r="B35" s="74">
        <v>8</v>
      </c>
      <c r="C35" s="74" t="s">
        <v>35</v>
      </c>
      <c r="D35" s="26">
        <v>0</v>
      </c>
    </row>
    <row r="36" spans="1:4" x14ac:dyDescent="0.25">
      <c r="A36" s="49" t="s">
        <v>51</v>
      </c>
      <c r="B36" s="75"/>
      <c r="C36" s="77"/>
      <c r="D36" s="78">
        <v>10.46813046070972</v>
      </c>
    </row>
    <row r="37" spans="1:4" x14ac:dyDescent="0.25">
      <c r="A37" s="49"/>
      <c r="B37" s="79"/>
      <c r="C37" s="79"/>
      <c r="D37" s="25"/>
    </row>
    <row r="38" spans="1:4" x14ac:dyDescent="0.25">
      <c r="A38" s="49" t="s">
        <v>52</v>
      </c>
      <c r="B38" s="75"/>
      <c r="C38" s="77"/>
      <c r="D38" s="25"/>
    </row>
    <row r="39" spans="1:4" x14ac:dyDescent="0.25">
      <c r="A39" s="52"/>
      <c r="B39" s="76">
        <v>1</v>
      </c>
      <c r="C39" s="80" t="s">
        <v>53</v>
      </c>
      <c r="D39" s="26">
        <v>25.163798391909243</v>
      </c>
    </row>
    <row r="40" spans="1:4" x14ac:dyDescent="0.25">
      <c r="A40" s="52"/>
      <c r="B40" s="76">
        <v>2</v>
      </c>
      <c r="C40" s="80" t="s">
        <v>54</v>
      </c>
      <c r="D40" s="26">
        <v>1.7281399999999998</v>
      </c>
    </row>
    <row r="41" spans="1:4" x14ac:dyDescent="0.25">
      <c r="A41" s="52"/>
      <c r="B41" s="76">
        <v>3</v>
      </c>
      <c r="C41" s="80" t="s">
        <v>55</v>
      </c>
      <c r="D41" s="26">
        <v>1.6913400000000001</v>
      </c>
    </row>
    <row r="42" spans="1:4" x14ac:dyDescent="0.25">
      <c r="A42" s="52"/>
      <c r="B42" s="76">
        <v>4</v>
      </c>
      <c r="C42" s="80" t="s">
        <v>47</v>
      </c>
      <c r="D42" s="26">
        <v>1.6540600000000039</v>
      </c>
    </row>
    <row r="43" spans="1:4" x14ac:dyDescent="0.25">
      <c r="A43" s="52"/>
      <c r="B43" s="76">
        <v>5</v>
      </c>
      <c r="C43" s="80" t="s">
        <v>56</v>
      </c>
      <c r="D43" s="26">
        <v>1.6309499999999999</v>
      </c>
    </row>
    <row r="44" spans="1:4" x14ac:dyDescent="0.25">
      <c r="A44" s="52"/>
      <c r="B44" s="76">
        <v>6</v>
      </c>
      <c r="C44" s="80" t="s">
        <v>35</v>
      </c>
      <c r="D44" s="26">
        <v>0</v>
      </c>
    </row>
    <row r="45" spans="1:4" x14ac:dyDescent="0.25">
      <c r="A45" s="52"/>
      <c r="B45" s="76">
        <v>7</v>
      </c>
      <c r="C45" s="80" t="s">
        <v>35</v>
      </c>
      <c r="D45" s="26">
        <v>0</v>
      </c>
    </row>
    <row r="46" spans="1:4" x14ac:dyDescent="0.25">
      <c r="A46" s="52"/>
      <c r="B46" s="73">
        <v>8</v>
      </c>
      <c r="C46" s="80" t="s">
        <v>35</v>
      </c>
      <c r="D46" s="26">
        <v>0</v>
      </c>
    </row>
    <row r="47" spans="1:4" x14ac:dyDescent="0.25">
      <c r="A47" s="49" t="s">
        <v>57</v>
      </c>
      <c r="B47" s="75"/>
      <c r="C47" s="77"/>
      <c r="D47" s="78">
        <v>31.868288391909246</v>
      </c>
    </row>
    <row r="48" spans="1:4" x14ac:dyDescent="0.25">
      <c r="A48" s="49"/>
      <c r="B48" s="79"/>
      <c r="C48" s="79"/>
      <c r="D48" s="25"/>
    </row>
    <row r="49" spans="1:4" x14ac:dyDescent="0.25">
      <c r="A49" s="49" t="s">
        <v>58</v>
      </c>
      <c r="B49" s="75"/>
      <c r="C49" s="77"/>
      <c r="D49" s="25"/>
    </row>
    <row r="50" spans="1:4" x14ac:dyDescent="0.25">
      <c r="A50" s="52"/>
      <c r="B50" s="76">
        <v>1</v>
      </c>
      <c r="C50" s="80" t="s">
        <v>35</v>
      </c>
      <c r="D50" s="26">
        <v>0</v>
      </c>
    </row>
    <row r="51" spans="1:4" x14ac:dyDescent="0.25">
      <c r="A51" s="52"/>
      <c r="B51" s="76">
        <v>2</v>
      </c>
      <c r="C51" s="80" t="s">
        <v>35</v>
      </c>
      <c r="D51" s="26">
        <v>0</v>
      </c>
    </row>
    <row r="52" spans="1:4" x14ac:dyDescent="0.25">
      <c r="A52" s="52"/>
      <c r="B52" s="76">
        <v>3</v>
      </c>
      <c r="C52" s="80" t="s">
        <v>35</v>
      </c>
      <c r="D52" s="26">
        <v>0</v>
      </c>
    </row>
    <row r="53" spans="1:4" x14ac:dyDescent="0.25">
      <c r="A53" s="52"/>
      <c r="B53" s="76">
        <v>4</v>
      </c>
      <c r="C53" s="80" t="s">
        <v>35</v>
      </c>
      <c r="D53" s="26">
        <v>0</v>
      </c>
    </row>
    <row r="54" spans="1:4" x14ac:dyDescent="0.25">
      <c r="A54" s="52"/>
      <c r="B54" s="76">
        <v>5</v>
      </c>
      <c r="C54" s="80" t="s">
        <v>35</v>
      </c>
      <c r="D54" s="26">
        <v>0</v>
      </c>
    </row>
    <row r="55" spans="1:4" x14ac:dyDescent="0.25">
      <c r="A55" s="52"/>
      <c r="B55" s="76">
        <v>6</v>
      </c>
      <c r="C55" s="80" t="s">
        <v>35</v>
      </c>
      <c r="D55" s="26">
        <v>0</v>
      </c>
    </row>
    <row r="56" spans="1:4" x14ac:dyDescent="0.25">
      <c r="A56" s="52"/>
      <c r="B56" s="76">
        <v>7</v>
      </c>
      <c r="C56" s="80" t="s">
        <v>35</v>
      </c>
      <c r="D56" s="26">
        <v>0</v>
      </c>
    </row>
    <row r="57" spans="1:4" x14ac:dyDescent="0.25">
      <c r="A57" s="52"/>
      <c r="B57" s="76">
        <v>8</v>
      </c>
      <c r="C57" s="80" t="s">
        <v>35</v>
      </c>
      <c r="D57" s="26">
        <v>0</v>
      </c>
    </row>
    <row r="58" spans="1:4" x14ac:dyDescent="0.25">
      <c r="A58" s="49" t="s">
        <v>14</v>
      </c>
      <c r="B58" s="79"/>
      <c r="C58" s="79"/>
      <c r="D58" s="78">
        <v>0</v>
      </c>
    </row>
    <row r="59" spans="1:4" x14ac:dyDescent="0.25">
      <c r="A59" s="49"/>
      <c r="B59" s="79"/>
      <c r="C59" s="79"/>
      <c r="D59" s="25"/>
    </row>
    <row r="60" spans="1:4" x14ac:dyDescent="0.25">
      <c r="A60" s="49" t="s">
        <v>59</v>
      </c>
      <c r="B60" s="79"/>
      <c r="C60" s="79"/>
      <c r="D60" s="25"/>
    </row>
    <row r="61" spans="1:4" x14ac:dyDescent="0.25">
      <c r="A61" s="52"/>
      <c r="B61" s="76">
        <v>1</v>
      </c>
      <c r="C61" s="80" t="s">
        <v>37</v>
      </c>
      <c r="D61" s="26"/>
    </row>
    <row r="62" spans="1:4" x14ac:dyDescent="0.25">
      <c r="A62" s="52"/>
      <c r="B62" s="76"/>
      <c r="C62" s="79" t="s">
        <v>60</v>
      </c>
      <c r="D62" s="78"/>
    </row>
    <row r="63" spans="1:4" x14ac:dyDescent="0.25">
      <c r="A63" s="49"/>
      <c r="B63" s="79"/>
      <c r="C63" s="80"/>
      <c r="D63" s="25"/>
    </row>
    <row r="64" spans="1:4" x14ac:dyDescent="0.25">
      <c r="A64" s="49" t="s">
        <v>61</v>
      </c>
      <c r="B64" s="79"/>
      <c r="C64" s="79"/>
      <c r="D64" s="25"/>
    </row>
    <row r="65" spans="1:4" x14ac:dyDescent="0.25">
      <c r="A65" s="52"/>
      <c r="B65" s="76">
        <v>1</v>
      </c>
      <c r="C65" s="80" t="s">
        <v>62</v>
      </c>
      <c r="D65" s="26"/>
    </row>
    <row r="66" spans="1:4" x14ac:dyDescent="0.25">
      <c r="A66" s="52"/>
      <c r="B66" s="76"/>
      <c r="C66" s="79" t="s">
        <v>26</v>
      </c>
      <c r="D66" s="78"/>
    </row>
    <row r="67" spans="1:4" x14ac:dyDescent="0.25">
      <c r="A67" s="52"/>
      <c r="B67" s="76"/>
      <c r="C67" s="79"/>
      <c r="D67" s="25"/>
    </row>
    <row r="68" spans="1:4" x14ac:dyDescent="0.25">
      <c r="A68" s="49"/>
      <c r="B68" s="79"/>
      <c r="C68" s="79" t="s">
        <v>63</v>
      </c>
      <c r="D68" s="78">
        <v>256.75857900883892</v>
      </c>
    </row>
    <row r="69" spans="1:4" x14ac:dyDescent="0.25">
      <c r="A69" s="49"/>
      <c r="B69" s="79"/>
      <c r="C69" s="79"/>
      <c r="D69" s="25"/>
    </row>
    <row r="70" spans="1:4" ht="15.75" thickBot="1" x14ac:dyDescent="0.3">
      <c r="A70" s="81"/>
      <c r="B70" s="82"/>
      <c r="C70" s="42" t="s">
        <v>31</v>
      </c>
      <c r="D70" s="27">
        <f>'יוזמה נספח 1'!C41</f>
        <v>2007471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rightToLeft="1" workbookViewId="0">
      <pane ySplit="6" topLeftCell="A7" activePane="bottomLeft" state="frozen"/>
      <selection pane="bottomLeft" activeCell="C8" sqref="C8:C15"/>
    </sheetView>
  </sheetViews>
  <sheetFormatPr defaultRowHeight="15" x14ac:dyDescent="0.25"/>
  <cols>
    <col min="1" max="1" width="4.5" style="5" customWidth="1"/>
    <col min="2" max="2" width="50.375" style="5" customWidth="1"/>
    <col min="3" max="3" width="12.5" style="5" customWidth="1"/>
    <col min="4" max="16384" width="9" style="5"/>
  </cols>
  <sheetData>
    <row r="1" spans="1:3" x14ac:dyDescent="0.25">
      <c r="A1" s="83" t="s">
        <v>0</v>
      </c>
      <c r="B1" s="83"/>
      <c r="C1" s="83"/>
    </row>
    <row r="2" spans="1:3" x14ac:dyDescent="0.25">
      <c r="A2" s="2"/>
      <c r="B2" s="3"/>
      <c r="C2" s="86"/>
    </row>
    <row r="3" spans="1:3" x14ac:dyDescent="0.25">
      <c r="A3" s="84" t="s">
        <v>92</v>
      </c>
      <c r="B3" s="3"/>
      <c r="C3" s="87"/>
    </row>
    <row r="4" spans="1:3" x14ac:dyDescent="0.25">
      <c r="A4" s="44"/>
      <c r="B4" s="3"/>
      <c r="C4" s="87"/>
    </row>
    <row r="5" spans="1:3" ht="15.75" thickBot="1" x14ac:dyDescent="0.3">
      <c r="A5" s="84" t="s">
        <v>88</v>
      </c>
      <c r="B5"/>
      <c r="C5" s="88"/>
    </row>
    <row r="6" spans="1:3" x14ac:dyDescent="0.25">
      <c r="A6" s="46"/>
      <c r="B6" s="47"/>
      <c r="C6" s="48" t="s">
        <v>1</v>
      </c>
    </row>
    <row r="7" spans="1:3" x14ac:dyDescent="0.25">
      <c r="A7" s="49" t="s">
        <v>64</v>
      </c>
      <c r="B7" s="50"/>
      <c r="C7" s="51"/>
    </row>
    <row r="8" spans="1:3" x14ac:dyDescent="0.25">
      <c r="A8" s="52">
        <v>1</v>
      </c>
      <c r="B8" s="53" t="s">
        <v>47</v>
      </c>
      <c r="C8" s="22">
        <v>1405.5617538861627</v>
      </c>
    </row>
    <row r="9" spans="1:3" x14ac:dyDescent="0.25">
      <c r="A9" s="52">
        <v>2</v>
      </c>
      <c r="B9" s="53" t="s">
        <v>35</v>
      </c>
      <c r="C9" s="22">
        <v>0</v>
      </c>
    </row>
    <row r="10" spans="1:3" x14ac:dyDescent="0.25">
      <c r="A10" s="52">
        <v>3</v>
      </c>
      <c r="B10" s="53" t="s">
        <v>35</v>
      </c>
      <c r="C10" s="22">
        <v>0</v>
      </c>
    </row>
    <row r="11" spans="1:3" x14ac:dyDescent="0.25">
      <c r="A11" s="52">
        <v>4</v>
      </c>
      <c r="B11" s="53" t="s">
        <v>35</v>
      </c>
      <c r="C11" s="22">
        <v>0</v>
      </c>
    </row>
    <row r="12" spans="1:3" x14ac:dyDescent="0.25">
      <c r="A12" s="52">
        <v>5</v>
      </c>
      <c r="B12" s="53" t="s">
        <v>35</v>
      </c>
      <c r="C12" s="22">
        <v>0</v>
      </c>
    </row>
    <row r="13" spans="1:3" x14ac:dyDescent="0.25">
      <c r="A13" s="52">
        <v>6</v>
      </c>
      <c r="B13" s="53" t="s">
        <v>35</v>
      </c>
      <c r="C13" s="22">
        <v>0</v>
      </c>
    </row>
    <row r="14" spans="1:3" x14ac:dyDescent="0.25">
      <c r="A14" s="52">
        <v>7</v>
      </c>
      <c r="B14" s="53" t="s">
        <v>35</v>
      </c>
      <c r="C14" s="22">
        <v>0</v>
      </c>
    </row>
    <row r="15" spans="1:3" x14ac:dyDescent="0.25">
      <c r="A15" s="52">
        <v>8</v>
      </c>
      <c r="B15" s="53" t="s">
        <v>35</v>
      </c>
      <c r="C15" s="22">
        <v>0</v>
      </c>
    </row>
    <row r="16" spans="1:3" x14ac:dyDescent="0.25">
      <c r="A16" s="54" t="s">
        <v>65</v>
      </c>
      <c r="B16" s="53"/>
      <c r="C16" s="55">
        <v>1405.5617538861627</v>
      </c>
    </row>
    <row r="17" spans="1:3" x14ac:dyDescent="0.25">
      <c r="A17" s="56"/>
      <c r="B17" s="57"/>
      <c r="C17" s="58"/>
    </row>
    <row r="18" spans="1:3" x14ac:dyDescent="0.25">
      <c r="A18" s="54" t="s">
        <v>66</v>
      </c>
      <c r="B18" s="53"/>
      <c r="C18" s="58"/>
    </row>
    <row r="19" spans="1:3" x14ac:dyDescent="0.25">
      <c r="A19" s="52">
        <v>1</v>
      </c>
      <c r="B19" s="53" t="s">
        <v>37</v>
      </c>
      <c r="C19" s="22"/>
    </row>
    <row r="20" spans="1:3" x14ac:dyDescent="0.25">
      <c r="A20" s="49" t="s">
        <v>67</v>
      </c>
      <c r="B20" s="50"/>
      <c r="C20" s="55"/>
    </row>
    <row r="21" spans="1:3" x14ac:dyDescent="0.25">
      <c r="A21" s="59"/>
      <c r="B21" s="60"/>
      <c r="C21" s="58"/>
    </row>
    <row r="22" spans="1:3" x14ac:dyDescent="0.25">
      <c r="A22" s="61" t="s">
        <v>68</v>
      </c>
      <c r="B22" s="62"/>
      <c r="C22" s="58"/>
    </row>
    <row r="23" spans="1:3" x14ac:dyDescent="0.25">
      <c r="A23" s="52">
        <v>1</v>
      </c>
      <c r="B23" s="53" t="s">
        <v>37</v>
      </c>
      <c r="C23" s="22"/>
    </row>
    <row r="24" spans="1:3" x14ac:dyDescent="0.25">
      <c r="A24" s="54" t="s">
        <v>19</v>
      </c>
      <c r="B24" s="53"/>
      <c r="C24" s="55"/>
    </row>
    <row r="25" spans="1:3" x14ac:dyDescent="0.25">
      <c r="A25" s="56"/>
      <c r="B25" s="53"/>
      <c r="C25" s="58"/>
    </row>
    <row r="26" spans="1:3" x14ac:dyDescent="0.25">
      <c r="A26" s="54" t="s">
        <v>69</v>
      </c>
      <c r="B26" s="53"/>
      <c r="C26" s="58"/>
    </row>
    <row r="27" spans="1:3" x14ac:dyDescent="0.25">
      <c r="A27" s="54" t="s">
        <v>70</v>
      </c>
      <c r="B27" s="57" t="s">
        <v>71</v>
      </c>
      <c r="C27" s="58"/>
    </row>
    <row r="28" spans="1:3" x14ac:dyDescent="0.25">
      <c r="A28" s="52">
        <v>1</v>
      </c>
      <c r="B28" s="53"/>
      <c r="C28" s="22"/>
    </row>
    <row r="29" spans="1:3" x14ac:dyDescent="0.25">
      <c r="A29" s="52">
        <v>2</v>
      </c>
      <c r="B29" s="53"/>
      <c r="C29" s="22"/>
    </row>
    <row r="30" spans="1:3" x14ac:dyDescent="0.25">
      <c r="A30" s="49" t="s">
        <v>72</v>
      </c>
      <c r="B30" s="63" t="s">
        <v>73</v>
      </c>
      <c r="C30" s="58"/>
    </row>
    <row r="31" spans="1:3" x14ac:dyDescent="0.25">
      <c r="A31" s="64">
        <v>1</v>
      </c>
      <c r="B31" s="62" t="s">
        <v>74</v>
      </c>
      <c r="C31" s="22">
        <v>8.2842332161313301</v>
      </c>
    </row>
    <row r="32" spans="1:3" x14ac:dyDescent="0.25">
      <c r="A32" s="64">
        <v>2</v>
      </c>
      <c r="B32" s="62" t="s">
        <v>75</v>
      </c>
      <c r="C32" s="22">
        <v>7.2358173354191395</v>
      </c>
    </row>
    <row r="33" spans="1:3" x14ac:dyDescent="0.25">
      <c r="A33" s="64">
        <v>3</v>
      </c>
      <c r="B33" s="62" t="s">
        <v>76</v>
      </c>
      <c r="C33" s="22">
        <v>3.8326725382589695</v>
      </c>
    </row>
    <row r="34" spans="1:3" x14ac:dyDescent="0.25">
      <c r="A34" s="64">
        <v>4</v>
      </c>
      <c r="B34" s="62" t="s">
        <v>77</v>
      </c>
      <c r="C34" s="22">
        <v>3.1837276633475105</v>
      </c>
    </row>
    <row r="35" spans="1:3" x14ac:dyDescent="0.25">
      <c r="A35" s="64">
        <v>5</v>
      </c>
      <c r="B35" s="62" t="s">
        <v>78</v>
      </c>
      <c r="C35" s="22">
        <v>1.8034385267396602</v>
      </c>
    </row>
    <row r="36" spans="1:3" x14ac:dyDescent="0.25">
      <c r="A36" s="64">
        <v>6</v>
      </c>
      <c r="B36" s="62" t="s">
        <v>79</v>
      </c>
      <c r="C36" s="22">
        <v>1.03809248769719</v>
      </c>
    </row>
    <row r="37" spans="1:3" x14ac:dyDescent="0.25">
      <c r="A37" s="61" t="s">
        <v>80</v>
      </c>
      <c r="B37" s="60"/>
      <c r="C37" s="55">
        <v>25.377981767593802</v>
      </c>
    </row>
    <row r="38" spans="1:3" x14ac:dyDescent="0.25">
      <c r="A38" s="61"/>
      <c r="B38" s="62"/>
      <c r="C38" s="58"/>
    </row>
    <row r="39" spans="1:3" x14ac:dyDescent="0.25">
      <c r="A39" s="54" t="s">
        <v>81</v>
      </c>
      <c r="B39" s="53"/>
      <c r="C39" s="58"/>
    </row>
    <row r="40" spans="1:3" x14ac:dyDescent="0.25">
      <c r="A40" s="54" t="s">
        <v>70</v>
      </c>
      <c r="B40" s="57" t="s">
        <v>82</v>
      </c>
      <c r="C40" s="58"/>
    </row>
    <row r="41" spans="1:3" x14ac:dyDescent="0.25">
      <c r="A41" s="52">
        <v>1</v>
      </c>
      <c r="B41" s="50" t="s">
        <v>35</v>
      </c>
      <c r="C41" s="22">
        <v>0</v>
      </c>
    </row>
    <row r="42" spans="1:3" x14ac:dyDescent="0.25">
      <c r="A42" s="52">
        <v>2</v>
      </c>
      <c r="B42" s="50" t="s">
        <v>35</v>
      </c>
      <c r="C42" s="22">
        <v>0</v>
      </c>
    </row>
    <row r="43" spans="1:3" x14ac:dyDescent="0.25">
      <c r="A43" s="52">
        <v>3</v>
      </c>
      <c r="B43" s="50" t="s">
        <v>35</v>
      </c>
      <c r="C43" s="22">
        <v>0</v>
      </c>
    </row>
    <row r="44" spans="1:3" x14ac:dyDescent="0.25">
      <c r="A44" s="52">
        <v>4</v>
      </c>
      <c r="B44" s="50" t="s">
        <v>35</v>
      </c>
      <c r="C44" s="22">
        <v>0</v>
      </c>
    </row>
    <row r="45" spans="1:3" x14ac:dyDescent="0.25">
      <c r="A45" s="52">
        <v>5</v>
      </c>
      <c r="B45" s="50" t="s">
        <v>35</v>
      </c>
      <c r="C45" s="22">
        <v>0</v>
      </c>
    </row>
    <row r="46" spans="1:3" x14ac:dyDescent="0.25">
      <c r="A46" s="52">
        <v>6</v>
      </c>
      <c r="B46" s="50" t="s">
        <v>35</v>
      </c>
      <c r="C46" s="22">
        <v>0</v>
      </c>
    </row>
    <row r="47" spans="1:3" x14ac:dyDescent="0.25">
      <c r="A47" s="52">
        <v>7</v>
      </c>
      <c r="B47" s="50" t="s">
        <v>35</v>
      </c>
      <c r="C47" s="22">
        <v>0</v>
      </c>
    </row>
    <row r="48" spans="1:3" x14ac:dyDescent="0.25">
      <c r="A48" s="52">
        <v>8</v>
      </c>
      <c r="B48" s="50" t="s">
        <v>35</v>
      </c>
      <c r="C48" s="22">
        <v>0</v>
      </c>
    </row>
    <row r="49" spans="1:5" x14ac:dyDescent="0.25">
      <c r="A49" s="49" t="s">
        <v>72</v>
      </c>
      <c r="B49" s="57" t="s">
        <v>83</v>
      </c>
      <c r="C49" s="58"/>
    </row>
    <row r="50" spans="1:5" x14ac:dyDescent="0.25">
      <c r="A50" s="64">
        <v>1</v>
      </c>
      <c r="B50" s="50" t="s">
        <v>37</v>
      </c>
      <c r="C50" s="22">
        <v>100.78585075351562</v>
      </c>
    </row>
    <row r="51" spans="1:5" x14ac:dyDescent="0.25">
      <c r="A51" s="64">
        <v>2</v>
      </c>
      <c r="B51" s="50" t="s">
        <v>84</v>
      </c>
      <c r="C51" s="22">
        <v>26.784218207571431</v>
      </c>
    </row>
    <row r="52" spans="1:5" x14ac:dyDescent="0.25">
      <c r="A52" s="64">
        <v>3</v>
      </c>
      <c r="B52" s="50" t="s">
        <v>85</v>
      </c>
      <c r="C52" s="22">
        <v>17.965880791152649</v>
      </c>
    </row>
    <row r="53" spans="1:5" x14ac:dyDescent="0.25">
      <c r="A53" s="64">
        <v>4</v>
      </c>
      <c r="B53" s="50" t="s">
        <v>35</v>
      </c>
      <c r="C53" s="22">
        <v>0</v>
      </c>
    </row>
    <row r="54" spans="1:5" x14ac:dyDescent="0.25">
      <c r="A54" s="64">
        <v>5</v>
      </c>
      <c r="B54" s="50" t="s">
        <v>35</v>
      </c>
      <c r="C54" s="22">
        <v>0</v>
      </c>
    </row>
    <row r="55" spans="1:5" x14ac:dyDescent="0.25">
      <c r="A55" s="64">
        <v>6</v>
      </c>
      <c r="B55" s="50" t="s">
        <v>35</v>
      </c>
      <c r="C55" s="22">
        <v>0</v>
      </c>
    </row>
    <row r="56" spans="1:5" x14ac:dyDescent="0.25">
      <c r="A56" s="64">
        <v>7</v>
      </c>
      <c r="B56" s="50" t="s">
        <v>35</v>
      </c>
      <c r="C56" s="22">
        <v>0</v>
      </c>
    </row>
    <row r="57" spans="1:5" x14ac:dyDescent="0.25">
      <c r="A57" s="64">
        <v>8</v>
      </c>
      <c r="B57" s="50" t="s">
        <v>35</v>
      </c>
      <c r="C57" s="22">
        <v>0</v>
      </c>
    </row>
    <row r="58" spans="1:5" x14ac:dyDescent="0.25">
      <c r="A58" s="49" t="s">
        <v>86</v>
      </c>
      <c r="B58" s="60"/>
      <c r="C58" s="55">
        <v>145.5359497522397</v>
      </c>
      <c r="E58" s="23"/>
    </row>
    <row r="59" spans="1:5" x14ac:dyDescent="0.25">
      <c r="A59" s="59"/>
      <c r="B59" s="60"/>
      <c r="C59" s="55"/>
    </row>
    <row r="60" spans="1:5" x14ac:dyDescent="0.25">
      <c r="A60" s="61" t="s">
        <v>87</v>
      </c>
      <c r="B60" s="62"/>
      <c r="C60" s="55">
        <v>1576.4756854059963</v>
      </c>
    </row>
    <row r="61" spans="1:5" x14ac:dyDescent="0.25">
      <c r="A61" s="59"/>
      <c r="B61" s="60"/>
      <c r="C61" s="58"/>
    </row>
    <row r="62" spans="1:5" ht="15.75" thickBot="1" x14ac:dyDescent="0.3">
      <c r="A62" s="42" t="s">
        <v>31</v>
      </c>
      <c r="B62" s="65"/>
      <c r="C62" s="24">
        <f>'יוזמה נספח 1'!C41</f>
        <v>2007471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rightToLeft="1" workbookViewId="0">
      <pane ySplit="7" topLeftCell="A29" activePane="bottomLeft" state="frozen"/>
      <selection pane="bottomLeft" activeCell="C38" sqref="C38:C39"/>
    </sheetView>
  </sheetViews>
  <sheetFormatPr defaultRowHeight="15" x14ac:dyDescent="0.25"/>
  <cols>
    <col min="1" max="1" width="1.875" style="5" bestFit="1" customWidth="1"/>
    <col min="2" max="2" width="55.875" style="5" bestFit="1" customWidth="1"/>
    <col min="3" max="3" width="12.375" style="5" bestFit="1" customWidth="1"/>
    <col min="4" max="4" width="9" style="5"/>
    <col min="5" max="5" width="9.875" style="5" customWidth="1"/>
    <col min="6" max="6" width="10" style="5" customWidth="1"/>
    <col min="7" max="7" width="10.25" style="5" customWidth="1"/>
    <col min="8" max="16384" width="9" style="5"/>
  </cols>
  <sheetData>
    <row r="1" spans="1:5" x14ac:dyDescent="0.25">
      <c r="A1" s="83" t="s">
        <v>0</v>
      </c>
      <c r="B1" s="83"/>
      <c r="C1" s="83"/>
    </row>
    <row r="2" spans="1:5" x14ac:dyDescent="0.25">
      <c r="A2" s="32"/>
      <c r="B2" s="45"/>
      <c r="C2" s="6"/>
    </row>
    <row r="3" spans="1:5" x14ac:dyDescent="0.25">
      <c r="A3" s="84" t="s">
        <v>89</v>
      </c>
      <c r="B3" s="45"/>
      <c r="C3" s="33"/>
      <c r="D3" s="7"/>
      <c r="E3" s="7"/>
    </row>
    <row r="4" spans="1:5" x14ac:dyDescent="0.25">
      <c r="A4" s="85"/>
      <c r="B4" s="6"/>
      <c r="C4" s="6"/>
      <c r="D4" s="7"/>
      <c r="E4" s="7"/>
    </row>
    <row r="5" spans="1:5" ht="15.75" thickBot="1" x14ac:dyDescent="0.3">
      <c r="A5" s="84" t="s">
        <v>93</v>
      </c>
      <c r="B5" s="6"/>
      <c r="C5" s="6"/>
      <c r="D5" s="7"/>
      <c r="E5" s="7"/>
    </row>
    <row r="6" spans="1:5" ht="14.25" customHeight="1" x14ac:dyDescent="0.25">
      <c r="A6" s="8"/>
      <c r="B6" s="9"/>
      <c r="C6" s="34" t="s">
        <v>1</v>
      </c>
      <c r="E6" s="7"/>
    </row>
    <row r="7" spans="1:5" x14ac:dyDescent="0.25">
      <c r="A7" s="10"/>
      <c r="B7" s="11"/>
      <c r="C7" s="35"/>
      <c r="E7" s="7"/>
    </row>
    <row r="8" spans="1:5" x14ac:dyDescent="0.25">
      <c r="A8" s="12">
        <v>1</v>
      </c>
      <c r="B8" s="13" t="s">
        <v>2</v>
      </c>
      <c r="C8" s="14">
        <v>208.99050900702878</v>
      </c>
      <c r="E8" s="7"/>
    </row>
    <row r="9" spans="1:5" x14ac:dyDescent="0.25">
      <c r="A9" s="36"/>
      <c r="B9" s="37" t="s">
        <v>3</v>
      </c>
      <c r="C9" s="15">
        <v>0</v>
      </c>
      <c r="E9" s="7"/>
    </row>
    <row r="10" spans="1:5" x14ac:dyDescent="0.25">
      <c r="A10" s="36"/>
      <c r="B10" s="37" t="s">
        <v>4</v>
      </c>
      <c r="C10" s="15">
        <v>208.99050900702878</v>
      </c>
      <c r="E10" s="7"/>
    </row>
    <row r="11" spans="1:5" x14ac:dyDescent="0.25">
      <c r="A11" s="36"/>
      <c r="B11" s="37"/>
      <c r="C11" s="16"/>
      <c r="E11" s="7"/>
    </row>
    <row r="12" spans="1:5" x14ac:dyDescent="0.25">
      <c r="A12" s="12">
        <v>2</v>
      </c>
      <c r="B12" s="13" t="s">
        <v>5</v>
      </c>
      <c r="C12" s="14">
        <v>9.4740502260479982</v>
      </c>
      <c r="E12" s="7"/>
    </row>
    <row r="13" spans="1:5" x14ac:dyDescent="0.25">
      <c r="A13" s="36"/>
      <c r="B13" s="38" t="s">
        <v>6</v>
      </c>
      <c r="C13" s="15">
        <v>0</v>
      </c>
      <c r="E13" s="7"/>
    </row>
    <row r="14" spans="1:5" x14ac:dyDescent="0.25">
      <c r="A14" s="36"/>
      <c r="B14" s="38" t="s">
        <v>7</v>
      </c>
      <c r="C14" s="15">
        <v>9.4740502260479982</v>
      </c>
      <c r="E14" s="7"/>
    </row>
    <row r="15" spans="1:5" x14ac:dyDescent="0.25">
      <c r="A15" s="17"/>
      <c r="B15" s="18"/>
      <c r="C15" s="16"/>
      <c r="E15" s="7"/>
    </row>
    <row r="16" spans="1:5" x14ac:dyDescent="0.25">
      <c r="A16" s="12">
        <v>3</v>
      </c>
      <c r="B16" s="13" t="s">
        <v>8</v>
      </c>
      <c r="C16" s="14">
        <v>31.780237730209603</v>
      </c>
      <c r="E16" s="7"/>
    </row>
    <row r="17" spans="1:5" ht="30" x14ac:dyDescent="0.25">
      <c r="A17" s="36" t="s">
        <v>9</v>
      </c>
      <c r="B17" s="39" t="s">
        <v>10</v>
      </c>
      <c r="C17" s="15">
        <v>31.780237730209603</v>
      </c>
      <c r="E17" s="7"/>
    </row>
    <row r="18" spans="1:5" x14ac:dyDescent="0.25">
      <c r="A18" s="36" t="s">
        <v>11</v>
      </c>
      <c r="B18" s="39" t="s">
        <v>12</v>
      </c>
      <c r="C18" s="15">
        <v>0</v>
      </c>
      <c r="E18" s="7"/>
    </row>
    <row r="19" spans="1:5" x14ac:dyDescent="0.25">
      <c r="A19" s="36" t="s">
        <v>13</v>
      </c>
      <c r="B19" s="37" t="s">
        <v>14</v>
      </c>
      <c r="C19" s="15">
        <v>0</v>
      </c>
      <c r="E19" s="7"/>
    </row>
    <row r="20" spans="1:5" x14ac:dyDescent="0.25">
      <c r="A20" s="19"/>
      <c r="B20" s="20"/>
      <c r="C20" s="16"/>
      <c r="E20" s="7"/>
    </row>
    <row r="21" spans="1:5" x14ac:dyDescent="0.25">
      <c r="A21" s="40">
        <v>4</v>
      </c>
      <c r="B21" s="13" t="s">
        <v>15</v>
      </c>
      <c r="C21" s="14">
        <v>1572.326025931226</v>
      </c>
      <c r="E21" s="7"/>
    </row>
    <row r="22" spans="1:5" x14ac:dyDescent="0.25">
      <c r="A22" s="36"/>
      <c r="B22" s="37" t="s">
        <v>16</v>
      </c>
      <c r="C22" s="15">
        <v>128.70651786559719</v>
      </c>
      <c r="E22" s="7"/>
    </row>
    <row r="23" spans="1:5" x14ac:dyDescent="0.25">
      <c r="A23" s="36"/>
      <c r="B23" s="37" t="s">
        <v>17</v>
      </c>
      <c r="C23" s="15">
        <v>1276.8552360205654</v>
      </c>
      <c r="E23" s="7"/>
    </row>
    <row r="24" spans="1:5" x14ac:dyDescent="0.25">
      <c r="A24" s="36"/>
      <c r="B24" s="37" t="s">
        <v>18</v>
      </c>
      <c r="C24" s="15"/>
      <c r="E24" s="7"/>
    </row>
    <row r="25" spans="1:5" x14ac:dyDescent="0.25">
      <c r="A25" s="36"/>
      <c r="B25" s="37" t="s">
        <v>19</v>
      </c>
      <c r="C25" s="15"/>
      <c r="E25" s="7"/>
    </row>
    <row r="26" spans="1:5" x14ac:dyDescent="0.25">
      <c r="A26" s="36"/>
      <c r="B26" s="37" t="s">
        <v>20</v>
      </c>
      <c r="C26" s="15">
        <v>2.2871434540700001E-3</v>
      </c>
      <c r="E26" s="7"/>
    </row>
    <row r="27" spans="1:5" x14ac:dyDescent="0.25">
      <c r="A27" s="36"/>
      <c r="B27" s="37" t="s">
        <v>21</v>
      </c>
      <c r="C27" s="15">
        <v>141.68896864880631</v>
      </c>
      <c r="E27" s="7"/>
    </row>
    <row r="28" spans="1:5" x14ac:dyDescent="0.25">
      <c r="A28" s="36"/>
      <c r="B28" s="37" t="s">
        <v>22</v>
      </c>
      <c r="C28" s="15">
        <v>0</v>
      </c>
      <c r="E28" s="7"/>
    </row>
    <row r="29" spans="1:5" x14ac:dyDescent="0.25">
      <c r="A29" s="36"/>
      <c r="B29" s="37" t="s">
        <v>23</v>
      </c>
      <c r="C29" s="15">
        <v>25.073016252803015</v>
      </c>
      <c r="E29" s="7"/>
    </row>
    <row r="30" spans="1:5" x14ac:dyDescent="0.25">
      <c r="A30" s="36"/>
      <c r="B30" s="37"/>
      <c r="C30" s="16"/>
      <c r="E30" s="7"/>
    </row>
    <row r="31" spans="1:5" x14ac:dyDescent="0.25">
      <c r="A31" s="36">
        <v>5</v>
      </c>
      <c r="B31" s="13" t="s">
        <v>24</v>
      </c>
      <c r="C31" s="14">
        <v>0</v>
      </c>
      <c r="E31" s="7"/>
    </row>
    <row r="32" spans="1:5" x14ac:dyDescent="0.25">
      <c r="A32" s="36" t="s">
        <v>9</v>
      </c>
      <c r="B32" s="37" t="s">
        <v>25</v>
      </c>
      <c r="C32" s="15"/>
      <c r="E32" s="7"/>
    </row>
    <row r="33" spans="1:8" x14ac:dyDescent="0.25">
      <c r="A33" s="36" t="s">
        <v>11</v>
      </c>
      <c r="B33" s="37" t="s">
        <v>26</v>
      </c>
      <c r="C33" s="15"/>
      <c r="E33" s="7"/>
    </row>
    <row r="34" spans="1:8" x14ac:dyDescent="0.25">
      <c r="A34" s="36"/>
      <c r="B34" s="37"/>
      <c r="C34" s="16"/>
      <c r="E34" s="7"/>
    </row>
    <row r="35" spans="1:8" x14ac:dyDescent="0.25">
      <c r="A35" s="36">
        <v>6</v>
      </c>
      <c r="B35" s="13" t="s">
        <v>27</v>
      </c>
      <c r="C35" s="14">
        <v>1822.5708228945123</v>
      </c>
      <c r="E35" s="7"/>
    </row>
    <row r="36" spans="1:8" x14ac:dyDescent="0.25">
      <c r="A36" s="36"/>
      <c r="B36" s="37"/>
      <c r="C36" s="16"/>
      <c r="E36" s="7"/>
    </row>
    <row r="37" spans="1:8" x14ac:dyDescent="0.25">
      <c r="A37" s="36">
        <v>7</v>
      </c>
      <c r="B37" s="13" t="s">
        <v>28</v>
      </c>
      <c r="C37" s="16"/>
      <c r="E37" s="7"/>
    </row>
    <row r="38" spans="1:8" ht="30" x14ac:dyDescent="0.25">
      <c r="A38" s="36" t="s">
        <v>9</v>
      </c>
      <c r="B38" s="39" t="s">
        <v>29</v>
      </c>
      <c r="C38" s="89">
        <f>(C17+C21+C33)/C41</f>
        <v>8.1730277567056706E-4</v>
      </c>
      <c r="E38" s="7"/>
    </row>
    <row r="39" spans="1:8" x14ac:dyDescent="0.25">
      <c r="A39" s="36" t="s">
        <v>11</v>
      </c>
      <c r="B39" s="37" t="s">
        <v>30</v>
      </c>
      <c r="C39" s="89">
        <f>C35/C42</f>
        <v>9.2003773037632611E-4</v>
      </c>
      <c r="E39" s="7"/>
    </row>
    <row r="40" spans="1:8" x14ac:dyDescent="0.25">
      <c r="A40" s="36"/>
      <c r="B40" s="37"/>
      <c r="C40" s="16"/>
      <c r="E40" s="7"/>
    </row>
    <row r="41" spans="1:8" ht="15.75" thickBot="1" x14ac:dyDescent="0.3">
      <c r="A41" s="41"/>
      <c r="B41" s="42" t="s">
        <v>31</v>
      </c>
      <c r="C41" s="21">
        <v>1962683</v>
      </c>
      <c r="E41" s="7"/>
    </row>
    <row r="42" spans="1:8" ht="15.75" thickBot="1" x14ac:dyDescent="0.3">
      <c r="A42" s="41"/>
      <c r="B42" s="42" t="s">
        <v>90</v>
      </c>
      <c r="C42" s="31">
        <v>1980974</v>
      </c>
    </row>
    <row r="43" spans="1:8" x14ac:dyDescent="0.25">
      <c r="E43" s="7"/>
    </row>
    <row r="44" spans="1:8" x14ac:dyDescent="0.25">
      <c r="E44" s="7"/>
    </row>
    <row r="45" spans="1:8" x14ac:dyDescent="0.25">
      <c r="E45" s="7"/>
      <c r="H45" s="7"/>
    </row>
    <row r="46" spans="1:8" x14ac:dyDescent="0.25">
      <c r="E46" s="7"/>
      <c r="H46" s="7"/>
    </row>
    <row r="47" spans="1:8" x14ac:dyDescent="0.25">
      <c r="E47" s="7"/>
      <c r="H47" s="7"/>
    </row>
    <row r="48" spans="1:8" x14ac:dyDescent="0.25">
      <c r="E48" s="7"/>
      <c r="H48" s="7"/>
    </row>
  </sheetData>
  <mergeCells count="4">
    <mergeCell ref="A6:A7"/>
    <mergeCell ref="B6:B7"/>
    <mergeCell ref="C6:C7"/>
    <mergeCell ref="A1:C1"/>
  </mergeCells>
  <pageMargins left="0.70866141732283461" right="0.70866141732283461" top="0.3543307086614173" bottom="0.3543307086614173" header="0" footer="0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rightToLeft="1" workbookViewId="0">
      <pane ySplit="7" topLeftCell="A26" activePane="bottomLeft" state="frozen"/>
      <selection pane="bottomLeft" activeCell="B44" sqref="B44"/>
    </sheetView>
  </sheetViews>
  <sheetFormatPr defaultRowHeight="15" x14ac:dyDescent="0.25"/>
  <cols>
    <col min="1" max="1" width="1.875" style="5" bestFit="1" customWidth="1"/>
    <col min="2" max="2" width="55.875" style="5" bestFit="1" customWidth="1"/>
    <col min="3" max="3" width="9.875" style="5" bestFit="1" customWidth="1"/>
    <col min="4" max="5" width="9" style="5"/>
    <col min="6" max="7" width="9.625" style="5" customWidth="1"/>
    <col min="8" max="16384" width="9" style="5"/>
  </cols>
  <sheetData>
    <row r="1" spans="1:3" x14ac:dyDescent="0.25">
      <c r="A1" s="83" t="s">
        <v>0</v>
      </c>
      <c r="B1" s="83"/>
      <c r="C1" s="83"/>
    </row>
    <row r="2" spans="1:3" x14ac:dyDescent="0.25">
      <c r="A2" s="32"/>
      <c r="B2" s="45"/>
      <c r="C2" s="6"/>
    </row>
    <row r="3" spans="1:3" x14ac:dyDescent="0.25">
      <c r="A3" s="84" t="s">
        <v>89</v>
      </c>
      <c r="B3" s="45"/>
      <c r="C3" s="33"/>
    </row>
    <row r="4" spans="1:3" x14ac:dyDescent="0.25">
      <c r="A4" s="85"/>
      <c r="B4" s="6"/>
      <c r="C4" s="6"/>
    </row>
    <row r="5" spans="1:3" ht="15.75" thickBot="1" x14ac:dyDescent="0.3">
      <c r="A5" s="84" t="s">
        <v>94</v>
      </c>
      <c r="B5" s="6"/>
      <c r="C5" s="6"/>
    </row>
    <row r="6" spans="1:3" ht="14.25" customHeight="1" x14ac:dyDescent="0.25">
      <c r="A6" s="8"/>
      <c r="B6" s="9"/>
      <c r="C6" s="34" t="s">
        <v>1</v>
      </c>
    </row>
    <row r="7" spans="1:3" x14ac:dyDescent="0.25">
      <c r="A7" s="10"/>
      <c r="B7" s="11"/>
      <c r="C7" s="35"/>
    </row>
    <row r="8" spans="1:3" x14ac:dyDescent="0.25">
      <c r="A8" s="12">
        <v>1</v>
      </c>
      <c r="B8" s="13" t="s">
        <v>2</v>
      </c>
      <c r="C8" s="14">
        <v>5.431651149191091</v>
      </c>
    </row>
    <row r="9" spans="1:3" x14ac:dyDescent="0.25">
      <c r="A9" s="36"/>
      <c r="B9" s="37" t="s">
        <v>3</v>
      </c>
      <c r="C9" s="15">
        <v>0</v>
      </c>
    </row>
    <row r="10" spans="1:3" x14ac:dyDescent="0.25">
      <c r="A10" s="36"/>
      <c r="B10" s="37" t="s">
        <v>4</v>
      </c>
      <c r="C10" s="15">
        <v>5.431651149191091</v>
      </c>
    </row>
    <row r="11" spans="1:3" x14ac:dyDescent="0.25">
      <c r="A11" s="36"/>
      <c r="B11" s="37"/>
      <c r="C11" s="16"/>
    </row>
    <row r="12" spans="1:3" x14ac:dyDescent="0.25">
      <c r="A12" s="12">
        <v>2</v>
      </c>
      <c r="B12" s="13" t="s">
        <v>5</v>
      </c>
      <c r="C12" s="14">
        <v>0.99408023466172002</v>
      </c>
    </row>
    <row r="13" spans="1:3" x14ac:dyDescent="0.25">
      <c r="A13" s="36"/>
      <c r="B13" s="38" t="s">
        <v>6</v>
      </c>
      <c r="C13" s="15">
        <v>0</v>
      </c>
    </row>
    <row r="14" spans="1:3" x14ac:dyDescent="0.25">
      <c r="A14" s="36"/>
      <c r="B14" s="38" t="s">
        <v>7</v>
      </c>
      <c r="C14" s="15">
        <v>0.99408023466172002</v>
      </c>
    </row>
    <row r="15" spans="1:3" x14ac:dyDescent="0.25">
      <c r="A15" s="17"/>
      <c r="B15" s="18"/>
      <c r="C15" s="16"/>
    </row>
    <row r="16" spans="1:3" x14ac:dyDescent="0.25">
      <c r="A16" s="12">
        <v>3</v>
      </c>
      <c r="B16" s="13" t="s">
        <v>8</v>
      </c>
      <c r="C16" s="14">
        <v>8.8050661699640001E-2</v>
      </c>
    </row>
    <row r="17" spans="1:3" ht="30" x14ac:dyDescent="0.25">
      <c r="A17" s="36" t="s">
        <v>9</v>
      </c>
      <c r="B17" s="39" t="s">
        <v>10</v>
      </c>
      <c r="C17" s="15">
        <v>8.8050661699640001E-2</v>
      </c>
    </row>
    <row r="18" spans="1:3" x14ac:dyDescent="0.25">
      <c r="A18" s="36" t="s">
        <v>11</v>
      </c>
      <c r="B18" s="39" t="s">
        <v>12</v>
      </c>
      <c r="C18" s="15">
        <v>0</v>
      </c>
    </row>
    <row r="19" spans="1:3" x14ac:dyDescent="0.25">
      <c r="A19" s="36" t="s">
        <v>13</v>
      </c>
      <c r="B19" s="37" t="s">
        <v>14</v>
      </c>
      <c r="C19" s="15">
        <v>0</v>
      </c>
    </row>
    <row r="20" spans="1:3" x14ac:dyDescent="0.25">
      <c r="A20" s="19"/>
      <c r="B20" s="20"/>
      <c r="C20" s="16"/>
    </row>
    <row r="21" spans="1:3" x14ac:dyDescent="0.25">
      <c r="A21" s="40">
        <v>4</v>
      </c>
      <c r="B21" s="13" t="s">
        <v>15</v>
      </c>
      <c r="C21" s="14">
        <v>4.5252855689021914</v>
      </c>
    </row>
    <row r="22" spans="1:3" x14ac:dyDescent="0.25">
      <c r="A22" s="36"/>
      <c r="B22" s="37" t="s">
        <v>16</v>
      </c>
      <c r="C22" s="15">
        <v>0</v>
      </c>
    </row>
    <row r="23" spans="1:3" x14ac:dyDescent="0.25">
      <c r="A23" s="36"/>
      <c r="B23" s="37" t="s">
        <v>17</v>
      </c>
      <c r="C23" s="15">
        <v>0</v>
      </c>
    </row>
    <row r="24" spans="1:3" x14ac:dyDescent="0.25">
      <c r="A24" s="36"/>
      <c r="B24" s="37" t="s">
        <v>18</v>
      </c>
      <c r="C24" s="15"/>
    </row>
    <row r="25" spans="1:3" x14ac:dyDescent="0.25">
      <c r="A25" s="36"/>
      <c r="B25" s="37" t="s">
        <v>19</v>
      </c>
      <c r="C25" s="15"/>
    </row>
    <row r="26" spans="1:3" x14ac:dyDescent="0.25">
      <c r="A26" s="36"/>
      <c r="B26" s="37" t="s">
        <v>20</v>
      </c>
      <c r="C26" s="15">
        <v>5.888741491999999E-5</v>
      </c>
    </row>
    <row r="27" spans="1:3" x14ac:dyDescent="0.25">
      <c r="A27" s="36"/>
      <c r="B27" s="37" t="s">
        <v>21</v>
      </c>
      <c r="C27" s="15">
        <v>3.8446350725644014</v>
      </c>
    </row>
    <row r="28" spans="1:3" x14ac:dyDescent="0.25">
      <c r="A28" s="36"/>
      <c r="B28" s="37" t="s">
        <v>22</v>
      </c>
      <c r="C28" s="15">
        <v>0</v>
      </c>
    </row>
    <row r="29" spans="1:3" x14ac:dyDescent="0.25">
      <c r="A29" s="36"/>
      <c r="B29" s="37" t="s">
        <v>23</v>
      </c>
      <c r="C29" s="15">
        <v>0.68059160892286996</v>
      </c>
    </row>
    <row r="30" spans="1:3" x14ac:dyDescent="0.25">
      <c r="A30" s="36"/>
      <c r="B30" s="37"/>
      <c r="C30" s="16"/>
    </row>
    <row r="31" spans="1:3" x14ac:dyDescent="0.25">
      <c r="A31" s="36">
        <v>5</v>
      </c>
      <c r="B31" s="13" t="s">
        <v>24</v>
      </c>
      <c r="C31" s="14">
        <v>0</v>
      </c>
    </row>
    <row r="32" spans="1:3" x14ac:dyDescent="0.25">
      <c r="A32" s="36" t="s">
        <v>9</v>
      </c>
      <c r="B32" s="37" t="s">
        <v>25</v>
      </c>
      <c r="C32" s="15"/>
    </row>
    <row r="33" spans="1:3" x14ac:dyDescent="0.25">
      <c r="A33" s="36" t="s">
        <v>11</v>
      </c>
      <c r="B33" s="37" t="s">
        <v>26</v>
      </c>
      <c r="C33" s="15"/>
    </row>
    <row r="34" spans="1:3" x14ac:dyDescent="0.25">
      <c r="A34" s="36"/>
      <c r="B34" s="37"/>
      <c r="C34" s="16"/>
    </row>
    <row r="35" spans="1:3" x14ac:dyDescent="0.25">
      <c r="A35" s="36">
        <v>6</v>
      </c>
      <c r="B35" s="13" t="s">
        <v>27</v>
      </c>
      <c r="C35" s="14">
        <v>11.039067614454641</v>
      </c>
    </row>
    <row r="36" spans="1:3" x14ac:dyDescent="0.25">
      <c r="A36" s="36"/>
      <c r="B36" s="37"/>
      <c r="C36" s="16"/>
    </row>
    <row r="37" spans="1:3" x14ac:dyDescent="0.25">
      <c r="A37" s="36">
        <v>7</v>
      </c>
      <c r="B37" s="13" t="s">
        <v>28</v>
      </c>
      <c r="C37" s="16"/>
    </row>
    <row r="38" spans="1:3" ht="30" x14ac:dyDescent="0.25">
      <c r="A38" s="36" t="s">
        <v>9</v>
      </c>
      <c r="B38" s="39" t="s">
        <v>29</v>
      </c>
      <c r="C38" s="89">
        <f>(C17+C21+C33)/C41</f>
        <v>1.0300384546311135E-4</v>
      </c>
    </row>
    <row r="39" spans="1:3" x14ac:dyDescent="0.25">
      <c r="A39" s="36" t="s">
        <v>11</v>
      </c>
      <c r="B39" s="37" t="s">
        <v>30</v>
      </c>
      <c r="C39" s="89">
        <f>C35/C42</f>
        <v>2.4254490677391634E-4</v>
      </c>
    </row>
    <row r="40" spans="1:3" x14ac:dyDescent="0.25">
      <c r="A40" s="36"/>
      <c r="B40" s="37"/>
      <c r="C40" s="16"/>
    </row>
    <row r="41" spans="1:3" ht="15.75" thickBot="1" x14ac:dyDescent="0.3">
      <c r="A41" s="41"/>
      <c r="B41" s="42" t="s">
        <v>31</v>
      </c>
      <c r="C41" s="21">
        <v>44788</v>
      </c>
    </row>
    <row r="42" spans="1:3" ht="15.75" thickBot="1" x14ac:dyDescent="0.3">
      <c r="A42" s="41"/>
      <c r="B42" s="42" t="s">
        <v>90</v>
      </c>
      <c r="C42" s="31">
        <v>45513.5</v>
      </c>
    </row>
  </sheetData>
  <mergeCells count="4">
    <mergeCell ref="A6:A7"/>
    <mergeCell ref="B6:B7"/>
    <mergeCell ref="C6:C7"/>
    <mergeCell ref="A1:C1"/>
  </mergeCells>
  <pageMargins left="0.70866141732283461" right="0.70866141732283461" top="0.3543307086614173" bottom="0.3543307086614173" header="0" footer="0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יוזמה נספח 1</vt:lpstr>
      <vt:lpstr>יוזמה נספח 2</vt:lpstr>
      <vt:lpstr>יוזמה נספח 3</vt:lpstr>
      <vt:lpstr>מבוטחים רגילים</vt:lpstr>
      <vt:lpstr>עמיתי הביניים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גלית פרץ</dc:creator>
  <cp:lastModifiedBy>גלית פרץ</cp:lastModifiedBy>
  <dcterms:created xsi:type="dcterms:W3CDTF">2021-03-15T06:12:10Z</dcterms:created>
  <dcterms:modified xsi:type="dcterms:W3CDTF">2021-03-15T06:54:07Z</dcterms:modified>
</cp:coreProperties>
</file>