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2440" windowHeight="9420"/>
  </bookViews>
  <sheets>
    <sheet name="מקפת משלימה- נספח 1" sheetId="11" r:id="rId1"/>
    <sheet name="מקפת משלימה-נספח 2" sheetId="12" r:id="rId2"/>
    <sheet name="מקפת משלימה-נספח 3" sheetId="13" r:id="rId3"/>
    <sheet name="מסלול כללי" sheetId="1" r:id="rId4"/>
    <sheet name="מסלול הלכה" sheetId="3" r:id="rId5"/>
    <sheet name="מסלול מניות" sheetId="4" r:id="rId6"/>
    <sheet name="מסלול אגח" sheetId="5" r:id="rId7"/>
    <sheet name="מסלול שקלי" sheetId="6" r:id="rId8"/>
    <sheet name="מסלול לבני 50 ומטה" sheetId="8" r:id="rId9"/>
    <sheet name="מסלול לבני 50 עד 60" sheetId="9" r:id="rId10"/>
    <sheet name="מסלול לבני 60 ומעלה" sheetId="10" r:id="rId11"/>
    <sheet name="מקבלי קצבה קיימים" sheetId="2" r:id="rId12"/>
    <sheet name="פנסיונרים" sheetId="7" r:id="rId13"/>
  </sheets>
  <calcPr calcId="145621"/>
</workbook>
</file>

<file path=xl/calcChain.xml><?xml version="1.0" encoding="utf-8"?>
<calcChain xmlns="http://schemas.openxmlformats.org/spreadsheetml/2006/main">
  <c r="E42" i="11" l="1"/>
  <c r="E41" i="11"/>
  <c r="C39" i="2" l="1"/>
  <c r="C38" i="2"/>
  <c r="C39" i="10"/>
  <c r="C38" i="10"/>
  <c r="C39" i="9"/>
  <c r="C38" i="9"/>
  <c r="C39" i="8"/>
  <c r="C38" i="8"/>
  <c r="C39" i="6"/>
  <c r="C38" i="6"/>
  <c r="C39" i="5"/>
  <c r="C38" i="5"/>
  <c r="C39" i="4"/>
  <c r="C38" i="4"/>
  <c r="C39" i="3"/>
  <c r="C38" i="3"/>
  <c r="C39" i="1"/>
  <c r="C38" i="1"/>
  <c r="C62" i="13" l="1"/>
  <c r="D70" i="12"/>
  <c r="C39" i="11"/>
  <c r="C38" i="11"/>
</calcChain>
</file>

<file path=xl/sharedStrings.xml><?xml version="1.0" encoding="utf-8"?>
<sst xmlns="http://schemas.openxmlformats.org/spreadsheetml/2006/main" count="549" uniqueCount="101">
  <si>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</si>
  <si>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</si>
  <si>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</si>
  <si>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</si>
  <si>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</si>
  <si>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</si>
  <si>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</si>
  <si>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</si>
  <si>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</si>
  <si>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</si>
  <si>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</si>
  <si>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</si>
  <si>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</si>
  <si>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</si>
  <si>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</si>
  <si>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</si>
  <si>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</si>
  <si>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</si>
  <si>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</si>
  <si>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</si>
  <si>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</si>
  <si>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</si>
  <si>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</si>
  <si>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</si>
  <si>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</si>
  <si>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</si>
  <si>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</si>
  <si>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</si>
  <si>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</si>
  <si>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מתוך יתרת נכסים ממוצעת (באחוזים)</t>
  </si>
  <si>
    <t>סך נכסים לסוף שנה קודמת</t>
  </si>
  <si>
    <t>.</t>
  </si>
  <si>
    <t>שיעור סך הוצאות ישירות מסך נכסים לסוף שנה קודמת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</si>
  <si>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</si>
  <si>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</si>
  <si>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</si>
  <si>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</si>
  <si>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</si>
  <si>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</si>
  <si>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PSAGOT</t>
  </si>
  <si>
    <t>סך עמלות ברוקראז'</t>
  </si>
  <si>
    <t>עמלות קסטודיאן</t>
  </si>
  <si>
    <t>לאומי</t>
  </si>
  <si>
    <t>פועלים</t>
  </si>
  <si>
    <t>אחר</t>
  </si>
  <si>
    <t>UBS</t>
  </si>
  <si>
    <t>דיסקונט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</si>
  <si>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</si>
  <si>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</si>
  <si>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</si>
  <si>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</si>
  <si>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</si>
  <si>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</si>
  <si>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</si>
  <si>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</si>
  <si>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</si>
  <si>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</si>
  <si>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</si>
  <si>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גורם 4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</si>
  <si>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</si>
  <si>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</si>
  <si>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</si>
  <si>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</si>
  <si>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</si>
  <si>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</si>
  <si>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</si>
  <si>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</si>
  <si>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</si>
  <si>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</si>
  <si>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</si>
  <si>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</si>
  <si>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</si>
  <si>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</si>
  <si>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</si>
  <si>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</si>
  <si>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</si>
  <si>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</si>
  <si>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</si>
  <si>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</si>
  <si>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</si>
  <si>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BlackRock Inc USA</t>
  </si>
  <si>
    <t>BlackRock Inc Deutschland</t>
  </si>
  <si>
    <t>סך תשלומים בגין השקעה בקרנות סל</t>
  </si>
  <si>
    <t>סך הכל עמלות ניהול חיצוני</t>
  </si>
  <si>
    <t>מגדל מקפת קרנות פנסיה וקופות גמל בע"מ</t>
  </si>
  <si>
    <t>שם הקופה: מגדל מקפת משלימה (מספר אוצר: 659)</t>
  </si>
  <si>
    <t>בדיקה</t>
  </si>
  <si>
    <t>נספח 1 - סך התשלומים ששולמו בגין כל סוג הוצאה ישירה לשנה המסתיימת ביום 31.12.20</t>
  </si>
  <si>
    <t>יתרת נכסים ממוצעת</t>
  </si>
  <si>
    <t>נספח 2 - פירוט עמלות והוצאות לשנה המסתיימת ביום 31.12.2020</t>
  </si>
  <si>
    <t>נספח 3- פירוט עמלות ניהול חיצוני לשנה המסתיימת ביום 31.12.2020</t>
  </si>
  <si>
    <t>שם הקופה: מגדל מקפת משלימה (מספר אוצר: 2145) - מסלול כללי</t>
  </si>
  <si>
    <t>שם הקופה: מגדל מקפת משלימה (מספר אוצר: 2149) - מסלול הלכה</t>
  </si>
  <si>
    <t>שם הקופה: מגדל מקפת משלימה (מספר אוצר: 2146) - מסלול מניות</t>
  </si>
  <si>
    <t>שם הקופה: מגדל מקפת משלימה (מספר אוצר: 2148) - מסלול אג"ח</t>
  </si>
  <si>
    <t>שם הקופה: מגדל מקפת משלימה (מספר אוצר: 2147) - מסלול שקלי טווח קצר</t>
  </si>
  <si>
    <t>שם הקופה: מגדל מקפת משלימה (מספר אוצר: 9453) - מסלול בני 50 ומטה</t>
  </si>
  <si>
    <t>שם הקופה: מגדל מקפת משלימה (מספר אוצר: 9454) - מסלול בני 50 עד 60</t>
  </si>
  <si>
    <t>שם הקופה: מגדל מקפת משלימה (מספר אוצר: 9455) - מסלול בני 60 ומעלה</t>
  </si>
  <si>
    <t>שם הקופה: מגדל מקפת משלימה (מספר אוצר: 2208) - אפיק כללי למקבלי קצבה</t>
  </si>
  <si>
    <t>שם הקופה: מגדל מקפת משלימה (מספר אוצר: 12152) - מסלול כללי לפנסיונרים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</si>
</sst>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1"/>
      <color theme="1"/>
      <name val="David"/>
      <family val="2"/>
      <charset val="177"/>
    </font>
    <font>
      <b/>
      <sz val="10"/>
      <name val="David"/>
      <family val="2"/>
      <charset val="177"/>
    </font>
    <font>
      <b/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b/>
      <u/>
      <sz val="1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right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164" fontId="6" fillId="3" borderId="7" xfId="1" applyNumberFormat="1" applyFont="1" applyFill="1" applyBorder="1" applyProtection="1"/>
    <xf numFmtId="164" fontId="4" fillId="4" borderId="7" xfId="1" applyNumberFormat="1" applyFont="1" applyFill="1" applyBorder="1" applyProtection="1"/>
    <xf numFmtId="164" fontId="4" fillId="2" borderId="7" xfId="1" applyNumberFormat="1" applyFont="1" applyFill="1" applyBorder="1" applyProtection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164" fontId="4" fillId="4" borderId="7" xfId="1" applyNumberFormat="1" applyFont="1" applyFill="1" applyBorder="1"/>
    <xf numFmtId="164" fontId="4" fillId="0" borderId="0" xfId="0" applyNumberFormat="1" applyFont="1"/>
    <xf numFmtId="164" fontId="6" fillId="3" borderId="13" xfId="1" applyNumberFormat="1" applyFont="1" applyFill="1" applyBorder="1" applyProtection="1"/>
    <xf numFmtId="0" fontId="7" fillId="0" borderId="0" xfId="0" applyFont="1"/>
    <xf numFmtId="164" fontId="6" fillId="3" borderId="7" xfId="1" applyNumberFormat="1" applyFont="1" applyFill="1" applyBorder="1"/>
    <xf numFmtId="164" fontId="4" fillId="2" borderId="7" xfId="1" applyNumberFormat="1" applyFont="1" applyFill="1" applyBorder="1"/>
    <xf numFmtId="10" fontId="6" fillId="3" borderId="7" xfId="2" applyNumberFormat="1" applyFont="1" applyFill="1" applyBorder="1"/>
    <xf numFmtId="164" fontId="6" fillId="3" borderId="13" xfId="1" applyNumberFormat="1" applyFont="1" applyFill="1" applyBorder="1"/>
    <xf numFmtId="9" fontId="4" fillId="0" borderId="0" xfId="2" applyNumberFormat="1" applyFont="1"/>
    <xf numFmtId="164" fontId="4" fillId="4" borderId="25" xfId="1" applyNumberFormat="1" applyFont="1" applyFill="1" applyBorder="1" applyAlignment="1">
      <alignment horizontal="right"/>
    </xf>
    <xf numFmtId="164" fontId="6" fillId="4" borderId="28" xfId="1" applyNumberFormat="1" applyFont="1" applyFill="1" applyBorder="1" applyAlignment="1">
      <alignment horizontal="right"/>
    </xf>
    <xf numFmtId="164" fontId="4" fillId="0" borderId="0" xfId="1" applyNumberFormat="1" applyFont="1" applyAlignment="1">
      <alignment horizontal="right"/>
    </xf>
    <xf numFmtId="164" fontId="4" fillId="2" borderId="7" xfId="1" applyNumberFormat="1" applyFont="1" applyFill="1" applyBorder="1" applyAlignment="1">
      <alignment horizontal="right"/>
    </xf>
    <xf numFmtId="164" fontId="4" fillId="4" borderId="7" xfId="1" applyNumberFormat="1" applyFont="1" applyFill="1" applyBorder="1" applyAlignment="1">
      <alignment horizontal="right"/>
    </xf>
    <xf numFmtId="164" fontId="6" fillId="4" borderId="13" xfId="1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164" fontId="9" fillId="0" borderId="0" xfId="1" applyNumberFormat="1" applyFont="1" applyAlignment="1">
      <alignment horizontal="right"/>
    </xf>
    <xf numFmtId="164" fontId="9" fillId="2" borderId="3" xfId="1" applyNumberFormat="1" applyFont="1" applyFill="1" applyBorder="1" applyAlignment="1">
      <alignment horizontal="center"/>
    </xf>
    <xf numFmtId="164" fontId="9" fillId="2" borderId="6" xfId="1" applyNumberFormat="1" applyFont="1" applyFill="1" applyBorder="1" applyAlignment="1">
      <alignment horizont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2" borderId="9" xfId="0" applyFont="1" applyFill="1" applyBorder="1" applyAlignment="1">
      <alignment wrapText="1"/>
    </xf>
    <xf numFmtId="0" fontId="10" fillId="2" borderId="8" xfId="0" applyFont="1" applyFill="1" applyBorder="1" applyAlignment="1"/>
    <xf numFmtId="0" fontId="9" fillId="2" borderId="11" xfId="0" applyFont="1" applyFill="1" applyBorder="1" applyAlignment="1"/>
    <xf numFmtId="0" fontId="9" fillId="2" borderId="12" xfId="0" applyFont="1" applyFill="1" applyBorder="1" applyAlignme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2" borderId="23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0" fontId="9" fillId="2" borderId="20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8" fillId="2" borderId="18" xfId="0" applyNumberFormat="1" applyFont="1" applyFill="1" applyBorder="1" applyAlignment="1">
      <alignment horizontal="right" readingOrder="2"/>
    </xf>
    <xf numFmtId="0" fontId="8" fillId="2" borderId="24" xfId="0" applyFont="1" applyFill="1" applyBorder="1" applyAlignment="1">
      <alignment horizontal="right"/>
    </xf>
    <xf numFmtId="0" fontId="9" fillId="2" borderId="18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0" fontId="9" fillId="2" borderId="24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right"/>
    </xf>
    <xf numFmtId="0" fontId="9" fillId="2" borderId="21" xfId="0" applyFont="1" applyFill="1" applyBorder="1" applyAlignment="1">
      <alignment horizontal="right"/>
    </xf>
    <xf numFmtId="0" fontId="8" fillId="2" borderId="26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8" fillId="2" borderId="21" xfId="0" applyNumberFormat="1" applyFont="1" applyFill="1" applyBorder="1" applyAlignment="1">
      <alignment horizontal="right" readingOrder="2"/>
    </xf>
    <xf numFmtId="0" fontId="8" fillId="2" borderId="27" xfId="0" applyFont="1" applyFill="1" applyBorder="1" applyAlignment="1">
      <alignment horizontal="right"/>
    </xf>
    <xf numFmtId="0" fontId="9" fillId="2" borderId="15" xfId="0" applyFont="1" applyFill="1" applyBorder="1" applyAlignment="1">
      <alignment horizontal="right"/>
    </xf>
    <xf numFmtId="0" fontId="9" fillId="2" borderId="16" xfId="0" applyFont="1" applyFill="1" applyBorder="1" applyAlignment="1">
      <alignment horizontal="right"/>
    </xf>
    <xf numFmtId="0" fontId="8" fillId="2" borderId="17" xfId="0" applyFont="1" applyFill="1" applyBorder="1" applyAlignment="1">
      <alignment horizontal="right"/>
    </xf>
    <xf numFmtId="164" fontId="9" fillId="2" borderId="3" xfId="1" applyNumberFormat="1" applyFont="1" applyFill="1" applyBorder="1" applyAlignment="1">
      <alignment horizontal="right"/>
    </xf>
    <xf numFmtId="0" fontId="9" fillId="2" borderId="19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20" xfId="0" applyNumberFormat="1" applyFont="1" applyFill="1" applyBorder="1" applyAlignment="1">
      <alignment horizontal="right" readingOrder="2"/>
    </xf>
    <xf numFmtId="0" fontId="8" fillId="2" borderId="9" xfId="0" applyNumberFormat="1" applyFont="1" applyFill="1" applyBorder="1" applyAlignment="1">
      <alignment horizontal="right" readingOrder="2"/>
    </xf>
    <xf numFmtId="0" fontId="8" fillId="2" borderId="5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8" fillId="2" borderId="19" xfId="0" applyNumberFormat="1" applyFont="1" applyFill="1" applyBorder="1" applyAlignment="1">
      <alignment horizontal="right" readingOrder="2"/>
    </xf>
    <xf numFmtId="0" fontId="8" fillId="2" borderId="0" xfId="0" applyFont="1" applyFill="1" applyBorder="1" applyAlignment="1">
      <alignment horizontal="right"/>
    </xf>
    <xf numFmtId="164" fontId="9" fillId="3" borderId="7" xfId="1" applyNumberFormat="1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9" fillId="2" borderId="22" xfId="0" applyFont="1" applyFill="1" applyBorder="1" applyAlignment="1">
      <alignment horizontal="right"/>
    </xf>
    <xf numFmtId="0" fontId="9" fillId="2" borderId="12" xfId="0" applyFont="1" applyFill="1" applyBorder="1" applyAlignment="1">
      <alignment horizontal="right"/>
    </xf>
    <xf numFmtId="0" fontId="9" fillId="0" borderId="5" xfId="0" applyFont="1" applyBorder="1" applyAlignment="1">
      <alignment horizontal="center"/>
    </xf>
    <xf numFmtId="164" fontId="4" fillId="0" borderId="5" xfId="1" applyNumberFormat="1" applyFont="1" applyBorder="1"/>
    <xf numFmtId="0" fontId="9" fillId="0" borderId="0" xfId="0" applyFont="1"/>
    <xf numFmtId="0" fontId="4" fillId="0" borderId="0" xfId="0" applyFont="1" applyAlignment="1"/>
    <xf numFmtId="164" fontId="7" fillId="0" borderId="0" xfId="0" applyNumberFormat="1" applyFont="1"/>
    <xf numFmtId="10" fontId="6" fillId="3" borderId="7" xfId="5" applyNumberFormat="1" applyFont="1" applyFill="1" applyBorder="1" applyProtection="1"/>
    <xf numFmtId="14" fontId="9" fillId="0" borderId="0" xfId="0" applyNumberFormat="1" applyFont="1" applyAlignment="1">
      <alignment horizontal="right"/>
    </xf>
  </cellXfs>
  <cellStyles count="6">
    <cellStyle name="Comma" xfId="1" builtinId="3"/>
    <cellStyle name="Normal" xfId="0" builtinId="0"/>
    <cellStyle name="Normal 2" xfId="3"/>
    <cellStyle name="Normal 3" xfId="4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tabSelected="1" workbookViewId="0">
      <pane ySplit="7" topLeftCell="A26" activePane="bottomLeft" state="frozen"/>
      <selection pane="bottomLeft" activeCell="E41" sqref="E41:E42"/>
    </sheetView>
  </sheetViews>
  <sheetFormatPr defaultRowHeight="15" x14ac:dyDescent="0.25"/>
  <cols>
    <col min="1" max="1" width="1.875" style="1" bestFit="1" customWidth="1"/>
    <col min="2" max="2" width="55.875" style="1" bestFit="1" customWidth="1"/>
    <col min="3" max="3" width="9.875" style="1" bestFit="1" customWidth="1"/>
    <col min="4" max="16384" width="9" style="1"/>
  </cols>
  <sheetData>
    <row r="1" spans="1:5" x14ac:dyDescent="0.25">
      <c r="A1" s="82" t="s">
        <v>84</v>
      </c>
      <c r="B1" s="82"/>
      <c r="C1" s="83"/>
      <c r="E1" s="20"/>
    </row>
    <row r="2" spans="1:5" x14ac:dyDescent="0.25">
      <c r="A2" s="32"/>
      <c r="B2" s="33"/>
      <c r="C2" s="33"/>
      <c r="E2" s="20"/>
    </row>
    <row r="3" spans="1:5" x14ac:dyDescent="0.25">
      <c r="A3" s="84" t="s">
        <v>87</v>
      </c>
      <c r="B3" s="33"/>
      <c r="C3" s="33"/>
      <c r="E3" s="20"/>
    </row>
    <row r="4" spans="1:5" x14ac:dyDescent="0.25">
      <c r="A4" s="85"/>
      <c r="B4" s="2"/>
      <c r="C4" s="2"/>
      <c r="E4" s="20"/>
    </row>
    <row r="5" spans="1:5" ht="15.75" thickBot="1" x14ac:dyDescent="0.3">
      <c r="A5" s="84" t="s">
        <v>85</v>
      </c>
      <c r="B5" s="2"/>
      <c r="C5" s="2"/>
      <c r="E5" s="20" t="s">
        <v>86</v>
      </c>
    </row>
    <row r="6" spans="1:5" ht="14.25" customHeight="1" x14ac:dyDescent="0.25">
      <c r="A6" s="4"/>
      <c r="B6" s="5"/>
      <c r="C6" s="34" t="s">
        <v>0</v>
      </c>
    </row>
    <row r="7" spans="1:5" x14ac:dyDescent="0.25">
      <c r="A7" s="6"/>
      <c r="B7" s="7"/>
      <c r="C7" s="35"/>
    </row>
    <row r="8" spans="1:5" x14ac:dyDescent="0.25">
      <c r="A8" s="8">
        <v>1</v>
      </c>
      <c r="B8" s="9" t="s">
        <v>1</v>
      </c>
      <c r="C8" s="10">
        <v>293.09834617850134</v>
      </c>
    </row>
    <row r="9" spans="1:5" x14ac:dyDescent="0.25">
      <c r="A9" s="36"/>
      <c r="B9" s="37" t="s">
        <v>2</v>
      </c>
      <c r="C9" s="11">
        <v>0</v>
      </c>
    </row>
    <row r="10" spans="1:5" x14ac:dyDescent="0.25">
      <c r="A10" s="36"/>
      <c r="B10" s="37" t="s">
        <v>3</v>
      </c>
      <c r="C10" s="11">
        <v>293.09834617850134</v>
      </c>
    </row>
    <row r="11" spans="1:5" x14ac:dyDescent="0.25">
      <c r="A11" s="36"/>
      <c r="B11" s="37"/>
      <c r="C11" s="12"/>
    </row>
    <row r="12" spans="1:5" x14ac:dyDescent="0.25">
      <c r="A12" s="8">
        <v>2</v>
      </c>
      <c r="B12" s="9" t="s">
        <v>4</v>
      </c>
      <c r="C12" s="10">
        <v>24.243408683438339</v>
      </c>
    </row>
    <row r="13" spans="1:5" x14ac:dyDescent="0.25">
      <c r="A13" s="36"/>
      <c r="B13" s="38" t="s">
        <v>5</v>
      </c>
      <c r="C13" s="11">
        <v>0</v>
      </c>
    </row>
    <row r="14" spans="1:5" x14ac:dyDescent="0.25">
      <c r="A14" s="36"/>
      <c r="B14" s="38" t="s">
        <v>6</v>
      </c>
      <c r="C14" s="11">
        <v>24.243408683438339</v>
      </c>
    </row>
    <row r="15" spans="1:5" x14ac:dyDescent="0.25">
      <c r="A15" s="13"/>
      <c r="B15" s="14"/>
      <c r="C15" s="12"/>
    </row>
    <row r="16" spans="1:5" x14ac:dyDescent="0.25">
      <c r="A16" s="8">
        <v>3</v>
      </c>
      <c r="B16" s="9" t="s">
        <v>7</v>
      </c>
      <c r="C16" s="10">
        <v>46.090952769320594</v>
      </c>
    </row>
    <row r="17" spans="1:3" ht="30" x14ac:dyDescent="0.25">
      <c r="A17" s="36" t="s">
        <v>8</v>
      </c>
      <c r="B17" s="39" t="s">
        <v>9</v>
      </c>
      <c r="C17" s="11">
        <v>18.644634680987313</v>
      </c>
    </row>
    <row r="18" spans="1:3" x14ac:dyDescent="0.25">
      <c r="A18" s="36" t="s">
        <v>10</v>
      </c>
      <c r="B18" s="39" t="s">
        <v>11</v>
      </c>
      <c r="C18" s="11">
        <v>0</v>
      </c>
    </row>
    <row r="19" spans="1:3" x14ac:dyDescent="0.25">
      <c r="A19" s="36" t="s">
        <v>12</v>
      </c>
      <c r="B19" s="37" t="s">
        <v>13</v>
      </c>
      <c r="C19" s="11">
        <v>27.446318088333282</v>
      </c>
    </row>
    <row r="20" spans="1:3" x14ac:dyDescent="0.25">
      <c r="A20" s="15"/>
      <c r="B20" s="16"/>
      <c r="C20" s="12"/>
    </row>
    <row r="21" spans="1:3" x14ac:dyDescent="0.25">
      <c r="A21" s="40">
        <v>4</v>
      </c>
      <c r="B21" s="9" t="s">
        <v>14</v>
      </c>
      <c r="C21" s="10">
        <v>1304.0635771496266</v>
      </c>
    </row>
    <row r="22" spans="1:3" x14ac:dyDescent="0.25">
      <c r="A22" s="36"/>
      <c r="B22" s="37" t="s">
        <v>15</v>
      </c>
      <c r="C22" s="17">
        <v>84.364810022850932</v>
      </c>
    </row>
    <row r="23" spans="1:3" x14ac:dyDescent="0.25">
      <c r="A23" s="36"/>
      <c r="B23" s="37" t="s">
        <v>16</v>
      </c>
      <c r="C23" s="17">
        <v>693.32475981815674</v>
      </c>
    </row>
    <row r="24" spans="1:3" x14ac:dyDescent="0.25">
      <c r="A24" s="36"/>
      <c r="B24" s="37" t="s">
        <v>17</v>
      </c>
      <c r="C24" s="17"/>
    </row>
    <row r="25" spans="1:3" x14ac:dyDescent="0.25">
      <c r="A25" s="36"/>
      <c r="B25" s="37" t="s">
        <v>18</v>
      </c>
      <c r="C25" s="17"/>
    </row>
    <row r="26" spans="1:3" x14ac:dyDescent="0.25">
      <c r="A26" s="36"/>
      <c r="B26" s="37" t="s">
        <v>19</v>
      </c>
      <c r="C26" s="11">
        <v>4.0561058867200003E-3</v>
      </c>
    </row>
    <row r="27" spans="1:3" x14ac:dyDescent="0.25">
      <c r="A27" s="36"/>
      <c r="B27" s="37" t="s">
        <v>20</v>
      </c>
      <c r="C27" s="11">
        <v>280.74932924414458</v>
      </c>
    </row>
    <row r="28" spans="1:3" x14ac:dyDescent="0.25">
      <c r="A28" s="36"/>
      <c r="B28" s="37" t="s">
        <v>21</v>
      </c>
      <c r="C28" s="11">
        <v>0</v>
      </c>
    </row>
    <row r="29" spans="1:3" x14ac:dyDescent="0.25">
      <c r="A29" s="36"/>
      <c r="B29" s="37" t="s">
        <v>22</v>
      </c>
      <c r="C29" s="11">
        <v>245.62062195858775</v>
      </c>
    </row>
    <row r="30" spans="1:3" x14ac:dyDescent="0.25">
      <c r="A30" s="36"/>
      <c r="B30" s="37"/>
      <c r="C30" s="12"/>
    </row>
    <row r="31" spans="1:3" x14ac:dyDescent="0.25">
      <c r="A31" s="36">
        <v>5</v>
      </c>
      <c r="B31" s="9" t="s">
        <v>23</v>
      </c>
      <c r="C31" s="10">
        <v>0</v>
      </c>
    </row>
    <row r="32" spans="1:3" x14ac:dyDescent="0.25">
      <c r="A32" s="36" t="s">
        <v>8</v>
      </c>
      <c r="B32" s="37" t="s">
        <v>24</v>
      </c>
      <c r="C32" s="11"/>
    </row>
    <row r="33" spans="1:5" x14ac:dyDescent="0.25">
      <c r="A33" s="36" t="s">
        <v>10</v>
      </c>
      <c r="B33" s="37" t="s">
        <v>25</v>
      </c>
      <c r="C33" s="11"/>
    </row>
    <row r="34" spans="1:5" x14ac:dyDescent="0.25">
      <c r="A34" s="36"/>
      <c r="B34" s="37"/>
      <c r="C34" s="12"/>
    </row>
    <row r="35" spans="1:5" x14ac:dyDescent="0.25">
      <c r="A35" s="36">
        <v>6</v>
      </c>
      <c r="B35" s="9" t="s">
        <v>26</v>
      </c>
      <c r="C35" s="10">
        <v>1667.496284780887</v>
      </c>
      <c r="E35" s="18"/>
    </row>
    <row r="36" spans="1:5" x14ac:dyDescent="0.25">
      <c r="A36" s="36"/>
      <c r="B36" s="37"/>
      <c r="C36" s="12"/>
    </row>
    <row r="37" spans="1:5" x14ac:dyDescent="0.25">
      <c r="A37" s="36">
        <v>7</v>
      </c>
      <c r="B37" s="9" t="s">
        <v>27</v>
      </c>
      <c r="C37" s="12"/>
    </row>
    <row r="38" spans="1:5" ht="30" x14ac:dyDescent="0.25">
      <c r="A38" s="36" t="s">
        <v>8</v>
      </c>
      <c r="B38" s="39" t="s">
        <v>28</v>
      </c>
      <c r="C38" s="87">
        <f>(C17+C21+C33)/C41</f>
        <v>1.1050461638841826E-3</v>
      </c>
    </row>
    <row r="39" spans="1:5" x14ac:dyDescent="0.25">
      <c r="A39" s="36" t="s">
        <v>10</v>
      </c>
      <c r="B39" s="37" t="s">
        <v>32</v>
      </c>
      <c r="C39" s="87">
        <f>C35/C42</f>
        <v>1.2774308565783907E-3</v>
      </c>
    </row>
    <row r="40" spans="1:5" x14ac:dyDescent="0.25">
      <c r="A40" s="36"/>
      <c r="B40" s="37"/>
      <c r="C40" s="12"/>
    </row>
    <row r="41" spans="1:5" ht="15.75" thickBot="1" x14ac:dyDescent="0.3">
      <c r="A41" s="41"/>
      <c r="B41" s="42" t="s">
        <v>30</v>
      </c>
      <c r="C41" s="19">
        <v>1196971</v>
      </c>
      <c r="E41" s="86">
        <f>'מסלול כללי'!C41+'מסלול הלכה'!C41+'מסלול מניות'!C41+'מסלול אגח'!C41+'מסלול שקלי'!C41+'מסלול לבני 50 ומטה'!C41+'מסלול לבני 50 עד 60'!C41+'מסלול לבני 60 ומעלה'!C41+'מקבלי קצבה קיימים'!C41+פנסיונרים!C41-C41</f>
        <v>0</v>
      </c>
    </row>
    <row r="42" spans="1:5" ht="15.75" thickBot="1" x14ac:dyDescent="0.3">
      <c r="A42" s="41"/>
      <c r="B42" s="42" t="s">
        <v>88</v>
      </c>
      <c r="C42" s="19">
        <v>1305351.5</v>
      </c>
      <c r="E42" s="86">
        <f>'מסלול כללי'!C42+'מסלול הלכה'!C42+'מסלול מניות'!C42+'מסלול אגח'!C42+'מסלול שקלי'!C42+'מסלול לבני 50 ומטה'!C42+'מסלול לבני 50 עד 60'!C42+'מסלול לבני 60 ומעלה'!C42+'מקבלי קצבה קיימים'!C42+פנסיונרים!C42-C42</f>
        <v>0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9" activePane="bottomLeft" state="frozen"/>
      <selection pane="bottomLeft" activeCell="C38" sqref="C38:C39"/>
    </sheetView>
  </sheetViews>
  <sheetFormatPr defaultRowHeight="15" x14ac:dyDescent="0.25"/>
  <cols>
    <col min="1" max="1" width="1.75" style="1" bestFit="1" customWidth="1"/>
    <col min="2" max="2" width="55.875" style="1" bestFit="1" customWidth="1"/>
    <col min="3" max="3" width="9.875" style="1" bestFit="1" customWidth="1"/>
    <col min="4" max="16384" width="9" style="1"/>
  </cols>
  <sheetData>
    <row r="1" spans="1:3" x14ac:dyDescent="0.25">
      <c r="A1" s="82" t="s">
        <v>84</v>
      </c>
      <c r="B1" s="82"/>
      <c r="C1" s="83"/>
    </row>
    <row r="2" spans="1:3" x14ac:dyDescent="0.25">
      <c r="A2" s="32"/>
      <c r="B2" s="33"/>
      <c r="C2" s="3"/>
    </row>
    <row r="3" spans="1:3" x14ac:dyDescent="0.25">
      <c r="A3" s="84" t="s">
        <v>87</v>
      </c>
      <c r="B3" s="33"/>
      <c r="C3" s="3"/>
    </row>
    <row r="4" spans="1:3" x14ac:dyDescent="0.25">
      <c r="A4" s="85"/>
      <c r="B4" s="2"/>
      <c r="C4" s="2"/>
    </row>
    <row r="5" spans="1:3" ht="15.75" thickBot="1" x14ac:dyDescent="0.3">
      <c r="A5" s="84" t="s">
        <v>97</v>
      </c>
      <c r="B5" s="2"/>
      <c r="C5" s="2"/>
    </row>
    <row r="6" spans="1:3" ht="14.25" customHeight="1" x14ac:dyDescent="0.25">
      <c r="A6" s="4"/>
      <c r="B6" s="5"/>
      <c r="C6" s="34" t="s">
        <v>0</v>
      </c>
    </row>
    <row r="7" spans="1:3" x14ac:dyDescent="0.25">
      <c r="A7" s="6"/>
      <c r="B7" s="7"/>
      <c r="C7" s="35"/>
    </row>
    <row r="8" spans="1:3" x14ac:dyDescent="0.25">
      <c r="A8" s="8">
        <v>1</v>
      </c>
      <c r="B8" s="9" t="s">
        <v>1</v>
      </c>
      <c r="C8" s="21">
        <v>15.686380527420068</v>
      </c>
    </row>
    <row r="9" spans="1:3" x14ac:dyDescent="0.25">
      <c r="A9" s="36"/>
      <c r="B9" s="37" t="s">
        <v>2</v>
      </c>
      <c r="C9" s="17">
        <v>0</v>
      </c>
    </row>
    <row r="10" spans="1:3" x14ac:dyDescent="0.25">
      <c r="A10" s="36"/>
      <c r="B10" s="37" t="s">
        <v>3</v>
      </c>
      <c r="C10" s="17">
        <v>15.686380527420068</v>
      </c>
    </row>
    <row r="11" spans="1:3" x14ac:dyDescent="0.25">
      <c r="A11" s="36"/>
      <c r="B11" s="37"/>
      <c r="C11" s="22"/>
    </row>
    <row r="12" spans="1:3" x14ac:dyDescent="0.25">
      <c r="A12" s="8">
        <v>2</v>
      </c>
      <c r="B12" s="9" t="s">
        <v>4</v>
      </c>
      <c r="C12" s="21">
        <v>1.57919420511098</v>
      </c>
    </row>
    <row r="13" spans="1:3" x14ac:dyDescent="0.25">
      <c r="A13" s="36"/>
      <c r="B13" s="38" t="s">
        <v>5</v>
      </c>
      <c r="C13" s="17">
        <v>0</v>
      </c>
    </row>
    <row r="14" spans="1:3" x14ac:dyDescent="0.25">
      <c r="A14" s="36"/>
      <c r="B14" s="38" t="s">
        <v>6</v>
      </c>
      <c r="C14" s="17">
        <v>1.57919420511098</v>
      </c>
    </row>
    <row r="15" spans="1:3" x14ac:dyDescent="0.25">
      <c r="A15" s="13"/>
      <c r="B15" s="14"/>
      <c r="C15" s="22"/>
    </row>
    <row r="16" spans="1:3" x14ac:dyDescent="0.25">
      <c r="A16" s="8">
        <v>3</v>
      </c>
      <c r="B16" s="9" t="s">
        <v>7</v>
      </c>
      <c r="C16" s="21">
        <v>4.9317224311377368</v>
      </c>
    </row>
    <row r="17" spans="1:3" ht="30" x14ac:dyDescent="0.25">
      <c r="A17" s="36" t="s">
        <v>8</v>
      </c>
      <c r="B17" s="39" t="s">
        <v>9</v>
      </c>
      <c r="C17" s="17">
        <v>0.54466262083024009</v>
      </c>
    </row>
    <row r="18" spans="1:3" x14ac:dyDescent="0.25">
      <c r="A18" s="36" t="s">
        <v>10</v>
      </c>
      <c r="B18" s="39" t="s">
        <v>11</v>
      </c>
      <c r="C18" s="17">
        <v>0</v>
      </c>
    </row>
    <row r="19" spans="1:3" x14ac:dyDescent="0.25">
      <c r="A19" s="36" t="s">
        <v>12</v>
      </c>
      <c r="B19" s="37" t="s">
        <v>13</v>
      </c>
      <c r="C19" s="17">
        <v>4.3870598103074965</v>
      </c>
    </row>
    <row r="20" spans="1:3" x14ac:dyDescent="0.25">
      <c r="A20" s="15"/>
      <c r="B20" s="16"/>
      <c r="C20" s="22"/>
    </row>
    <row r="21" spans="1:3" x14ac:dyDescent="0.25">
      <c r="A21" s="40">
        <v>4</v>
      </c>
      <c r="B21" s="9" t="s">
        <v>14</v>
      </c>
      <c r="C21" s="21">
        <v>32.595529944327765</v>
      </c>
    </row>
    <row r="22" spans="1:3" x14ac:dyDescent="0.25">
      <c r="A22" s="36"/>
      <c r="B22" s="37" t="s">
        <v>15</v>
      </c>
      <c r="C22" s="17">
        <v>0.90381215829785921</v>
      </c>
    </row>
    <row r="23" spans="1:3" x14ac:dyDescent="0.25">
      <c r="A23" s="36"/>
      <c r="B23" s="37" t="s">
        <v>16</v>
      </c>
      <c r="C23" s="17">
        <v>1.5809213865187406</v>
      </c>
    </row>
    <row r="24" spans="1:3" x14ac:dyDescent="0.25">
      <c r="A24" s="36"/>
      <c r="B24" s="37" t="s">
        <v>17</v>
      </c>
      <c r="C24" s="17"/>
    </row>
    <row r="25" spans="1:3" x14ac:dyDescent="0.25">
      <c r="A25" s="36"/>
      <c r="B25" s="37" t="s">
        <v>18</v>
      </c>
      <c r="C25" s="17"/>
    </row>
    <row r="26" spans="1:3" x14ac:dyDescent="0.25">
      <c r="A26" s="36"/>
      <c r="B26" s="37" t="s">
        <v>19</v>
      </c>
      <c r="C26" s="17">
        <v>2.2095220761E-4</v>
      </c>
    </row>
    <row r="27" spans="1:3" x14ac:dyDescent="0.25">
      <c r="A27" s="36"/>
      <c r="B27" s="37" t="s">
        <v>20</v>
      </c>
      <c r="C27" s="17">
        <v>15.325723151761165</v>
      </c>
    </row>
    <row r="28" spans="1:3" x14ac:dyDescent="0.25">
      <c r="A28" s="36"/>
      <c r="B28" s="37" t="s">
        <v>21</v>
      </c>
      <c r="C28" s="17">
        <v>0</v>
      </c>
    </row>
    <row r="29" spans="1:3" x14ac:dyDescent="0.25">
      <c r="A29" s="36"/>
      <c r="B29" s="37" t="s">
        <v>22</v>
      </c>
      <c r="C29" s="17">
        <v>14.78485229554239</v>
      </c>
    </row>
    <row r="30" spans="1:3" x14ac:dyDescent="0.25">
      <c r="A30" s="36"/>
      <c r="B30" s="37"/>
      <c r="C30" s="22"/>
    </row>
    <row r="31" spans="1:3" x14ac:dyDescent="0.25">
      <c r="A31" s="36">
        <v>5</v>
      </c>
      <c r="B31" s="9" t="s">
        <v>23</v>
      </c>
      <c r="C31" s="21">
        <v>0</v>
      </c>
    </row>
    <row r="32" spans="1:3" x14ac:dyDescent="0.25">
      <c r="A32" s="36" t="s">
        <v>8</v>
      </c>
      <c r="B32" s="37" t="s">
        <v>24</v>
      </c>
      <c r="C32" s="17"/>
    </row>
    <row r="33" spans="1:3" x14ac:dyDescent="0.25">
      <c r="A33" s="36" t="s">
        <v>10</v>
      </c>
      <c r="B33" s="37" t="s">
        <v>25</v>
      </c>
      <c r="C33" s="17"/>
    </row>
    <row r="34" spans="1:3" x14ac:dyDescent="0.25">
      <c r="A34" s="36"/>
      <c r="B34" s="37"/>
      <c r="C34" s="22"/>
    </row>
    <row r="35" spans="1:3" x14ac:dyDescent="0.25">
      <c r="A35" s="36">
        <v>6</v>
      </c>
      <c r="B35" s="9" t="s">
        <v>26</v>
      </c>
      <c r="C35" s="21">
        <v>54.792827107996551</v>
      </c>
    </row>
    <row r="36" spans="1:3" x14ac:dyDescent="0.25">
      <c r="A36" s="36"/>
      <c r="B36" s="37"/>
      <c r="C36" s="22"/>
    </row>
    <row r="37" spans="1:3" x14ac:dyDescent="0.25">
      <c r="A37" s="36">
        <v>7</v>
      </c>
      <c r="B37" s="9" t="s">
        <v>27</v>
      </c>
      <c r="C37" s="22"/>
    </row>
    <row r="38" spans="1:3" ht="30" x14ac:dyDescent="0.25">
      <c r="A38" s="36" t="s">
        <v>8</v>
      </c>
      <c r="B38" s="39" t="s">
        <v>28</v>
      </c>
      <c r="C38" s="87">
        <f>(C17+C21+C33)/C41</f>
        <v>6.1378683468520003E-4</v>
      </c>
    </row>
    <row r="39" spans="1:3" x14ac:dyDescent="0.25">
      <c r="A39" s="36" t="s">
        <v>10</v>
      </c>
      <c r="B39" s="37" t="s">
        <v>29</v>
      </c>
      <c r="C39" s="87">
        <f>C35/C42</f>
        <v>8.0432789618696543E-4</v>
      </c>
    </row>
    <row r="40" spans="1:3" x14ac:dyDescent="0.25">
      <c r="A40" s="36"/>
      <c r="B40" s="37"/>
      <c r="C40" s="22"/>
    </row>
    <row r="41" spans="1:3" ht="15.75" thickBot="1" x14ac:dyDescent="0.3">
      <c r="A41" s="41"/>
      <c r="B41" s="42" t="s">
        <v>30</v>
      </c>
      <c r="C41" s="24">
        <v>53993</v>
      </c>
    </row>
    <row r="42" spans="1:3" ht="15.75" thickBot="1" x14ac:dyDescent="0.3">
      <c r="A42" s="41"/>
      <c r="B42" s="42" t="s">
        <v>88</v>
      </c>
      <c r="C42" s="19">
        <v>68122.5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6" activePane="bottomLeft" state="frozen"/>
      <selection pane="bottomLeft" activeCell="C38" sqref="C38:C39"/>
    </sheetView>
  </sheetViews>
  <sheetFormatPr defaultRowHeight="15" x14ac:dyDescent="0.25"/>
  <cols>
    <col min="1" max="1" width="1.75" style="1" bestFit="1" customWidth="1"/>
    <col min="2" max="2" width="55.875" style="1" bestFit="1" customWidth="1"/>
    <col min="3" max="3" width="9.875" style="1" bestFit="1" customWidth="1"/>
    <col min="4" max="16384" width="9" style="1"/>
  </cols>
  <sheetData>
    <row r="1" spans="1:3" x14ac:dyDescent="0.25">
      <c r="A1" s="82" t="s">
        <v>84</v>
      </c>
      <c r="B1" s="82"/>
      <c r="C1" s="83"/>
    </row>
    <row r="2" spans="1:3" x14ac:dyDescent="0.25">
      <c r="A2" s="32"/>
      <c r="B2" s="33"/>
      <c r="C2" s="3"/>
    </row>
    <row r="3" spans="1:3" x14ac:dyDescent="0.25">
      <c r="A3" s="84" t="s">
        <v>87</v>
      </c>
      <c r="B3" s="33"/>
      <c r="C3" s="3"/>
    </row>
    <row r="4" spans="1:3" x14ac:dyDescent="0.25">
      <c r="A4" s="85"/>
      <c r="B4" s="2"/>
      <c r="C4" s="2"/>
    </row>
    <row r="5" spans="1:3" ht="15.75" thickBot="1" x14ac:dyDescent="0.3">
      <c r="A5" s="84" t="s">
        <v>98</v>
      </c>
      <c r="B5" s="2"/>
      <c r="C5" s="2"/>
    </row>
    <row r="6" spans="1:3" ht="14.25" customHeight="1" x14ac:dyDescent="0.25">
      <c r="A6" s="4"/>
      <c r="B6" s="5"/>
      <c r="C6" s="34" t="s">
        <v>0</v>
      </c>
    </row>
    <row r="7" spans="1:3" x14ac:dyDescent="0.25">
      <c r="A7" s="6"/>
      <c r="B7" s="7"/>
      <c r="C7" s="35"/>
    </row>
    <row r="8" spans="1:3" x14ac:dyDescent="0.25">
      <c r="A8" s="8">
        <v>1</v>
      </c>
      <c r="B8" s="9" t="s">
        <v>1</v>
      </c>
      <c r="C8" s="21">
        <v>8.3090485963607712</v>
      </c>
    </row>
    <row r="9" spans="1:3" x14ac:dyDescent="0.25">
      <c r="A9" s="36"/>
      <c r="B9" s="37" t="s">
        <v>2</v>
      </c>
      <c r="C9" s="17">
        <v>0</v>
      </c>
    </row>
    <row r="10" spans="1:3" x14ac:dyDescent="0.25">
      <c r="A10" s="36"/>
      <c r="B10" s="37" t="s">
        <v>3</v>
      </c>
      <c r="C10" s="17">
        <v>8.3090485963607712</v>
      </c>
    </row>
    <row r="11" spans="1:3" x14ac:dyDescent="0.25">
      <c r="A11" s="36"/>
      <c r="B11" s="37"/>
      <c r="C11" s="22"/>
    </row>
    <row r="12" spans="1:3" x14ac:dyDescent="0.25">
      <c r="A12" s="8">
        <v>2</v>
      </c>
      <c r="B12" s="9" t="s">
        <v>4</v>
      </c>
      <c r="C12" s="21">
        <v>0.8924336057117902</v>
      </c>
    </row>
    <row r="13" spans="1:3" x14ac:dyDescent="0.25">
      <c r="A13" s="36"/>
      <c r="B13" s="38" t="s">
        <v>5</v>
      </c>
      <c r="C13" s="17">
        <v>0</v>
      </c>
    </row>
    <row r="14" spans="1:3" x14ac:dyDescent="0.25">
      <c r="A14" s="36"/>
      <c r="B14" s="38" t="s">
        <v>6</v>
      </c>
      <c r="C14" s="17">
        <v>0.8924336057117902</v>
      </c>
    </row>
    <row r="15" spans="1:3" x14ac:dyDescent="0.25">
      <c r="A15" s="13"/>
      <c r="B15" s="14"/>
      <c r="C15" s="22"/>
    </row>
    <row r="16" spans="1:3" x14ac:dyDescent="0.25">
      <c r="A16" s="8">
        <v>3</v>
      </c>
      <c r="B16" s="9" t="s">
        <v>7</v>
      </c>
      <c r="C16" s="21">
        <v>0.26263153279625001</v>
      </c>
    </row>
    <row r="17" spans="1:3" ht="30" x14ac:dyDescent="0.25">
      <c r="A17" s="36" t="s">
        <v>8</v>
      </c>
      <c r="B17" s="39" t="s">
        <v>9</v>
      </c>
      <c r="C17" s="17">
        <v>0.26263153279625001</v>
      </c>
    </row>
    <row r="18" spans="1:3" x14ac:dyDescent="0.25">
      <c r="A18" s="36" t="s">
        <v>10</v>
      </c>
      <c r="B18" s="39" t="s">
        <v>11</v>
      </c>
      <c r="C18" s="17">
        <v>0</v>
      </c>
    </row>
    <row r="19" spans="1:3" x14ac:dyDescent="0.25">
      <c r="A19" s="36" t="s">
        <v>12</v>
      </c>
      <c r="B19" s="37" t="s">
        <v>13</v>
      </c>
      <c r="C19" s="17">
        <v>0</v>
      </c>
    </row>
    <row r="20" spans="1:3" x14ac:dyDescent="0.25">
      <c r="A20" s="15"/>
      <c r="B20" s="16"/>
      <c r="C20" s="22"/>
    </row>
    <row r="21" spans="1:3" x14ac:dyDescent="0.25">
      <c r="A21" s="40">
        <v>4</v>
      </c>
      <c r="B21" s="9" t="s">
        <v>14</v>
      </c>
      <c r="C21" s="21">
        <v>11.976310225432211</v>
      </c>
    </row>
    <row r="22" spans="1:3" x14ac:dyDescent="0.25">
      <c r="A22" s="36"/>
      <c r="B22" s="37" t="s">
        <v>15</v>
      </c>
      <c r="C22" s="17">
        <v>0</v>
      </c>
    </row>
    <row r="23" spans="1:3" x14ac:dyDescent="0.25">
      <c r="A23" s="36"/>
      <c r="B23" s="37" t="s">
        <v>16</v>
      </c>
      <c r="C23" s="17">
        <v>0</v>
      </c>
    </row>
    <row r="24" spans="1:3" x14ac:dyDescent="0.25">
      <c r="A24" s="36"/>
      <c r="B24" s="37" t="s">
        <v>17</v>
      </c>
      <c r="C24" s="17"/>
    </row>
    <row r="25" spans="1:3" x14ac:dyDescent="0.25">
      <c r="A25" s="36"/>
      <c r="B25" s="37" t="s">
        <v>18</v>
      </c>
      <c r="C25" s="17"/>
    </row>
    <row r="26" spans="1:3" x14ac:dyDescent="0.25">
      <c r="A26" s="36"/>
      <c r="B26" s="37" t="s">
        <v>19</v>
      </c>
      <c r="C26" s="17">
        <v>8.1161737220000003E-5</v>
      </c>
    </row>
    <row r="27" spans="1:3" x14ac:dyDescent="0.25">
      <c r="A27" s="36"/>
      <c r="B27" s="37" t="s">
        <v>20</v>
      </c>
      <c r="C27" s="17">
        <v>6.3511947690939818</v>
      </c>
    </row>
    <row r="28" spans="1:3" x14ac:dyDescent="0.25">
      <c r="A28" s="36"/>
      <c r="B28" s="37" t="s">
        <v>21</v>
      </c>
      <c r="C28" s="17">
        <v>0</v>
      </c>
    </row>
    <row r="29" spans="1:3" x14ac:dyDescent="0.25">
      <c r="A29" s="36"/>
      <c r="B29" s="37" t="s">
        <v>22</v>
      </c>
      <c r="C29" s="17">
        <v>5.6250342946010106</v>
      </c>
    </row>
    <row r="30" spans="1:3" x14ac:dyDescent="0.25">
      <c r="A30" s="36"/>
      <c r="B30" s="37"/>
      <c r="C30" s="22"/>
    </row>
    <row r="31" spans="1:3" x14ac:dyDescent="0.25">
      <c r="A31" s="36">
        <v>5</v>
      </c>
      <c r="B31" s="9" t="s">
        <v>23</v>
      </c>
      <c r="C31" s="21">
        <v>0</v>
      </c>
    </row>
    <row r="32" spans="1:3" x14ac:dyDescent="0.25">
      <c r="A32" s="36" t="s">
        <v>8</v>
      </c>
      <c r="B32" s="37" t="s">
        <v>24</v>
      </c>
      <c r="C32" s="17"/>
    </row>
    <row r="33" spans="1:3" x14ac:dyDescent="0.25">
      <c r="A33" s="36" t="s">
        <v>10</v>
      </c>
      <c r="B33" s="37" t="s">
        <v>25</v>
      </c>
      <c r="C33" s="17"/>
    </row>
    <row r="34" spans="1:3" x14ac:dyDescent="0.25">
      <c r="A34" s="36"/>
      <c r="B34" s="37"/>
      <c r="C34" s="22"/>
    </row>
    <row r="35" spans="1:3" x14ac:dyDescent="0.25">
      <c r="A35" s="36">
        <v>6</v>
      </c>
      <c r="B35" s="9" t="s">
        <v>26</v>
      </c>
      <c r="C35" s="21">
        <v>21.440423960301025</v>
      </c>
    </row>
    <row r="36" spans="1:3" x14ac:dyDescent="0.25">
      <c r="A36" s="36"/>
      <c r="B36" s="37"/>
      <c r="C36" s="22"/>
    </row>
    <row r="37" spans="1:3" x14ac:dyDescent="0.25">
      <c r="A37" s="36">
        <v>7</v>
      </c>
      <c r="B37" s="9" t="s">
        <v>27</v>
      </c>
      <c r="C37" s="22"/>
    </row>
    <row r="38" spans="1:3" ht="30" x14ac:dyDescent="0.25">
      <c r="A38" s="36" t="s">
        <v>8</v>
      </c>
      <c r="B38" s="39" t="s">
        <v>28</v>
      </c>
      <c r="C38" s="87">
        <f>(C17+C21+C33)/C41</f>
        <v>3.4703665631407438E-4</v>
      </c>
    </row>
    <row r="39" spans="1:3" x14ac:dyDescent="0.25">
      <c r="A39" s="36" t="s">
        <v>10</v>
      </c>
      <c r="B39" s="37" t="s">
        <v>29</v>
      </c>
      <c r="C39" s="87">
        <f>C35/C42</f>
        <v>4.9678909959453691E-4</v>
      </c>
    </row>
    <row r="40" spans="1:3" x14ac:dyDescent="0.25">
      <c r="A40" s="36"/>
      <c r="B40" s="37"/>
      <c r="C40" s="22"/>
    </row>
    <row r="41" spans="1:3" ht="15.75" thickBot="1" x14ac:dyDescent="0.3">
      <c r="A41" s="41"/>
      <c r="B41" s="42" t="s">
        <v>30</v>
      </c>
      <c r="C41" s="24">
        <v>35267</v>
      </c>
    </row>
    <row r="42" spans="1:3" ht="15.75" thickBot="1" x14ac:dyDescent="0.3">
      <c r="A42" s="41"/>
      <c r="B42" s="42" t="s">
        <v>88</v>
      </c>
      <c r="C42" s="19">
        <v>43158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9" activePane="bottomLeft" state="frozen"/>
      <selection pane="bottomLeft" activeCell="J4" sqref="J4"/>
    </sheetView>
  </sheetViews>
  <sheetFormatPr defaultRowHeight="15" x14ac:dyDescent="0.25"/>
  <cols>
    <col min="1" max="1" width="1.875" style="1" bestFit="1" customWidth="1"/>
    <col min="2" max="2" width="55.875" style="1" bestFit="1" customWidth="1"/>
    <col min="3" max="3" width="10.875" style="1" bestFit="1" customWidth="1"/>
    <col min="4" max="16384" width="9" style="1"/>
  </cols>
  <sheetData>
    <row r="1" spans="1:3" x14ac:dyDescent="0.25">
      <c r="A1" s="82" t="s">
        <v>84</v>
      </c>
      <c r="B1" s="82"/>
      <c r="C1" s="83"/>
    </row>
    <row r="2" spans="1:3" x14ac:dyDescent="0.25">
      <c r="A2" s="32"/>
      <c r="B2" s="33"/>
      <c r="C2" s="3"/>
    </row>
    <row r="3" spans="1:3" x14ac:dyDescent="0.25">
      <c r="A3" s="84" t="s">
        <v>87</v>
      </c>
      <c r="B3" s="33"/>
      <c r="C3" s="3"/>
    </row>
    <row r="4" spans="1:3" x14ac:dyDescent="0.25">
      <c r="A4" s="85"/>
      <c r="B4" s="2"/>
      <c r="C4" s="2"/>
    </row>
    <row r="5" spans="1:3" ht="15.75" thickBot="1" x14ac:dyDescent="0.3">
      <c r="A5" s="84" t="s">
        <v>99</v>
      </c>
      <c r="B5" s="2"/>
      <c r="C5" s="2"/>
    </row>
    <row r="6" spans="1:3" ht="14.25" customHeight="1" x14ac:dyDescent="0.25">
      <c r="A6" s="4"/>
      <c r="B6" s="5"/>
      <c r="C6" s="34" t="s">
        <v>0</v>
      </c>
    </row>
    <row r="7" spans="1:3" x14ac:dyDescent="0.25">
      <c r="A7" s="6"/>
      <c r="B7" s="7"/>
      <c r="C7" s="35"/>
    </row>
    <row r="8" spans="1:3" x14ac:dyDescent="0.25">
      <c r="A8" s="8">
        <v>1</v>
      </c>
      <c r="B8" s="9" t="s">
        <v>1</v>
      </c>
      <c r="C8" s="21">
        <v>22.324429562399288</v>
      </c>
    </row>
    <row r="9" spans="1:3" x14ac:dyDescent="0.25">
      <c r="A9" s="36"/>
      <c r="B9" s="37" t="s">
        <v>2</v>
      </c>
      <c r="C9" s="17">
        <v>0</v>
      </c>
    </row>
    <row r="10" spans="1:3" x14ac:dyDescent="0.25">
      <c r="A10" s="36"/>
      <c r="B10" s="37" t="s">
        <v>3</v>
      </c>
      <c r="C10" s="17">
        <v>22.324429562399288</v>
      </c>
    </row>
    <row r="11" spans="1:3" x14ac:dyDescent="0.25">
      <c r="A11" s="36"/>
      <c r="B11" s="37"/>
      <c r="C11" s="22"/>
    </row>
    <row r="12" spans="1:3" x14ac:dyDescent="0.25">
      <c r="A12" s="8">
        <v>2</v>
      </c>
      <c r="B12" s="9" t="s">
        <v>4</v>
      </c>
      <c r="C12" s="21">
        <v>6.2202176855663414</v>
      </c>
    </row>
    <row r="13" spans="1:3" x14ac:dyDescent="0.25">
      <c r="A13" s="36"/>
      <c r="B13" s="38" t="s">
        <v>5</v>
      </c>
      <c r="C13" s="17">
        <v>0</v>
      </c>
    </row>
    <row r="14" spans="1:3" x14ac:dyDescent="0.25">
      <c r="A14" s="36"/>
      <c r="B14" s="38" t="s">
        <v>6</v>
      </c>
      <c r="C14" s="17">
        <v>6.2202176855663414</v>
      </c>
    </row>
    <row r="15" spans="1:3" x14ac:dyDescent="0.25">
      <c r="A15" s="13"/>
      <c r="B15" s="14"/>
      <c r="C15" s="22"/>
    </row>
    <row r="16" spans="1:3" x14ac:dyDescent="0.25">
      <c r="A16" s="8">
        <v>3</v>
      </c>
      <c r="B16" s="9" t="s">
        <v>7</v>
      </c>
      <c r="C16" s="21">
        <v>2.1421184140566156</v>
      </c>
    </row>
    <row r="17" spans="1:3" ht="30" x14ac:dyDescent="0.25">
      <c r="A17" s="36" t="s">
        <v>8</v>
      </c>
      <c r="B17" s="39" t="s">
        <v>9</v>
      </c>
      <c r="C17" s="17">
        <v>1.14231548031137</v>
      </c>
    </row>
    <row r="18" spans="1:3" x14ac:dyDescent="0.25">
      <c r="A18" s="36" t="s">
        <v>10</v>
      </c>
      <c r="B18" s="39" t="s">
        <v>11</v>
      </c>
      <c r="C18" s="17">
        <v>0</v>
      </c>
    </row>
    <row r="19" spans="1:3" x14ac:dyDescent="0.25">
      <c r="A19" s="36" t="s">
        <v>12</v>
      </c>
      <c r="B19" s="37" t="s">
        <v>13</v>
      </c>
      <c r="C19" s="17">
        <v>0.99980293374524587</v>
      </c>
    </row>
    <row r="20" spans="1:3" x14ac:dyDescent="0.25">
      <c r="A20" s="15"/>
      <c r="B20" s="16"/>
      <c r="C20" s="22"/>
    </row>
    <row r="21" spans="1:3" x14ac:dyDescent="0.25">
      <c r="A21" s="40">
        <v>4</v>
      </c>
      <c r="B21" s="9" t="s">
        <v>14</v>
      </c>
      <c r="C21" s="21">
        <v>43.688816055380606</v>
      </c>
    </row>
    <row r="22" spans="1:3" x14ac:dyDescent="0.25">
      <c r="A22" s="36"/>
      <c r="B22" s="37" t="s">
        <v>15</v>
      </c>
      <c r="C22" s="17">
        <v>3.5683483282107229</v>
      </c>
    </row>
    <row r="23" spans="1:3" x14ac:dyDescent="0.25">
      <c r="A23" s="36"/>
      <c r="B23" s="37" t="s">
        <v>16</v>
      </c>
      <c r="C23" s="17">
        <v>38.678605239238244</v>
      </c>
    </row>
    <row r="24" spans="1:3" x14ac:dyDescent="0.25">
      <c r="A24" s="36"/>
      <c r="B24" s="37" t="s">
        <v>17</v>
      </c>
      <c r="C24" s="17"/>
    </row>
    <row r="25" spans="1:3" x14ac:dyDescent="0.25">
      <c r="A25" s="36"/>
      <c r="B25" s="37" t="s">
        <v>18</v>
      </c>
      <c r="C25" s="17"/>
    </row>
    <row r="26" spans="1:3" x14ac:dyDescent="0.25">
      <c r="A26" s="36"/>
      <c r="B26" s="37" t="s">
        <v>19</v>
      </c>
      <c r="C26" s="17">
        <v>2.6868265370000003E-5</v>
      </c>
    </row>
    <row r="27" spans="1:3" x14ac:dyDescent="0.25">
      <c r="A27" s="36"/>
      <c r="B27" s="37" t="s">
        <v>20</v>
      </c>
      <c r="C27" s="17">
        <v>1.2254865370169301</v>
      </c>
    </row>
    <row r="28" spans="1:3" x14ac:dyDescent="0.25">
      <c r="A28" s="36"/>
      <c r="B28" s="37" t="s">
        <v>21</v>
      </c>
      <c r="C28" s="17">
        <v>0</v>
      </c>
    </row>
    <row r="29" spans="1:3" x14ac:dyDescent="0.25">
      <c r="A29" s="36"/>
      <c r="B29" s="37" t="s">
        <v>22</v>
      </c>
      <c r="C29" s="17">
        <v>0.21634908264934</v>
      </c>
    </row>
    <row r="30" spans="1:3" x14ac:dyDescent="0.25">
      <c r="A30" s="36"/>
      <c r="B30" s="37"/>
      <c r="C30" s="22"/>
    </row>
    <row r="31" spans="1:3" x14ac:dyDescent="0.25">
      <c r="A31" s="36">
        <v>5</v>
      </c>
      <c r="B31" s="9" t="s">
        <v>23</v>
      </c>
      <c r="C31" s="21">
        <v>0</v>
      </c>
    </row>
    <row r="32" spans="1:3" x14ac:dyDescent="0.25">
      <c r="A32" s="36" t="s">
        <v>8</v>
      </c>
      <c r="B32" s="37" t="s">
        <v>24</v>
      </c>
      <c r="C32" s="17"/>
    </row>
    <row r="33" spans="1:3" x14ac:dyDescent="0.25">
      <c r="A33" s="36" t="s">
        <v>10</v>
      </c>
      <c r="B33" s="37" t="s">
        <v>25</v>
      </c>
      <c r="C33" s="17"/>
    </row>
    <row r="34" spans="1:3" x14ac:dyDescent="0.25">
      <c r="A34" s="36"/>
      <c r="B34" s="37"/>
      <c r="C34" s="22"/>
    </row>
    <row r="35" spans="1:3" x14ac:dyDescent="0.25">
      <c r="A35" s="36">
        <v>6</v>
      </c>
      <c r="B35" s="9" t="s">
        <v>26</v>
      </c>
      <c r="C35" s="21">
        <v>74.375581717402852</v>
      </c>
    </row>
    <row r="36" spans="1:3" x14ac:dyDescent="0.25">
      <c r="A36" s="36"/>
      <c r="B36" s="37"/>
      <c r="C36" s="22"/>
    </row>
    <row r="37" spans="1:3" x14ac:dyDescent="0.25">
      <c r="A37" s="36">
        <v>7</v>
      </c>
      <c r="B37" s="9" t="s">
        <v>27</v>
      </c>
      <c r="C37" s="22"/>
    </row>
    <row r="38" spans="1:3" ht="30" x14ac:dyDescent="0.25">
      <c r="A38" s="36" t="s">
        <v>8</v>
      </c>
      <c r="B38" s="39" t="s">
        <v>28</v>
      </c>
      <c r="C38" s="87">
        <f>(C17+C21+C33)/C41</f>
        <v>3.6593556117974689E-4</v>
      </c>
    </row>
    <row r="39" spans="1:3" x14ac:dyDescent="0.25">
      <c r="A39" s="36" t="s">
        <v>10</v>
      </c>
      <c r="B39" s="37" t="s">
        <v>29</v>
      </c>
      <c r="C39" s="87">
        <f>C35/C42</f>
        <v>6.1863399792392508E-4</v>
      </c>
    </row>
    <row r="40" spans="1:3" x14ac:dyDescent="0.25">
      <c r="A40" s="36"/>
      <c r="B40" s="37"/>
      <c r="C40" s="22"/>
    </row>
    <row r="41" spans="1:3" ht="15.75" thickBot="1" x14ac:dyDescent="0.3">
      <c r="A41" s="41"/>
      <c r="B41" s="42" t="s">
        <v>30</v>
      </c>
      <c r="C41" s="24">
        <v>122511</v>
      </c>
    </row>
    <row r="42" spans="1:3" ht="15.75" thickBot="1" x14ac:dyDescent="0.3">
      <c r="A42" s="41"/>
      <c r="B42" s="42" t="s">
        <v>88</v>
      </c>
      <c r="C42" s="19">
        <v>120225.5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32" activePane="bottomLeft" state="frozen"/>
      <selection pane="bottomLeft" activeCell="C42" sqref="C42"/>
    </sheetView>
  </sheetViews>
  <sheetFormatPr defaultRowHeight="15" x14ac:dyDescent="0.25"/>
  <cols>
    <col min="1" max="1" width="1.75" style="1" bestFit="1" customWidth="1"/>
    <col min="2" max="2" width="55.875" style="1" bestFit="1" customWidth="1"/>
    <col min="3" max="3" width="9.875" style="1" bestFit="1" customWidth="1"/>
    <col min="4" max="16384" width="9" style="1"/>
  </cols>
  <sheetData>
    <row r="1" spans="1:3" x14ac:dyDescent="0.25">
      <c r="A1" s="82" t="s">
        <v>84</v>
      </c>
      <c r="B1" s="82"/>
      <c r="C1" s="83"/>
    </row>
    <row r="2" spans="1:3" x14ac:dyDescent="0.25">
      <c r="A2" s="32"/>
      <c r="B2" s="33"/>
      <c r="C2" s="3"/>
    </row>
    <row r="3" spans="1:3" x14ac:dyDescent="0.25">
      <c r="A3" s="84" t="s">
        <v>87</v>
      </c>
      <c r="B3" s="33"/>
      <c r="C3" s="3"/>
    </row>
    <row r="4" spans="1:3" x14ac:dyDescent="0.25">
      <c r="A4" s="85"/>
      <c r="B4" s="2"/>
      <c r="C4" s="2"/>
    </row>
    <row r="5" spans="1:3" ht="15.75" thickBot="1" x14ac:dyDescent="0.3">
      <c r="A5" s="84" t="s">
        <v>100</v>
      </c>
      <c r="B5" s="2"/>
      <c r="C5" s="2"/>
    </row>
    <row r="6" spans="1:3" ht="14.25" customHeight="1" x14ac:dyDescent="0.25">
      <c r="A6" s="4"/>
      <c r="B6" s="5"/>
      <c r="C6" s="34" t="s">
        <v>0</v>
      </c>
    </row>
    <row r="7" spans="1:3" x14ac:dyDescent="0.25">
      <c r="A7" s="6"/>
      <c r="B7" s="7"/>
      <c r="C7" s="35"/>
    </row>
    <row r="8" spans="1:3" x14ac:dyDescent="0.25">
      <c r="A8" s="8">
        <v>1</v>
      </c>
      <c r="B8" s="9" t="s">
        <v>1</v>
      </c>
      <c r="C8" s="21">
        <v>8.013007736959203</v>
      </c>
    </row>
    <row r="9" spans="1:3" x14ac:dyDescent="0.25">
      <c r="A9" s="36"/>
      <c r="B9" s="37" t="s">
        <v>2</v>
      </c>
      <c r="C9" s="17">
        <v>0</v>
      </c>
    </row>
    <row r="10" spans="1:3" x14ac:dyDescent="0.25">
      <c r="A10" s="36"/>
      <c r="B10" s="37" t="s">
        <v>3</v>
      </c>
      <c r="C10" s="17">
        <v>8.013007736959203</v>
      </c>
    </row>
    <row r="11" spans="1:3" x14ac:dyDescent="0.25">
      <c r="A11" s="36"/>
      <c r="B11" s="37"/>
      <c r="C11" s="22"/>
    </row>
    <row r="12" spans="1:3" x14ac:dyDescent="0.25">
      <c r="A12" s="8">
        <v>2</v>
      </c>
      <c r="B12" s="9" t="s">
        <v>4</v>
      </c>
      <c r="C12" s="21">
        <v>1.3732645047612699</v>
      </c>
    </row>
    <row r="13" spans="1:3" x14ac:dyDescent="0.25">
      <c r="A13" s="36"/>
      <c r="B13" s="38" t="s">
        <v>5</v>
      </c>
      <c r="C13" s="17">
        <v>0</v>
      </c>
    </row>
    <row r="14" spans="1:3" x14ac:dyDescent="0.25">
      <c r="A14" s="36"/>
      <c r="B14" s="38" t="s">
        <v>6</v>
      </c>
      <c r="C14" s="17">
        <v>1.3732645047612699</v>
      </c>
    </row>
    <row r="15" spans="1:3" x14ac:dyDescent="0.25">
      <c r="A15" s="13"/>
      <c r="B15" s="14"/>
      <c r="C15" s="22"/>
    </row>
    <row r="16" spans="1:3" x14ac:dyDescent="0.25">
      <c r="A16" s="8">
        <v>3</v>
      </c>
      <c r="B16" s="9" t="s">
        <v>7</v>
      </c>
      <c r="C16" s="21">
        <v>0.18098289488084998</v>
      </c>
    </row>
    <row r="17" spans="1:3" ht="30" x14ac:dyDescent="0.25">
      <c r="A17" s="36" t="s">
        <v>8</v>
      </c>
      <c r="B17" s="39" t="s">
        <v>9</v>
      </c>
      <c r="C17" s="17">
        <v>0.18098289488084998</v>
      </c>
    </row>
    <row r="18" spans="1:3" x14ac:dyDescent="0.25">
      <c r="A18" s="36" t="s">
        <v>10</v>
      </c>
      <c r="B18" s="39" t="s">
        <v>11</v>
      </c>
      <c r="C18" s="17">
        <v>0</v>
      </c>
    </row>
    <row r="19" spans="1:3" x14ac:dyDescent="0.25">
      <c r="A19" s="36" t="s">
        <v>12</v>
      </c>
      <c r="B19" s="37" t="s">
        <v>13</v>
      </c>
      <c r="C19" s="17">
        <v>0</v>
      </c>
    </row>
    <row r="20" spans="1:3" x14ac:dyDescent="0.25">
      <c r="A20" s="15"/>
      <c r="B20" s="16"/>
      <c r="C20" s="22"/>
    </row>
    <row r="21" spans="1:3" x14ac:dyDescent="0.25">
      <c r="A21" s="40">
        <v>4</v>
      </c>
      <c r="B21" s="9" t="s">
        <v>14</v>
      </c>
      <c r="C21" s="21">
        <v>7.684893208374862</v>
      </c>
    </row>
    <row r="22" spans="1:3" x14ac:dyDescent="0.25">
      <c r="A22" s="36"/>
      <c r="B22" s="37" t="s">
        <v>15</v>
      </c>
      <c r="C22" s="17">
        <v>0</v>
      </c>
    </row>
    <row r="23" spans="1:3" x14ac:dyDescent="0.25">
      <c r="A23" s="36"/>
      <c r="B23" s="37" t="s">
        <v>16</v>
      </c>
      <c r="C23" s="17">
        <v>0</v>
      </c>
    </row>
    <row r="24" spans="1:3" x14ac:dyDescent="0.25">
      <c r="A24" s="36"/>
      <c r="B24" s="37" t="s">
        <v>17</v>
      </c>
      <c r="C24" s="17"/>
    </row>
    <row r="25" spans="1:3" x14ac:dyDescent="0.25">
      <c r="A25" s="36"/>
      <c r="B25" s="37" t="s">
        <v>18</v>
      </c>
      <c r="C25" s="17"/>
    </row>
    <row r="26" spans="1:3" x14ac:dyDescent="0.25">
      <c r="A26" s="36"/>
      <c r="B26" s="37" t="s">
        <v>19</v>
      </c>
      <c r="C26" s="17">
        <v>5.7891250809999998E-5</v>
      </c>
    </row>
    <row r="27" spans="1:3" x14ac:dyDescent="0.25">
      <c r="A27" s="36"/>
      <c r="B27" s="37" t="s">
        <v>20</v>
      </c>
      <c r="C27" s="17">
        <v>4.3572120552524813</v>
      </c>
    </row>
    <row r="28" spans="1:3" x14ac:dyDescent="0.25">
      <c r="A28" s="36"/>
      <c r="B28" s="37" t="s">
        <v>21</v>
      </c>
      <c r="C28" s="17">
        <v>0</v>
      </c>
    </row>
    <row r="29" spans="1:3" x14ac:dyDescent="0.25">
      <c r="A29" s="36"/>
      <c r="B29" s="37" t="s">
        <v>22</v>
      </c>
      <c r="C29" s="17">
        <v>3.3276232618715706</v>
      </c>
    </row>
    <row r="30" spans="1:3" x14ac:dyDescent="0.25">
      <c r="A30" s="36"/>
      <c r="B30" s="37"/>
      <c r="C30" s="22"/>
    </row>
    <row r="31" spans="1:3" x14ac:dyDescent="0.25">
      <c r="A31" s="36">
        <v>5</v>
      </c>
      <c r="B31" s="9" t="s">
        <v>23</v>
      </c>
      <c r="C31" s="21">
        <v>0</v>
      </c>
    </row>
    <row r="32" spans="1:3" x14ac:dyDescent="0.25">
      <c r="A32" s="36" t="s">
        <v>8</v>
      </c>
      <c r="B32" s="37" t="s">
        <v>24</v>
      </c>
      <c r="C32" s="17"/>
    </row>
    <row r="33" spans="1:3" x14ac:dyDescent="0.25">
      <c r="A33" s="36" t="s">
        <v>10</v>
      </c>
      <c r="B33" s="37" t="s">
        <v>25</v>
      </c>
      <c r="C33" s="17"/>
    </row>
    <row r="34" spans="1:3" x14ac:dyDescent="0.25">
      <c r="A34" s="36"/>
      <c r="B34" s="37"/>
      <c r="C34" s="22"/>
    </row>
    <row r="35" spans="1:3" x14ac:dyDescent="0.25">
      <c r="A35" s="36">
        <v>6</v>
      </c>
      <c r="B35" s="9" t="s">
        <v>26</v>
      </c>
      <c r="C35" s="21">
        <v>17.252148344976185</v>
      </c>
    </row>
    <row r="36" spans="1:3" x14ac:dyDescent="0.25">
      <c r="A36" s="36"/>
      <c r="B36" s="37"/>
      <c r="C36" s="22"/>
    </row>
    <row r="37" spans="1:3" x14ac:dyDescent="0.25">
      <c r="A37" s="36">
        <v>7</v>
      </c>
      <c r="B37" s="9" t="s">
        <v>27</v>
      </c>
      <c r="C37" s="22"/>
    </row>
    <row r="38" spans="1:3" ht="30" x14ac:dyDescent="0.25">
      <c r="A38" s="36" t="s">
        <v>8</v>
      </c>
      <c r="B38" s="39" t="s">
        <v>28</v>
      </c>
      <c r="C38" s="23">
        <v>2.468577737652433E-4</v>
      </c>
    </row>
    <row r="39" spans="1:3" x14ac:dyDescent="0.25">
      <c r="A39" s="36" t="s">
        <v>10</v>
      </c>
      <c r="B39" s="37" t="s">
        <v>29</v>
      </c>
      <c r="C39" s="23">
        <v>4.131261576862113E-4</v>
      </c>
    </row>
    <row r="40" spans="1:3" x14ac:dyDescent="0.25">
      <c r="A40" s="36"/>
      <c r="B40" s="37"/>
      <c r="C40" s="22"/>
    </row>
    <row r="41" spans="1:3" ht="15.75" thickBot="1" x14ac:dyDescent="0.3">
      <c r="A41" s="41"/>
      <c r="B41" s="42" t="s">
        <v>30</v>
      </c>
      <c r="C41" s="24">
        <v>31864</v>
      </c>
    </row>
    <row r="42" spans="1:3" ht="15.75" thickBot="1" x14ac:dyDescent="0.3">
      <c r="A42" s="41"/>
      <c r="B42" s="42" t="s">
        <v>88</v>
      </c>
      <c r="C42" s="19">
        <v>41760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rightToLeft="1" workbookViewId="0">
      <pane ySplit="6" topLeftCell="A52" activePane="bottomLeft" state="frozen"/>
      <selection pane="bottomLeft" activeCell="D71" sqref="D71"/>
    </sheetView>
  </sheetViews>
  <sheetFormatPr defaultRowHeight="15" x14ac:dyDescent="0.25"/>
  <cols>
    <col min="1" max="1" width="4" style="1" customWidth="1"/>
    <col min="2" max="2" width="10.875" style="1" customWidth="1"/>
    <col min="3" max="3" width="34.375" style="1" bestFit="1" customWidth="1"/>
    <col min="4" max="4" width="10.375" style="1" customWidth="1"/>
    <col min="5" max="16384" width="9" style="1"/>
  </cols>
  <sheetData>
    <row r="1" spans="1:4" x14ac:dyDescent="0.25">
      <c r="A1" s="82" t="s">
        <v>84</v>
      </c>
      <c r="B1" s="82"/>
      <c r="C1" s="82"/>
      <c r="D1" s="82"/>
    </row>
    <row r="2" spans="1:4" x14ac:dyDescent="0.25">
      <c r="A2" s="43"/>
      <c r="B2" s="44"/>
      <c r="C2" s="33"/>
    </row>
    <row r="3" spans="1:4" x14ac:dyDescent="0.25">
      <c r="A3" s="84" t="s">
        <v>89</v>
      </c>
      <c r="B3" s="44"/>
      <c r="C3" s="33"/>
    </row>
    <row r="4" spans="1:4" x14ac:dyDescent="0.25">
      <c r="A4" s="44"/>
      <c r="B4" s="44"/>
      <c r="C4" s="28"/>
    </row>
    <row r="5" spans="1:4" ht="15.75" thickBot="1" x14ac:dyDescent="0.3">
      <c r="A5" s="84" t="s">
        <v>85</v>
      </c>
      <c r="B5" s="44"/>
      <c r="C5" s="28"/>
    </row>
    <row r="6" spans="1:4" x14ac:dyDescent="0.25">
      <c r="A6" s="65" t="s">
        <v>33</v>
      </c>
      <c r="B6" s="66"/>
      <c r="C6" s="67"/>
      <c r="D6" s="68" t="s">
        <v>0</v>
      </c>
    </row>
    <row r="7" spans="1:4" x14ac:dyDescent="0.25">
      <c r="A7" s="53" t="s">
        <v>34</v>
      </c>
      <c r="B7" s="69"/>
      <c r="C7" s="70"/>
      <c r="D7" s="29"/>
    </row>
    <row r="8" spans="1:4" x14ac:dyDescent="0.25">
      <c r="A8" s="71"/>
      <c r="B8" s="72">
        <v>1</v>
      </c>
      <c r="C8" s="73" t="s">
        <v>35</v>
      </c>
      <c r="D8" s="30">
        <v>0</v>
      </c>
    </row>
    <row r="9" spans="1:4" x14ac:dyDescent="0.25">
      <c r="A9" s="71"/>
      <c r="B9" s="72">
        <v>2</v>
      </c>
      <c r="C9" s="73" t="s">
        <v>35</v>
      </c>
      <c r="D9" s="30">
        <v>0</v>
      </c>
    </row>
    <row r="10" spans="1:4" x14ac:dyDescent="0.25">
      <c r="A10" s="71"/>
      <c r="B10" s="72">
        <v>3</v>
      </c>
      <c r="C10" s="73" t="s">
        <v>35</v>
      </c>
      <c r="D10" s="30">
        <v>0</v>
      </c>
    </row>
    <row r="11" spans="1:4" x14ac:dyDescent="0.25">
      <c r="A11" s="60" t="s">
        <v>36</v>
      </c>
      <c r="B11" s="74"/>
      <c r="C11" s="49"/>
      <c r="D11" s="29"/>
    </row>
    <row r="12" spans="1:4" x14ac:dyDescent="0.25">
      <c r="A12" s="51"/>
      <c r="B12" s="75">
        <v>1</v>
      </c>
      <c r="C12" s="73" t="s">
        <v>37</v>
      </c>
      <c r="D12" s="30">
        <v>210.73629018438675</v>
      </c>
    </row>
    <row r="13" spans="1:4" x14ac:dyDescent="0.25">
      <c r="A13" s="51"/>
      <c r="B13" s="72">
        <v>2</v>
      </c>
      <c r="C13" s="73" t="s">
        <v>38</v>
      </c>
      <c r="D13" s="30">
        <v>49.887493147490211</v>
      </c>
    </row>
    <row r="14" spans="1:4" x14ac:dyDescent="0.25">
      <c r="A14" s="51"/>
      <c r="B14" s="75">
        <v>3</v>
      </c>
      <c r="C14" s="73" t="s">
        <v>39</v>
      </c>
      <c r="D14" s="30">
        <v>32.474562846624053</v>
      </c>
    </row>
    <row r="15" spans="1:4" x14ac:dyDescent="0.25">
      <c r="A15" s="51"/>
      <c r="B15" s="72">
        <v>4</v>
      </c>
      <c r="C15" s="73" t="s">
        <v>35</v>
      </c>
      <c r="D15" s="30">
        <v>0</v>
      </c>
    </row>
    <row r="16" spans="1:4" x14ac:dyDescent="0.25">
      <c r="A16" s="51"/>
      <c r="B16" s="75">
        <v>5</v>
      </c>
      <c r="C16" s="73" t="s">
        <v>35</v>
      </c>
      <c r="D16" s="30">
        <v>0</v>
      </c>
    </row>
    <row r="17" spans="1:4" x14ac:dyDescent="0.25">
      <c r="A17" s="51"/>
      <c r="B17" s="72">
        <v>6</v>
      </c>
      <c r="C17" s="73" t="s">
        <v>35</v>
      </c>
      <c r="D17" s="30">
        <v>0</v>
      </c>
    </row>
    <row r="18" spans="1:4" x14ac:dyDescent="0.25">
      <c r="A18" s="51"/>
      <c r="B18" s="75">
        <v>7</v>
      </c>
      <c r="C18" s="73" t="s">
        <v>35</v>
      </c>
      <c r="D18" s="30">
        <v>0</v>
      </c>
    </row>
    <row r="19" spans="1:4" x14ac:dyDescent="0.25">
      <c r="A19" s="51"/>
      <c r="B19" s="72">
        <v>8</v>
      </c>
      <c r="C19" s="73" t="s">
        <v>35</v>
      </c>
      <c r="D19" s="30">
        <v>0</v>
      </c>
    </row>
    <row r="20" spans="1:4" x14ac:dyDescent="0.25">
      <c r="A20" s="48" t="s">
        <v>40</v>
      </c>
      <c r="B20" s="74"/>
      <c r="C20" s="76"/>
      <c r="D20" s="77">
        <v>293.098346178501</v>
      </c>
    </row>
    <row r="21" spans="1:4" x14ac:dyDescent="0.25">
      <c r="A21" s="48"/>
      <c r="B21" s="78"/>
      <c r="C21" s="78"/>
      <c r="D21" s="29"/>
    </row>
    <row r="22" spans="1:4" x14ac:dyDescent="0.25">
      <c r="A22" s="48" t="s">
        <v>41</v>
      </c>
      <c r="B22" s="78"/>
      <c r="C22" s="70"/>
      <c r="D22" s="29"/>
    </row>
    <row r="23" spans="1:4" x14ac:dyDescent="0.25">
      <c r="A23" s="48" t="s">
        <v>34</v>
      </c>
      <c r="B23" s="78"/>
      <c r="C23" s="49"/>
      <c r="D23" s="29"/>
    </row>
    <row r="24" spans="1:4" x14ac:dyDescent="0.25">
      <c r="A24" s="58"/>
      <c r="B24" s="73">
        <v>1</v>
      </c>
      <c r="C24" s="73" t="s">
        <v>35</v>
      </c>
      <c r="D24" s="30">
        <v>0</v>
      </c>
    </row>
    <row r="25" spans="1:4" x14ac:dyDescent="0.25">
      <c r="A25" s="58"/>
      <c r="B25" s="73">
        <v>2</v>
      </c>
      <c r="C25" s="73" t="s">
        <v>35</v>
      </c>
      <c r="D25" s="30">
        <v>0</v>
      </c>
    </row>
    <row r="26" spans="1:4" x14ac:dyDescent="0.25">
      <c r="A26" s="58"/>
      <c r="B26" s="73">
        <v>3</v>
      </c>
      <c r="C26" s="73" t="s">
        <v>35</v>
      </c>
      <c r="D26" s="30">
        <v>0</v>
      </c>
    </row>
    <row r="27" spans="1:4" x14ac:dyDescent="0.25">
      <c r="A27" s="48" t="s">
        <v>36</v>
      </c>
      <c r="B27" s="78"/>
      <c r="C27" s="49"/>
      <c r="D27" s="29"/>
    </row>
    <row r="28" spans="1:4" x14ac:dyDescent="0.25">
      <c r="A28" s="58"/>
      <c r="B28" s="73">
        <v>1</v>
      </c>
      <c r="C28" s="73" t="s">
        <v>42</v>
      </c>
      <c r="D28" s="30">
        <v>12.634987361750861</v>
      </c>
    </row>
    <row r="29" spans="1:4" x14ac:dyDescent="0.25">
      <c r="A29" s="58"/>
      <c r="B29" s="73">
        <v>2</v>
      </c>
      <c r="C29" s="73" t="s">
        <v>43</v>
      </c>
      <c r="D29" s="30">
        <v>7.0608512993419508</v>
      </c>
    </row>
    <row r="30" spans="1:4" x14ac:dyDescent="0.25">
      <c r="A30" s="58"/>
      <c r="B30" s="73">
        <v>3</v>
      </c>
      <c r="C30" s="73" t="s">
        <v>44</v>
      </c>
      <c r="D30" s="30">
        <v>1.6469302232129996</v>
      </c>
    </row>
    <row r="31" spans="1:4" x14ac:dyDescent="0.25">
      <c r="A31" s="58"/>
      <c r="B31" s="73">
        <v>4</v>
      </c>
      <c r="C31" s="73" t="s">
        <v>45</v>
      </c>
      <c r="D31" s="30">
        <v>1.52264</v>
      </c>
    </row>
    <row r="32" spans="1:4" x14ac:dyDescent="0.25">
      <c r="A32" s="58"/>
      <c r="B32" s="73">
        <v>5</v>
      </c>
      <c r="C32" s="73" t="s">
        <v>46</v>
      </c>
      <c r="D32" s="30">
        <v>1.1208201165368499</v>
      </c>
    </row>
    <row r="33" spans="1:4" x14ac:dyDescent="0.25">
      <c r="A33" s="58"/>
      <c r="B33" s="73">
        <v>6</v>
      </c>
      <c r="C33" s="73" t="s">
        <v>37</v>
      </c>
      <c r="D33" s="30">
        <v>0.25717968259568291</v>
      </c>
    </row>
    <row r="34" spans="1:4" x14ac:dyDescent="0.25">
      <c r="A34" s="58"/>
      <c r="B34" s="73">
        <v>7</v>
      </c>
      <c r="C34" s="73" t="s">
        <v>35</v>
      </c>
      <c r="D34" s="30">
        <v>0</v>
      </c>
    </row>
    <row r="35" spans="1:4" x14ac:dyDescent="0.25">
      <c r="A35" s="58"/>
      <c r="B35" s="73">
        <v>8</v>
      </c>
      <c r="C35" s="73" t="s">
        <v>35</v>
      </c>
      <c r="D35" s="30">
        <v>0</v>
      </c>
    </row>
    <row r="36" spans="1:4" x14ac:dyDescent="0.25">
      <c r="A36" s="48" t="s">
        <v>47</v>
      </c>
      <c r="B36" s="74"/>
      <c r="C36" s="76"/>
      <c r="D36" s="77">
        <v>24.243408683438346</v>
      </c>
    </row>
    <row r="37" spans="1:4" x14ac:dyDescent="0.25">
      <c r="A37" s="48"/>
      <c r="B37" s="78"/>
      <c r="C37" s="78"/>
      <c r="D37" s="29"/>
    </row>
    <row r="38" spans="1:4" x14ac:dyDescent="0.25">
      <c r="A38" s="48" t="s">
        <v>48</v>
      </c>
      <c r="B38" s="74"/>
      <c r="C38" s="76"/>
      <c r="D38" s="29"/>
    </row>
    <row r="39" spans="1:4" x14ac:dyDescent="0.25">
      <c r="A39" s="51"/>
      <c r="B39" s="75">
        <v>1</v>
      </c>
      <c r="C39" s="79" t="s">
        <v>49</v>
      </c>
      <c r="D39" s="30">
        <v>11.745184680987309</v>
      </c>
    </row>
    <row r="40" spans="1:4" x14ac:dyDescent="0.25">
      <c r="A40" s="51"/>
      <c r="B40" s="75">
        <v>2</v>
      </c>
      <c r="C40" s="79" t="s">
        <v>50</v>
      </c>
      <c r="D40" s="30">
        <v>1.9635099999999999</v>
      </c>
    </row>
    <row r="41" spans="1:4" x14ac:dyDescent="0.25">
      <c r="A41" s="51"/>
      <c r="B41" s="75">
        <v>3</v>
      </c>
      <c r="C41" s="79" t="s">
        <v>51</v>
      </c>
      <c r="D41" s="30">
        <v>1.7725900000000003</v>
      </c>
    </row>
    <row r="42" spans="1:4" x14ac:dyDescent="0.25">
      <c r="A42" s="51"/>
      <c r="B42" s="75">
        <v>4</v>
      </c>
      <c r="C42" s="79" t="s">
        <v>52</v>
      </c>
      <c r="D42" s="30">
        <v>1.68404</v>
      </c>
    </row>
    <row r="43" spans="1:4" x14ac:dyDescent="0.25">
      <c r="A43" s="51"/>
      <c r="B43" s="75">
        <v>5</v>
      </c>
      <c r="C43" s="79" t="s">
        <v>44</v>
      </c>
      <c r="D43" s="30">
        <v>1.4793099999999999</v>
      </c>
    </row>
    <row r="44" spans="1:4" x14ac:dyDescent="0.25">
      <c r="A44" s="51"/>
      <c r="B44" s="75">
        <v>6</v>
      </c>
      <c r="C44" s="79" t="s">
        <v>35</v>
      </c>
      <c r="D44" s="30">
        <v>0</v>
      </c>
    </row>
    <row r="45" spans="1:4" x14ac:dyDescent="0.25">
      <c r="A45" s="51"/>
      <c r="B45" s="75">
        <v>7</v>
      </c>
      <c r="C45" s="79" t="s">
        <v>35</v>
      </c>
      <c r="D45" s="30">
        <v>0</v>
      </c>
    </row>
    <row r="46" spans="1:4" x14ac:dyDescent="0.25">
      <c r="A46" s="51"/>
      <c r="B46" s="72">
        <v>8</v>
      </c>
      <c r="C46" s="79" t="s">
        <v>35</v>
      </c>
      <c r="D46" s="30">
        <v>0</v>
      </c>
    </row>
    <row r="47" spans="1:4" x14ac:dyDescent="0.25">
      <c r="A47" s="48" t="s">
        <v>53</v>
      </c>
      <c r="B47" s="74"/>
      <c r="C47" s="76"/>
      <c r="D47" s="77">
        <v>18.644634680987309</v>
      </c>
    </row>
    <row r="48" spans="1:4" x14ac:dyDescent="0.25">
      <c r="A48" s="48"/>
      <c r="B48" s="78"/>
      <c r="C48" s="78"/>
      <c r="D48" s="29"/>
    </row>
    <row r="49" spans="1:4" x14ac:dyDescent="0.25">
      <c r="A49" s="48" t="s">
        <v>54</v>
      </c>
      <c r="B49" s="74"/>
      <c r="C49" s="76"/>
      <c r="D49" s="29"/>
    </row>
    <row r="50" spans="1:4" x14ac:dyDescent="0.25">
      <c r="A50" s="51"/>
      <c r="B50" s="75">
        <v>1</v>
      </c>
      <c r="C50" s="79" t="s">
        <v>55</v>
      </c>
      <c r="D50" s="30">
        <v>14.995204001302461</v>
      </c>
    </row>
    <row r="51" spans="1:4" x14ac:dyDescent="0.25">
      <c r="A51" s="51"/>
      <c r="B51" s="75">
        <v>2</v>
      </c>
      <c r="C51" s="79" t="s">
        <v>56</v>
      </c>
      <c r="D51" s="30">
        <v>6.7134273030419092</v>
      </c>
    </row>
    <row r="52" spans="1:4" x14ac:dyDescent="0.25">
      <c r="A52" s="51"/>
      <c r="B52" s="75">
        <v>3</v>
      </c>
      <c r="C52" s="79" t="s">
        <v>57</v>
      </c>
      <c r="D52" s="30">
        <v>3.0550000000000002</v>
      </c>
    </row>
    <row r="53" spans="1:4" x14ac:dyDescent="0.25">
      <c r="A53" s="51"/>
      <c r="B53" s="75">
        <v>4</v>
      </c>
      <c r="C53" s="79" t="s">
        <v>58</v>
      </c>
      <c r="D53" s="30">
        <v>2.6826867839889119</v>
      </c>
    </row>
    <row r="54" spans="1:4" x14ac:dyDescent="0.25">
      <c r="A54" s="51"/>
      <c r="B54" s="75">
        <v>5</v>
      </c>
      <c r="C54" s="79" t="s">
        <v>35</v>
      </c>
      <c r="D54" s="30">
        <v>0</v>
      </c>
    </row>
    <row r="55" spans="1:4" x14ac:dyDescent="0.25">
      <c r="A55" s="51"/>
      <c r="B55" s="75">
        <v>6</v>
      </c>
      <c r="C55" s="79" t="s">
        <v>35</v>
      </c>
      <c r="D55" s="30">
        <v>0</v>
      </c>
    </row>
    <row r="56" spans="1:4" x14ac:dyDescent="0.25">
      <c r="A56" s="51"/>
      <c r="B56" s="75">
        <v>7</v>
      </c>
      <c r="C56" s="79" t="s">
        <v>35</v>
      </c>
      <c r="D56" s="30">
        <v>0</v>
      </c>
    </row>
    <row r="57" spans="1:4" x14ac:dyDescent="0.25">
      <c r="A57" s="51"/>
      <c r="B57" s="75">
        <v>8</v>
      </c>
      <c r="C57" s="79" t="s">
        <v>35</v>
      </c>
      <c r="D57" s="30">
        <v>0</v>
      </c>
    </row>
    <row r="58" spans="1:4" x14ac:dyDescent="0.25">
      <c r="A58" s="48" t="s">
        <v>13</v>
      </c>
      <c r="B58" s="78"/>
      <c r="C58" s="78"/>
      <c r="D58" s="77">
        <v>27.446318088333285</v>
      </c>
    </row>
    <row r="59" spans="1:4" x14ac:dyDescent="0.25">
      <c r="A59" s="48"/>
      <c r="B59" s="78"/>
      <c r="C59" s="78"/>
      <c r="D59" s="29"/>
    </row>
    <row r="60" spans="1:4" x14ac:dyDescent="0.25">
      <c r="A60" s="48" t="s">
        <v>59</v>
      </c>
      <c r="B60" s="78"/>
      <c r="C60" s="78"/>
      <c r="D60" s="29"/>
    </row>
    <row r="61" spans="1:4" x14ac:dyDescent="0.25">
      <c r="A61" s="51"/>
      <c r="B61" s="75">
        <v>1</v>
      </c>
      <c r="C61" s="79" t="s">
        <v>37</v>
      </c>
      <c r="D61" s="30"/>
    </row>
    <row r="62" spans="1:4" x14ac:dyDescent="0.25">
      <c r="A62" s="51"/>
      <c r="B62" s="75"/>
      <c r="C62" s="78" t="s">
        <v>60</v>
      </c>
      <c r="D62" s="77"/>
    </row>
    <row r="63" spans="1:4" x14ac:dyDescent="0.25">
      <c r="A63" s="48"/>
      <c r="B63" s="78"/>
      <c r="C63" s="79"/>
      <c r="D63" s="29"/>
    </row>
    <row r="64" spans="1:4" x14ac:dyDescent="0.25">
      <c r="A64" s="48" t="s">
        <v>61</v>
      </c>
      <c r="B64" s="78"/>
      <c r="C64" s="78"/>
      <c r="D64" s="29"/>
    </row>
    <row r="65" spans="1:4" x14ac:dyDescent="0.25">
      <c r="A65" s="51"/>
      <c r="B65" s="75">
        <v>1</v>
      </c>
      <c r="C65" s="79" t="s">
        <v>62</v>
      </c>
      <c r="D65" s="30"/>
    </row>
    <row r="66" spans="1:4" x14ac:dyDescent="0.25">
      <c r="A66" s="51"/>
      <c r="B66" s="75"/>
      <c r="C66" s="78" t="s">
        <v>25</v>
      </c>
      <c r="D66" s="77"/>
    </row>
    <row r="67" spans="1:4" x14ac:dyDescent="0.25">
      <c r="A67" s="51"/>
      <c r="B67" s="75"/>
      <c r="C67" s="78"/>
      <c r="D67" s="29"/>
    </row>
    <row r="68" spans="1:4" x14ac:dyDescent="0.25">
      <c r="A68" s="48"/>
      <c r="B68" s="78"/>
      <c r="C68" s="78" t="s">
        <v>63</v>
      </c>
      <c r="D68" s="77">
        <v>363.43270763125992</v>
      </c>
    </row>
    <row r="69" spans="1:4" x14ac:dyDescent="0.25">
      <c r="A69" s="48"/>
      <c r="B69" s="78"/>
      <c r="C69" s="78"/>
      <c r="D69" s="29"/>
    </row>
    <row r="70" spans="1:4" ht="15.75" thickBot="1" x14ac:dyDescent="0.3">
      <c r="A70" s="80"/>
      <c r="B70" s="81"/>
      <c r="C70" s="42" t="s">
        <v>30</v>
      </c>
      <c r="D70" s="31">
        <f>'מקפת משלימה- נספח 1'!C41</f>
        <v>1196971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rightToLeft="1" workbookViewId="0">
      <pane ySplit="6" topLeftCell="A43" activePane="bottomLeft" state="frozen"/>
      <selection pane="bottomLeft" activeCell="C63" sqref="C63"/>
    </sheetView>
  </sheetViews>
  <sheetFormatPr defaultRowHeight="15" x14ac:dyDescent="0.25"/>
  <cols>
    <col min="1" max="1" width="4.625" style="1" customWidth="1"/>
    <col min="2" max="2" width="48.25" style="1" customWidth="1"/>
    <col min="3" max="3" width="9.875" style="1" bestFit="1" customWidth="1"/>
    <col min="4" max="16384" width="9" style="1"/>
  </cols>
  <sheetData>
    <row r="1" spans="1:3" x14ac:dyDescent="0.25">
      <c r="A1" s="82" t="s">
        <v>84</v>
      </c>
      <c r="B1" s="82"/>
      <c r="C1" s="82"/>
    </row>
    <row r="2" spans="1:3" x14ac:dyDescent="0.25">
      <c r="A2" s="43"/>
      <c r="B2" s="44"/>
      <c r="C2" s="88"/>
    </row>
    <row r="3" spans="1:3" x14ac:dyDescent="0.25">
      <c r="A3" s="84" t="s">
        <v>90</v>
      </c>
      <c r="B3" s="44"/>
      <c r="C3" s="88"/>
    </row>
    <row r="4" spans="1:3" x14ac:dyDescent="0.25">
      <c r="A4" s="44"/>
      <c r="B4" s="44"/>
      <c r="C4" s="44"/>
    </row>
    <row r="5" spans="1:3" ht="15.75" thickBot="1" x14ac:dyDescent="0.3">
      <c r="A5" s="84" t="s">
        <v>85</v>
      </c>
      <c r="B5" s="44"/>
      <c r="C5" s="44"/>
    </row>
    <row r="6" spans="1:3" x14ac:dyDescent="0.25">
      <c r="A6" s="45"/>
      <c r="B6" s="46"/>
      <c r="C6" s="47" t="s">
        <v>0</v>
      </c>
    </row>
    <row r="7" spans="1:3" x14ac:dyDescent="0.25">
      <c r="A7" s="48" t="s">
        <v>64</v>
      </c>
      <c r="B7" s="49"/>
      <c r="C7" s="50"/>
    </row>
    <row r="8" spans="1:3" x14ac:dyDescent="0.25">
      <c r="A8" s="51">
        <v>1</v>
      </c>
      <c r="B8" s="52" t="s">
        <v>44</v>
      </c>
      <c r="C8" s="26">
        <v>777.68956984100771</v>
      </c>
    </row>
    <row r="9" spans="1:3" x14ac:dyDescent="0.25">
      <c r="A9" s="51">
        <v>2</v>
      </c>
      <c r="B9" s="52" t="s">
        <v>35</v>
      </c>
      <c r="C9" s="26">
        <v>0</v>
      </c>
    </row>
    <row r="10" spans="1:3" x14ac:dyDescent="0.25">
      <c r="A10" s="51">
        <v>3</v>
      </c>
      <c r="B10" s="52" t="s">
        <v>35</v>
      </c>
      <c r="C10" s="26">
        <v>0</v>
      </c>
    </row>
    <row r="11" spans="1:3" x14ac:dyDescent="0.25">
      <c r="A11" s="51">
        <v>4</v>
      </c>
      <c r="B11" s="52" t="s">
        <v>35</v>
      </c>
      <c r="C11" s="26">
        <v>0</v>
      </c>
    </row>
    <row r="12" spans="1:3" x14ac:dyDescent="0.25">
      <c r="A12" s="51">
        <v>5</v>
      </c>
      <c r="B12" s="52" t="s">
        <v>35</v>
      </c>
      <c r="C12" s="26">
        <v>0</v>
      </c>
    </row>
    <row r="13" spans="1:3" x14ac:dyDescent="0.25">
      <c r="A13" s="51">
        <v>6</v>
      </c>
      <c r="B13" s="52" t="s">
        <v>35</v>
      </c>
      <c r="C13" s="26">
        <v>0</v>
      </c>
    </row>
    <row r="14" spans="1:3" x14ac:dyDescent="0.25">
      <c r="A14" s="51">
        <v>7</v>
      </c>
      <c r="B14" s="52" t="s">
        <v>35</v>
      </c>
      <c r="C14" s="26">
        <v>0</v>
      </c>
    </row>
    <row r="15" spans="1:3" x14ac:dyDescent="0.25">
      <c r="A15" s="51">
        <v>8</v>
      </c>
      <c r="B15" s="52" t="s">
        <v>35</v>
      </c>
      <c r="C15" s="26">
        <v>0</v>
      </c>
    </row>
    <row r="16" spans="1:3" x14ac:dyDescent="0.25">
      <c r="A16" s="53" t="s">
        <v>65</v>
      </c>
      <c r="B16" s="52"/>
      <c r="C16" s="54">
        <v>777.68956984100771</v>
      </c>
    </row>
    <row r="17" spans="1:3" x14ac:dyDescent="0.25">
      <c r="A17" s="55"/>
      <c r="B17" s="56"/>
      <c r="C17" s="57"/>
    </row>
    <row r="18" spans="1:3" x14ac:dyDescent="0.25">
      <c r="A18" s="53" t="s">
        <v>66</v>
      </c>
      <c r="B18" s="52"/>
      <c r="C18" s="57"/>
    </row>
    <row r="19" spans="1:3" x14ac:dyDescent="0.25">
      <c r="A19" s="51">
        <v>1</v>
      </c>
      <c r="B19" s="52" t="s">
        <v>37</v>
      </c>
      <c r="C19" s="26"/>
    </row>
    <row r="20" spans="1:3" x14ac:dyDescent="0.25">
      <c r="A20" s="48" t="s">
        <v>67</v>
      </c>
      <c r="B20" s="49"/>
      <c r="C20" s="54"/>
    </row>
    <row r="21" spans="1:3" x14ac:dyDescent="0.25">
      <c r="A21" s="58"/>
      <c r="B21" s="59"/>
      <c r="C21" s="57"/>
    </row>
    <row r="22" spans="1:3" x14ac:dyDescent="0.25">
      <c r="A22" s="60" t="s">
        <v>68</v>
      </c>
      <c r="B22" s="61"/>
      <c r="C22" s="57"/>
    </row>
    <row r="23" spans="1:3" x14ac:dyDescent="0.25">
      <c r="A23" s="51">
        <v>1</v>
      </c>
      <c r="B23" s="52" t="s">
        <v>37</v>
      </c>
      <c r="C23" s="26"/>
    </row>
    <row r="24" spans="1:3" x14ac:dyDescent="0.25">
      <c r="A24" s="53" t="s">
        <v>18</v>
      </c>
      <c r="B24" s="52"/>
      <c r="C24" s="54"/>
    </row>
    <row r="25" spans="1:3" x14ac:dyDescent="0.25">
      <c r="A25" s="55"/>
      <c r="B25" s="52"/>
      <c r="C25" s="57"/>
    </row>
    <row r="26" spans="1:3" x14ac:dyDescent="0.25">
      <c r="A26" s="53" t="s">
        <v>69</v>
      </c>
      <c r="B26" s="52"/>
      <c r="C26" s="57"/>
    </row>
    <row r="27" spans="1:3" x14ac:dyDescent="0.25">
      <c r="A27" s="53" t="s">
        <v>70</v>
      </c>
      <c r="B27" s="56" t="s">
        <v>71</v>
      </c>
      <c r="C27" s="57"/>
    </row>
    <row r="28" spans="1:3" x14ac:dyDescent="0.25">
      <c r="A28" s="51">
        <v>1</v>
      </c>
      <c r="B28" s="52"/>
      <c r="C28" s="26"/>
    </row>
    <row r="29" spans="1:3" x14ac:dyDescent="0.25">
      <c r="A29" s="51">
        <v>2</v>
      </c>
      <c r="B29" s="52"/>
      <c r="C29" s="26"/>
    </row>
    <row r="30" spans="1:3" x14ac:dyDescent="0.25">
      <c r="A30" s="48" t="s">
        <v>72</v>
      </c>
      <c r="B30" s="62" t="s">
        <v>73</v>
      </c>
      <c r="C30" s="57"/>
    </row>
    <row r="31" spans="1:3" x14ac:dyDescent="0.25">
      <c r="A31" s="63">
        <v>1</v>
      </c>
      <c r="B31" s="61" t="s">
        <v>44</v>
      </c>
      <c r="C31" s="26">
        <v>199.93480659808282</v>
      </c>
    </row>
    <row r="32" spans="1:3" x14ac:dyDescent="0.25">
      <c r="A32" s="63">
        <v>2</v>
      </c>
      <c r="B32" s="61" t="s">
        <v>74</v>
      </c>
      <c r="C32" s="26">
        <v>45.685815360505018</v>
      </c>
    </row>
    <row r="33" spans="1:3" x14ac:dyDescent="0.25">
      <c r="A33" s="63">
        <v>3</v>
      </c>
      <c r="B33" s="61" t="s">
        <v>35</v>
      </c>
      <c r="C33" s="26">
        <v>0</v>
      </c>
    </row>
    <row r="34" spans="1:3" x14ac:dyDescent="0.25">
      <c r="A34" s="63">
        <v>4</v>
      </c>
      <c r="B34" s="61" t="s">
        <v>35</v>
      </c>
      <c r="C34" s="26">
        <v>0</v>
      </c>
    </row>
    <row r="35" spans="1:3" x14ac:dyDescent="0.25">
      <c r="A35" s="63">
        <v>5</v>
      </c>
      <c r="B35" s="61" t="s">
        <v>35</v>
      </c>
      <c r="C35" s="26">
        <v>0</v>
      </c>
    </row>
    <row r="36" spans="1:3" x14ac:dyDescent="0.25">
      <c r="A36" s="63">
        <v>6</v>
      </c>
      <c r="B36" s="61" t="s">
        <v>35</v>
      </c>
      <c r="C36" s="26">
        <v>0</v>
      </c>
    </row>
    <row r="37" spans="1:3" x14ac:dyDescent="0.25">
      <c r="A37" s="60" t="s">
        <v>75</v>
      </c>
      <c r="B37" s="59"/>
      <c r="C37" s="54">
        <v>245.62062195858783</v>
      </c>
    </row>
    <row r="38" spans="1:3" x14ac:dyDescent="0.25">
      <c r="A38" s="60"/>
      <c r="B38" s="61"/>
      <c r="C38" s="57"/>
    </row>
    <row r="39" spans="1:3" x14ac:dyDescent="0.25">
      <c r="A39" s="53" t="s">
        <v>76</v>
      </c>
      <c r="B39" s="52"/>
      <c r="C39" s="57"/>
    </row>
    <row r="40" spans="1:3" x14ac:dyDescent="0.25">
      <c r="A40" s="53" t="s">
        <v>70</v>
      </c>
      <c r="B40" s="56" t="s">
        <v>77</v>
      </c>
      <c r="C40" s="57"/>
    </row>
    <row r="41" spans="1:3" x14ac:dyDescent="0.25">
      <c r="A41" s="51">
        <v>1</v>
      </c>
      <c r="B41" s="49" t="s">
        <v>35</v>
      </c>
      <c r="C41" s="26">
        <v>0</v>
      </c>
    </row>
    <row r="42" spans="1:3" x14ac:dyDescent="0.25">
      <c r="A42" s="51">
        <v>2</v>
      </c>
      <c r="B42" s="49" t="s">
        <v>35</v>
      </c>
      <c r="C42" s="26">
        <v>0</v>
      </c>
    </row>
    <row r="43" spans="1:3" x14ac:dyDescent="0.25">
      <c r="A43" s="51">
        <v>3</v>
      </c>
      <c r="B43" s="49" t="s">
        <v>35</v>
      </c>
      <c r="C43" s="26">
        <v>0</v>
      </c>
    </row>
    <row r="44" spans="1:3" x14ac:dyDescent="0.25">
      <c r="A44" s="51">
        <v>4</v>
      </c>
      <c r="B44" s="49" t="s">
        <v>35</v>
      </c>
      <c r="C44" s="26">
        <v>0</v>
      </c>
    </row>
    <row r="45" spans="1:3" x14ac:dyDescent="0.25">
      <c r="A45" s="51">
        <v>5</v>
      </c>
      <c r="B45" s="49" t="s">
        <v>35</v>
      </c>
      <c r="C45" s="26">
        <v>0</v>
      </c>
    </row>
    <row r="46" spans="1:3" x14ac:dyDescent="0.25">
      <c r="A46" s="51">
        <v>6</v>
      </c>
      <c r="B46" s="49" t="s">
        <v>35</v>
      </c>
      <c r="C46" s="26">
        <v>0</v>
      </c>
    </row>
    <row r="47" spans="1:3" x14ac:dyDescent="0.25">
      <c r="A47" s="51">
        <v>7</v>
      </c>
      <c r="B47" s="49" t="s">
        <v>35</v>
      </c>
      <c r="C47" s="26">
        <v>0</v>
      </c>
    </row>
    <row r="48" spans="1:3" x14ac:dyDescent="0.25">
      <c r="A48" s="51">
        <v>8</v>
      </c>
      <c r="B48" s="49" t="s">
        <v>35</v>
      </c>
      <c r="C48" s="26">
        <v>0</v>
      </c>
    </row>
    <row r="49" spans="1:5" x14ac:dyDescent="0.25">
      <c r="A49" s="48" t="s">
        <v>72</v>
      </c>
      <c r="B49" s="56" t="s">
        <v>78</v>
      </c>
      <c r="C49" s="57"/>
    </row>
    <row r="50" spans="1:5" x14ac:dyDescent="0.25">
      <c r="A50" s="63">
        <v>1</v>
      </c>
      <c r="B50" s="49" t="s">
        <v>37</v>
      </c>
      <c r="C50" s="26">
        <v>155.32167861675271</v>
      </c>
    </row>
    <row r="51" spans="1:5" x14ac:dyDescent="0.25">
      <c r="A51" s="63">
        <v>2</v>
      </c>
      <c r="B51" s="49" t="s">
        <v>79</v>
      </c>
      <c r="C51" s="26">
        <v>50.425365026332265</v>
      </c>
    </row>
    <row r="52" spans="1:5" x14ac:dyDescent="0.25">
      <c r="A52" s="63">
        <v>3</v>
      </c>
      <c r="B52" s="49" t="s">
        <v>80</v>
      </c>
      <c r="C52" s="26">
        <v>44.863951456346726</v>
      </c>
    </row>
    <row r="53" spans="1:5" x14ac:dyDescent="0.25">
      <c r="A53" s="63">
        <v>4</v>
      </c>
      <c r="B53" s="49" t="s">
        <v>81</v>
      </c>
      <c r="C53" s="26">
        <v>30.142390250599465</v>
      </c>
    </row>
    <row r="54" spans="1:5" x14ac:dyDescent="0.25">
      <c r="A54" s="63">
        <v>5</v>
      </c>
      <c r="B54" s="49" t="s">
        <v>35</v>
      </c>
      <c r="C54" s="26">
        <v>0</v>
      </c>
    </row>
    <row r="55" spans="1:5" x14ac:dyDescent="0.25">
      <c r="A55" s="63">
        <v>6</v>
      </c>
      <c r="B55" s="49" t="s">
        <v>35</v>
      </c>
      <c r="C55" s="26">
        <v>0</v>
      </c>
    </row>
    <row r="56" spans="1:5" x14ac:dyDescent="0.25">
      <c r="A56" s="63">
        <v>7</v>
      </c>
      <c r="B56" s="49" t="s">
        <v>35</v>
      </c>
      <c r="C56" s="26">
        <v>0</v>
      </c>
    </row>
    <row r="57" spans="1:5" x14ac:dyDescent="0.25">
      <c r="A57" s="63">
        <v>8</v>
      </c>
      <c r="B57" s="49" t="s">
        <v>35</v>
      </c>
      <c r="C57" s="26">
        <v>0</v>
      </c>
    </row>
    <row r="58" spans="1:5" x14ac:dyDescent="0.25">
      <c r="A58" s="48" t="s">
        <v>82</v>
      </c>
      <c r="B58" s="59"/>
      <c r="C58" s="54">
        <v>280.75338535003118</v>
      </c>
    </row>
    <row r="59" spans="1:5" x14ac:dyDescent="0.25">
      <c r="A59" s="58"/>
      <c r="B59" s="59"/>
      <c r="C59" s="54"/>
    </row>
    <row r="60" spans="1:5" x14ac:dyDescent="0.25">
      <c r="A60" s="60" t="s">
        <v>83</v>
      </c>
      <c r="B60" s="61"/>
      <c r="C60" s="54">
        <v>1304.0635771496268</v>
      </c>
      <c r="E60" s="18"/>
    </row>
    <row r="61" spans="1:5" x14ac:dyDescent="0.25">
      <c r="A61" s="58"/>
      <c r="B61" s="59"/>
      <c r="C61" s="57"/>
    </row>
    <row r="62" spans="1:5" ht="15.75" thickBot="1" x14ac:dyDescent="0.3">
      <c r="A62" s="42" t="s">
        <v>30</v>
      </c>
      <c r="B62" s="64"/>
      <c r="C62" s="27">
        <f>'מקפת משלימה- נספח 1'!C41</f>
        <v>1196971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6" activePane="bottomLeft" state="frozen"/>
      <selection pane="bottomLeft" activeCell="C38" sqref="C38:C39"/>
    </sheetView>
  </sheetViews>
  <sheetFormatPr defaultRowHeight="15" x14ac:dyDescent="0.25"/>
  <cols>
    <col min="1" max="1" width="1.75" style="1" bestFit="1" customWidth="1"/>
    <col min="2" max="2" width="55.875" style="1" bestFit="1" customWidth="1"/>
    <col min="3" max="3" width="9.875" style="1" bestFit="1" customWidth="1"/>
    <col min="4" max="16384" width="9" style="1"/>
  </cols>
  <sheetData>
    <row r="1" spans="1:3" x14ac:dyDescent="0.25">
      <c r="A1" s="82" t="s">
        <v>84</v>
      </c>
      <c r="B1" s="82"/>
      <c r="C1" s="83"/>
    </row>
    <row r="2" spans="1:3" x14ac:dyDescent="0.25">
      <c r="A2" s="32"/>
      <c r="B2" s="33"/>
      <c r="C2" s="3"/>
    </row>
    <row r="3" spans="1:3" x14ac:dyDescent="0.25">
      <c r="A3" s="84" t="s">
        <v>87</v>
      </c>
      <c r="B3" s="33"/>
      <c r="C3" s="3"/>
    </row>
    <row r="4" spans="1:3" x14ac:dyDescent="0.25">
      <c r="A4" s="85"/>
      <c r="B4" s="2"/>
      <c r="C4" s="2"/>
    </row>
    <row r="5" spans="1:3" ht="15.75" thickBot="1" x14ac:dyDescent="0.3">
      <c r="A5" s="84" t="s">
        <v>91</v>
      </c>
      <c r="B5" s="2"/>
      <c r="C5" s="2"/>
    </row>
    <row r="6" spans="1:3" ht="14.25" customHeight="1" x14ac:dyDescent="0.25">
      <c r="A6" s="4"/>
      <c r="B6" s="5"/>
      <c r="C6" s="34" t="s">
        <v>0</v>
      </c>
    </row>
    <row r="7" spans="1:3" x14ac:dyDescent="0.25">
      <c r="A7" s="6"/>
      <c r="B7" s="7"/>
      <c r="C7" s="35"/>
    </row>
    <row r="8" spans="1:3" x14ac:dyDescent="0.25">
      <c r="A8" s="8">
        <v>1</v>
      </c>
      <c r="B8" s="9" t="s">
        <v>1</v>
      </c>
      <c r="C8" s="21">
        <v>170.68974587846853</v>
      </c>
    </row>
    <row r="9" spans="1:3" x14ac:dyDescent="0.25">
      <c r="A9" s="36"/>
      <c r="B9" s="37" t="s">
        <v>2</v>
      </c>
      <c r="C9" s="17">
        <v>0</v>
      </c>
    </row>
    <row r="10" spans="1:3" x14ac:dyDescent="0.25">
      <c r="A10" s="36"/>
      <c r="B10" s="37" t="s">
        <v>3</v>
      </c>
      <c r="C10" s="17">
        <v>170.68974587846853</v>
      </c>
    </row>
    <row r="11" spans="1:3" x14ac:dyDescent="0.25">
      <c r="A11" s="36"/>
      <c r="B11" s="37"/>
      <c r="C11" s="22"/>
    </row>
    <row r="12" spans="1:3" x14ac:dyDescent="0.25">
      <c r="A12" s="8">
        <v>2</v>
      </c>
      <c r="B12" s="9" t="s">
        <v>4</v>
      </c>
      <c r="C12" s="21">
        <v>7.1920975376217102</v>
      </c>
    </row>
    <row r="13" spans="1:3" x14ac:dyDescent="0.25">
      <c r="A13" s="36"/>
      <c r="B13" s="38" t="s">
        <v>5</v>
      </c>
      <c r="C13" s="17">
        <v>0</v>
      </c>
    </row>
    <row r="14" spans="1:3" x14ac:dyDescent="0.25">
      <c r="A14" s="36"/>
      <c r="B14" s="38" t="s">
        <v>6</v>
      </c>
      <c r="C14" s="17">
        <v>7.1920975376217102</v>
      </c>
    </row>
    <row r="15" spans="1:3" x14ac:dyDescent="0.25">
      <c r="A15" s="13"/>
      <c r="B15" s="14"/>
      <c r="C15" s="22"/>
    </row>
    <row r="16" spans="1:3" x14ac:dyDescent="0.25">
      <c r="A16" s="8">
        <v>3</v>
      </c>
      <c r="B16" s="9" t="s">
        <v>7</v>
      </c>
      <c r="C16" s="21">
        <v>13.655032206615511</v>
      </c>
    </row>
    <row r="17" spans="1:3" ht="30" x14ac:dyDescent="0.25">
      <c r="A17" s="36" t="s">
        <v>8</v>
      </c>
      <c r="B17" s="39" t="s">
        <v>9</v>
      </c>
      <c r="C17" s="17">
        <v>13.655032206615511</v>
      </c>
    </row>
    <row r="18" spans="1:3" x14ac:dyDescent="0.25">
      <c r="A18" s="36" t="s">
        <v>10</v>
      </c>
      <c r="B18" s="39" t="s">
        <v>11</v>
      </c>
      <c r="C18" s="17">
        <v>0</v>
      </c>
    </row>
    <row r="19" spans="1:3" x14ac:dyDescent="0.25">
      <c r="A19" s="36" t="s">
        <v>12</v>
      </c>
      <c r="B19" s="37" t="s">
        <v>13</v>
      </c>
      <c r="C19" s="17">
        <v>0</v>
      </c>
    </row>
    <row r="20" spans="1:3" x14ac:dyDescent="0.25">
      <c r="A20" s="15"/>
      <c r="B20" s="16"/>
      <c r="C20" s="22"/>
    </row>
    <row r="21" spans="1:3" x14ac:dyDescent="0.25">
      <c r="A21" s="40">
        <v>4</v>
      </c>
      <c r="B21" s="9" t="s">
        <v>14</v>
      </c>
      <c r="C21" s="21">
        <v>974.99142763145926</v>
      </c>
    </row>
    <row r="22" spans="1:3" x14ac:dyDescent="0.25">
      <c r="A22" s="36"/>
      <c r="B22" s="37" t="s">
        <v>15</v>
      </c>
      <c r="C22" s="17">
        <v>62.275018767614746</v>
      </c>
    </row>
    <row r="23" spans="1:3" x14ac:dyDescent="0.25">
      <c r="A23" s="36"/>
      <c r="B23" s="37" t="s">
        <v>16</v>
      </c>
      <c r="C23" s="17">
        <v>562.45660451900301</v>
      </c>
    </row>
    <row r="24" spans="1:3" x14ac:dyDescent="0.25">
      <c r="A24" s="36"/>
      <c r="B24" s="37" t="s">
        <v>17</v>
      </c>
      <c r="C24" s="17"/>
    </row>
    <row r="25" spans="1:3" x14ac:dyDescent="0.25">
      <c r="A25" s="36"/>
      <c r="B25" s="37" t="s">
        <v>18</v>
      </c>
      <c r="C25" s="17"/>
    </row>
    <row r="26" spans="1:3" x14ac:dyDescent="0.25">
      <c r="A26" s="36"/>
      <c r="B26" s="37" t="s">
        <v>19</v>
      </c>
      <c r="C26" s="17">
        <v>2.4883179217699996E-3</v>
      </c>
    </row>
    <row r="27" spans="1:3" x14ac:dyDescent="0.25">
      <c r="A27" s="36"/>
      <c r="B27" s="37" t="s">
        <v>20</v>
      </c>
      <c r="C27" s="17">
        <v>176.78301244159459</v>
      </c>
    </row>
    <row r="28" spans="1:3" x14ac:dyDescent="0.25">
      <c r="A28" s="36"/>
      <c r="B28" s="37" t="s">
        <v>21</v>
      </c>
      <c r="C28" s="17">
        <v>0</v>
      </c>
    </row>
    <row r="29" spans="1:3" x14ac:dyDescent="0.25">
      <c r="A29" s="36"/>
      <c r="B29" s="37" t="s">
        <v>22</v>
      </c>
      <c r="C29" s="17">
        <v>173.4743035853252</v>
      </c>
    </row>
    <row r="30" spans="1:3" x14ac:dyDescent="0.25">
      <c r="A30" s="36"/>
      <c r="B30" s="37"/>
      <c r="C30" s="22"/>
    </row>
    <row r="31" spans="1:3" x14ac:dyDescent="0.25">
      <c r="A31" s="36">
        <v>5</v>
      </c>
      <c r="B31" s="9" t="s">
        <v>23</v>
      </c>
      <c r="C31" s="21">
        <v>0</v>
      </c>
    </row>
    <row r="32" spans="1:3" x14ac:dyDescent="0.25">
      <c r="A32" s="36" t="s">
        <v>8</v>
      </c>
      <c r="B32" s="37" t="s">
        <v>24</v>
      </c>
      <c r="C32" s="17"/>
    </row>
    <row r="33" spans="1:3" x14ac:dyDescent="0.25">
      <c r="A33" s="36" t="s">
        <v>10</v>
      </c>
      <c r="B33" s="37" t="s">
        <v>25</v>
      </c>
      <c r="C33" s="17"/>
    </row>
    <row r="34" spans="1:3" x14ac:dyDescent="0.25">
      <c r="A34" s="36"/>
      <c r="B34" s="37"/>
      <c r="C34" s="22"/>
    </row>
    <row r="35" spans="1:3" x14ac:dyDescent="0.25">
      <c r="A35" s="36">
        <v>6</v>
      </c>
      <c r="B35" s="9" t="s">
        <v>26</v>
      </c>
      <c r="C35" s="21">
        <v>1166.5283032541649</v>
      </c>
    </row>
    <row r="36" spans="1:3" x14ac:dyDescent="0.25">
      <c r="A36" s="36"/>
      <c r="B36" s="37"/>
      <c r="C36" s="22"/>
    </row>
    <row r="37" spans="1:3" x14ac:dyDescent="0.25">
      <c r="A37" s="36">
        <v>7</v>
      </c>
      <c r="B37" s="9" t="s">
        <v>27</v>
      </c>
      <c r="C37" s="22"/>
    </row>
    <row r="38" spans="1:3" ht="30" x14ac:dyDescent="0.25">
      <c r="A38" s="36" t="s">
        <v>8</v>
      </c>
      <c r="B38" s="39" t="s">
        <v>28</v>
      </c>
      <c r="C38" s="87">
        <f>(C17+C21+C33)/C41</f>
        <v>1.3394405935180879E-3</v>
      </c>
    </row>
    <row r="39" spans="1:3" x14ac:dyDescent="0.25">
      <c r="A39" s="36" t="s">
        <v>10</v>
      </c>
      <c r="B39" s="37" t="s">
        <v>29</v>
      </c>
      <c r="C39" s="87">
        <f>C35/C42</f>
        <v>1.5256453961077891E-3</v>
      </c>
    </row>
    <row r="40" spans="1:3" x14ac:dyDescent="0.25">
      <c r="A40" s="36"/>
      <c r="B40" s="37"/>
      <c r="C40" s="22"/>
    </row>
    <row r="41" spans="1:3" ht="15.75" thickBot="1" x14ac:dyDescent="0.3">
      <c r="A41" s="41"/>
      <c r="B41" s="42" t="s">
        <v>30</v>
      </c>
      <c r="C41" s="24">
        <v>738104</v>
      </c>
    </row>
    <row r="42" spans="1:3" ht="15.75" thickBot="1" x14ac:dyDescent="0.3">
      <c r="A42" s="41"/>
      <c r="B42" s="42" t="s">
        <v>88</v>
      </c>
      <c r="C42" s="19">
        <v>764613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pane ySplit="7" topLeftCell="A29" activePane="bottomLeft" state="frozen"/>
      <selection pane="bottomLeft" activeCell="C38" sqref="C38:C39"/>
    </sheetView>
  </sheetViews>
  <sheetFormatPr defaultRowHeight="15" x14ac:dyDescent="0.25"/>
  <cols>
    <col min="1" max="1" width="1.75" style="1" bestFit="1" customWidth="1"/>
    <col min="2" max="2" width="55.875" style="1" bestFit="1" customWidth="1"/>
    <col min="3" max="3" width="9.875" style="1" bestFit="1" customWidth="1"/>
    <col min="4" max="16384" width="9" style="1"/>
  </cols>
  <sheetData>
    <row r="1" spans="1:3" x14ac:dyDescent="0.25">
      <c r="A1" s="82" t="s">
        <v>84</v>
      </c>
      <c r="B1" s="82"/>
      <c r="C1" s="83"/>
    </row>
    <row r="2" spans="1:3" x14ac:dyDescent="0.25">
      <c r="A2" s="32"/>
      <c r="B2" s="33"/>
      <c r="C2" s="3"/>
    </row>
    <row r="3" spans="1:3" x14ac:dyDescent="0.25">
      <c r="A3" s="84" t="s">
        <v>87</v>
      </c>
      <c r="B3" s="33"/>
      <c r="C3" s="3"/>
    </row>
    <row r="4" spans="1:3" x14ac:dyDescent="0.25">
      <c r="A4" s="85"/>
      <c r="B4" s="2"/>
      <c r="C4" s="2"/>
    </row>
    <row r="5" spans="1:3" ht="15.75" thickBot="1" x14ac:dyDescent="0.3">
      <c r="A5" s="84" t="s">
        <v>92</v>
      </c>
      <c r="B5" s="2"/>
      <c r="C5" s="2"/>
    </row>
    <row r="6" spans="1:3" ht="14.25" customHeight="1" x14ac:dyDescent="0.25">
      <c r="A6" s="4"/>
      <c r="B6" s="5"/>
      <c r="C6" s="34" t="s">
        <v>0</v>
      </c>
    </row>
    <row r="7" spans="1:3" x14ac:dyDescent="0.25">
      <c r="A7" s="6"/>
      <c r="B7" s="7"/>
      <c r="C7" s="35"/>
    </row>
    <row r="8" spans="1:3" x14ac:dyDescent="0.25">
      <c r="A8" s="8">
        <v>1</v>
      </c>
      <c r="B8" s="9" t="s">
        <v>1</v>
      </c>
      <c r="C8" s="21">
        <v>1.31795350435711</v>
      </c>
    </row>
    <row r="9" spans="1:3" x14ac:dyDescent="0.25">
      <c r="A9" s="36"/>
      <c r="B9" s="37" t="s">
        <v>2</v>
      </c>
      <c r="C9" s="17">
        <v>0</v>
      </c>
    </row>
    <row r="10" spans="1:3" x14ac:dyDescent="0.25">
      <c r="A10" s="36"/>
      <c r="B10" s="37" t="s">
        <v>3</v>
      </c>
      <c r="C10" s="17">
        <v>1.31795350435711</v>
      </c>
    </row>
    <row r="11" spans="1:3" x14ac:dyDescent="0.25">
      <c r="A11" s="36"/>
      <c r="B11" s="37"/>
      <c r="C11" s="22"/>
    </row>
    <row r="12" spans="1:3" x14ac:dyDescent="0.25">
      <c r="A12" s="8">
        <v>2</v>
      </c>
      <c r="B12" s="9" t="s">
        <v>4</v>
      </c>
      <c r="C12" s="21">
        <v>0.57649806573317008</v>
      </c>
    </row>
    <row r="13" spans="1:3" x14ac:dyDescent="0.25">
      <c r="A13" s="36"/>
      <c r="B13" s="38" t="s">
        <v>5</v>
      </c>
      <c r="C13" s="17">
        <v>0</v>
      </c>
    </row>
    <row r="14" spans="1:3" x14ac:dyDescent="0.25">
      <c r="A14" s="36"/>
      <c r="B14" s="38" t="s">
        <v>6</v>
      </c>
      <c r="C14" s="17">
        <v>0.57649806573317008</v>
      </c>
    </row>
    <row r="15" spans="1:3" x14ac:dyDescent="0.25">
      <c r="A15" s="13"/>
      <c r="B15" s="14"/>
      <c r="C15" s="22"/>
    </row>
    <row r="16" spans="1:3" x14ac:dyDescent="0.25">
      <c r="A16" s="8">
        <v>3</v>
      </c>
      <c r="B16" s="9" t="s">
        <v>7</v>
      </c>
      <c r="C16" s="21">
        <v>0</v>
      </c>
    </row>
    <row r="17" spans="1:3" ht="30" x14ac:dyDescent="0.25">
      <c r="A17" s="36" t="s">
        <v>8</v>
      </c>
      <c r="B17" s="39" t="s">
        <v>9</v>
      </c>
      <c r="C17" s="17">
        <v>0</v>
      </c>
    </row>
    <row r="18" spans="1:3" x14ac:dyDescent="0.25">
      <c r="A18" s="36" t="s">
        <v>10</v>
      </c>
      <c r="B18" s="39" t="s">
        <v>11</v>
      </c>
      <c r="C18" s="17">
        <v>0</v>
      </c>
    </row>
    <row r="19" spans="1:3" x14ac:dyDescent="0.25">
      <c r="A19" s="36" t="s">
        <v>12</v>
      </c>
      <c r="B19" s="37" t="s">
        <v>13</v>
      </c>
      <c r="C19" s="17">
        <v>0</v>
      </c>
    </row>
    <row r="20" spans="1:3" x14ac:dyDescent="0.25">
      <c r="A20" s="15"/>
      <c r="B20" s="16"/>
      <c r="C20" s="22"/>
    </row>
    <row r="21" spans="1:3" x14ac:dyDescent="0.25">
      <c r="A21" s="40">
        <v>4</v>
      </c>
      <c r="B21" s="9" t="s">
        <v>14</v>
      </c>
      <c r="C21" s="21">
        <v>2.9064100000000006</v>
      </c>
    </row>
    <row r="22" spans="1:3" x14ac:dyDescent="0.25">
      <c r="A22" s="36"/>
      <c r="B22" s="37" t="s">
        <v>15</v>
      </c>
      <c r="C22" s="17">
        <v>0</v>
      </c>
    </row>
    <row r="23" spans="1:3" x14ac:dyDescent="0.25">
      <c r="A23" s="36"/>
      <c r="B23" s="37" t="s">
        <v>16</v>
      </c>
      <c r="C23" s="17">
        <v>0</v>
      </c>
    </row>
    <row r="24" spans="1:3" x14ac:dyDescent="0.25">
      <c r="A24" s="36"/>
      <c r="B24" s="37" t="s">
        <v>17</v>
      </c>
      <c r="C24" s="17"/>
    </row>
    <row r="25" spans="1:3" x14ac:dyDescent="0.25">
      <c r="A25" s="36"/>
      <c r="B25" s="37" t="s">
        <v>18</v>
      </c>
      <c r="C25" s="17"/>
    </row>
    <row r="26" spans="1:3" x14ac:dyDescent="0.25">
      <c r="A26" s="36"/>
      <c r="B26" s="37" t="s">
        <v>19</v>
      </c>
      <c r="C26" s="17">
        <v>0</v>
      </c>
    </row>
    <row r="27" spans="1:3" x14ac:dyDescent="0.25">
      <c r="A27" s="36"/>
      <c r="B27" s="37" t="s">
        <v>20</v>
      </c>
      <c r="C27" s="17">
        <v>2.9064100000000006</v>
      </c>
    </row>
    <row r="28" spans="1:3" x14ac:dyDescent="0.25">
      <c r="A28" s="36"/>
      <c r="B28" s="37" t="s">
        <v>21</v>
      </c>
      <c r="C28" s="17">
        <v>0</v>
      </c>
    </row>
    <row r="29" spans="1:3" x14ac:dyDescent="0.25">
      <c r="A29" s="36"/>
      <c r="B29" s="37" t="s">
        <v>22</v>
      </c>
      <c r="C29" s="17">
        <v>0</v>
      </c>
    </row>
    <row r="30" spans="1:3" x14ac:dyDescent="0.25">
      <c r="A30" s="36"/>
      <c r="B30" s="37"/>
      <c r="C30" s="22"/>
    </row>
    <row r="31" spans="1:3" x14ac:dyDescent="0.25">
      <c r="A31" s="36">
        <v>5</v>
      </c>
      <c r="B31" s="9" t="s">
        <v>23</v>
      </c>
      <c r="C31" s="21">
        <v>0</v>
      </c>
    </row>
    <row r="32" spans="1:3" x14ac:dyDescent="0.25">
      <c r="A32" s="36" t="s">
        <v>8</v>
      </c>
      <c r="B32" s="37" t="s">
        <v>24</v>
      </c>
      <c r="C32" s="17"/>
    </row>
    <row r="33" spans="1:4" x14ac:dyDescent="0.25">
      <c r="A33" s="36" t="s">
        <v>10</v>
      </c>
      <c r="B33" s="37" t="s">
        <v>25</v>
      </c>
      <c r="C33" s="17"/>
    </row>
    <row r="34" spans="1:4" x14ac:dyDescent="0.25">
      <c r="A34" s="36"/>
      <c r="B34" s="37"/>
      <c r="C34" s="22"/>
    </row>
    <row r="35" spans="1:4" x14ac:dyDescent="0.25">
      <c r="A35" s="36">
        <v>6</v>
      </c>
      <c r="B35" s="9" t="s">
        <v>26</v>
      </c>
      <c r="C35" s="21">
        <v>4.8008615700902801</v>
      </c>
    </row>
    <row r="36" spans="1:4" x14ac:dyDescent="0.25">
      <c r="A36" s="36"/>
      <c r="B36" s="37"/>
      <c r="C36" s="22"/>
    </row>
    <row r="37" spans="1:4" x14ac:dyDescent="0.25">
      <c r="A37" s="36">
        <v>7</v>
      </c>
      <c r="B37" s="9" t="s">
        <v>27</v>
      </c>
      <c r="C37" s="22"/>
    </row>
    <row r="38" spans="1:4" ht="30" x14ac:dyDescent="0.25">
      <c r="A38" s="36" t="s">
        <v>8</v>
      </c>
      <c r="B38" s="39" t="s">
        <v>28</v>
      </c>
      <c r="C38" s="87">
        <f>(C17+C21+C33)/C41</f>
        <v>8.419495944380071E-4</v>
      </c>
      <c r="D38" s="25" t="s">
        <v>31</v>
      </c>
    </row>
    <row r="39" spans="1:4" x14ac:dyDescent="0.25">
      <c r="A39" s="36" t="s">
        <v>10</v>
      </c>
      <c r="B39" s="37" t="s">
        <v>29</v>
      </c>
      <c r="C39" s="87">
        <f>C35/C42</f>
        <v>1.1719422848993726E-3</v>
      </c>
    </row>
    <row r="40" spans="1:4" x14ac:dyDescent="0.25">
      <c r="A40" s="36"/>
      <c r="B40" s="37"/>
      <c r="C40" s="22"/>
    </row>
    <row r="41" spans="1:4" ht="15.75" thickBot="1" x14ac:dyDescent="0.3">
      <c r="A41" s="41"/>
      <c r="B41" s="42" t="s">
        <v>30</v>
      </c>
      <c r="C41" s="24">
        <v>3452</v>
      </c>
    </row>
    <row r="42" spans="1:4" ht="15.75" thickBot="1" x14ac:dyDescent="0.3">
      <c r="A42" s="41"/>
      <c r="B42" s="42" t="s">
        <v>88</v>
      </c>
      <c r="C42" s="19">
        <v>4096.5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6" activePane="bottomLeft" state="frozen"/>
      <selection pane="bottomLeft" activeCell="C38" sqref="C38:C39"/>
    </sheetView>
  </sheetViews>
  <sheetFormatPr defaultRowHeight="15" x14ac:dyDescent="0.25"/>
  <cols>
    <col min="1" max="1" width="1.75" style="1" bestFit="1" customWidth="1"/>
    <col min="2" max="2" width="55.875" style="1" bestFit="1" customWidth="1"/>
    <col min="3" max="3" width="9.875" style="1" bestFit="1" customWidth="1"/>
    <col min="4" max="16384" width="9" style="1"/>
  </cols>
  <sheetData>
    <row r="1" spans="1:3" x14ac:dyDescent="0.25">
      <c r="A1" s="82" t="s">
        <v>84</v>
      </c>
      <c r="B1" s="82"/>
      <c r="C1" s="83"/>
    </row>
    <row r="2" spans="1:3" x14ac:dyDescent="0.25">
      <c r="A2" s="32"/>
      <c r="B2" s="33"/>
      <c r="C2" s="3"/>
    </row>
    <row r="3" spans="1:3" x14ac:dyDescent="0.25">
      <c r="A3" s="84" t="s">
        <v>87</v>
      </c>
      <c r="B3" s="33"/>
      <c r="C3" s="3"/>
    </row>
    <row r="4" spans="1:3" x14ac:dyDescent="0.25">
      <c r="A4" s="85"/>
      <c r="B4" s="2"/>
      <c r="C4" s="2"/>
    </row>
    <row r="5" spans="1:3" ht="15.75" thickBot="1" x14ac:dyDescent="0.3">
      <c r="A5" s="84" t="s">
        <v>93</v>
      </c>
      <c r="B5" s="2"/>
      <c r="C5" s="2"/>
    </row>
    <row r="6" spans="1:3" ht="14.25" customHeight="1" x14ac:dyDescent="0.25">
      <c r="A6" s="4"/>
      <c r="B6" s="5"/>
      <c r="C6" s="34" t="s">
        <v>0</v>
      </c>
    </row>
    <row r="7" spans="1:3" x14ac:dyDescent="0.25">
      <c r="A7" s="6"/>
      <c r="B7" s="7"/>
      <c r="C7" s="35"/>
    </row>
    <row r="8" spans="1:3" x14ac:dyDescent="0.25">
      <c r="A8" s="8">
        <v>1</v>
      </c>
      <c r="B8" s="9" t="s">
        <v>1</v>
      </c>
      <c r="C8" s="21">
        <v>10.811691552900845</v>
      </c>
    </row>
    <row r="9" spans="1:3" x14ac:dyDescent="0.25">
      <c r="A9" s="36"/>
      <c r="B9" s="37" t="s">
        <v>2</v>
      </c>
      <c r="C9" s="17">
        <v>0</v>
      </c>
    </row>
    <row r="10" spans="1:3" x14ac:dyDescent="0.25">
      <c r="A10" s="36"/>
      <c r="B10" s="37" t="s">
        <v>3</v>
      </c>
      <c r="C10" s="17">
        <v>10.811691552900845</v>
      </c>
    </row>
    <row r="11" spans="1:3" x14ac:dyDescent="0.25">
      <c r="A11" s="36"/>
      <c r="B11" s="37"/>
      <c r="C11" s="22"/>
    </row>
    <row r="12" spans="1:3" x14ac:dyDescent="0.25">
      <c r="A12" s="8">
        <v>2</v>
      </c>
      <c r="B12" s="9" t="s">
        <v>4</v>
      </c>
      <c r="C12" s="21">
        <v>0.16680794029713</v>
      </c>
    </row>
    <row r="13" spans="1:3" x14ac:dyDescent="0.25">
      <c r="A13" s="36"/>
      <c r="B13" s="38" t="s">
        <v>5</v>
      </c>
      <c r="C13" s="17">
        <v>0</v>
      </c>
    </row>
    <row r="14" spans="1:3" x14ac:dyDescent="0.25">
      <c r="A14" s="36"/>
      <c r="B14" s="38" t="s">
        <v>6</v>
      </c>
      <c r="C14" s="17">
        <v>0.16680794029713</v>
      </c>
    </row>
    <row r="15" spans="1:3" x14ac:dyDescent="0.25">
      <c r="A15" s="13"/>
      <c r="B15" s="14"/>
      <c r="C15" s="22"/>
    </row>
    <row r="16" spans="1:3" x14ac:dyDescent="0.25">
      <c r="A16" s="8">
        <v>3</v>
      </c>
      <c r="B16" s="9" t="s">
        <v>7</v>
      </c>
      <c r="C16" s="21">
        <v>0</v>
      </c>
    </row>
    <row r="17" spans="1:3" ht="30" x14ac:dyDescent="0.25">
      <c r="A17" s="36" t="s">
        <v>8</v>
      </c>
      <c r="B17" s="39" t="s">
        <v>9</v>
      </c>
      <c r="C17" s="17">
        <v>0</v>
      </c>
    </row>
    <row r="18" spans="1:3" x14ac:dyDescent="0.25">
      <c r="A18" s="36" t="s">
        <v>10</v>
      </c>
      <c r="B18" s="39" t="s">
        <v>11</v>
      </c>
      <c r="C18" s="17">
        <v>0</v>
      </c>
    </row>
    <row r="19" spans="1:3" x14ac:dyDescent="0.25">
      <c r="A19" s="36" t="s">
        <v>12</v>
      </c>
      <c r="B19" s="37" t="s">
        <v>13</v>
      </c>
      <c r="C19" s="17">
        <v>0</v>
      </c>
    </row>
    <row r="20" spans="1:3" x14ac:dyDescent="0.25">
      <c r="A20" s="15"/>
      <c r="B20" s="16"/>
      <c r="C20" s="22"/>
    </row>
    <row r="21" spans="1:3" x14ac:dyDescent="0.25">
      <c r="A21" s="40">
        <v>4</v>
      </c>
      <c r="B21" s="9" t="s">
        <v>14</v>
      </c>
      <c r="C21" s="21">
        <v>15.242514530712432</v>
      </c>
    </row>
    <row r="22" spans="1:3" x14ac:dyDescent="0.25">
      <c r="A22" s="36"/>
      <c r="B22" s="37" t="s">
        <v>15</v>
      </c>
      <c r="C22" s="17">
        <v>0</v>
      </c>
    </row>
    <row r="23" spans="1:3" x14ac:dyDescent="0.25">
      <c r="A23" s="36"/>
      <c r="B23" s="37" t="s">
        <v>16</v>
      </c>
      <c r="C23" s="17">
        <v>0</v>
      </c>
    </row>
    <row r="24" spans="1:3" x14ac:dyDescent="0.25">
      <c r="A24" s="36"/>
      <c r="B24" s="37" t="s">
        <v>17</v>
      </c>
      <c r="C24" s="17"/>
    </row>
    <row r="25" spans="1:3" x14ac:dyDescent="0.25">
      <c r="A25" s="36"/>
      <c r="B25" s="37" t="s">
        <v>18</v>
      </c>
      <c r="C25" s="17"/>
    </row>
    <row r="26" spans="1:3" x14ac:dyDescent="0.25">
      <c r="A26" s="36"/>
      <c r="B26" s="37" t="s">
        <v>19</v>
      </c>
      <c r="C26" s="17">
        <v>2.3765561990000007E-4</v>
      </c>
    </row>
    <row r="27" spans="1:3" x14ac:dyDescent="0.25">
      <c r="A27" s="36"/>
      <c r="B27" s="37" t="s">
        <v>20</v>
      </c>
      <c r="C27" s="17">
        <v>12.942650510072092</v>
      </c>
    </row>
    <row r="28" spans="1:3" x14ac:dyDescent="0.25">
      <c r="A28" s="36"/>
      <c r="B28" s="37" t="s">
        <v>21</v>
      </c>
      <c r="C28" s="17">
        <v>0</v>
      </c>
    </row>
    <row r="29" spans="1:3" x14ac:dyDescent="0.25">
      <c r="A29" s="36"/>
      <c r="B29" s="37" t="s">
        <v>22</v>
      </c>
      <c r="C29" s="17">
        <v>2.29962636502044</v>
      </c>
    </row>
    <row r="30" spans="1:3" x14ac:dyDescent="0.25">
      <c r="A30" s="36"/>
      <c r="B30" s="37"/>
      <c r="C30" s="22"/>
    </row>
    <row r="31" spans="1:3" x14ac:dyDescent="0.25">
      <c r="A31" s="36">
        <v>5</v>
      </c>
      <c r="B31" s="9" t="s">
        <v>23</v>
      </c>
      <c r="C31" s="21">
        <v>0</v>
      </c>
    </row>
    <row r="32" spans="1:3" x14ac:dyDescent="0.25">
      <c r="A32" s="36" t="s">
        <v>8</v>
      </c>
      <c r="B32" s="37" t="s">
        <v>24</v>
      </c>
      <c r="C32" s="17"/>
    </row>
    <row r="33" spans="1:3" x14ac:dyDescent="0.25">
      <c r="A33" s="36" t="s">
        <v>10</v>
      </c>
      <c r="B33" s="37" t="s">
        <v>25</v>
      </c>
      <c r="C33" s="17"/>
    </row>
    <row r="34" spans="1:3" x14ac:dyDescent="0.25">
      <c r="A34" s="36"/>
      <c r="B34" s="37"/>
      <c r="C34" s="22"/>
    </row>
    <row r="35" spans="1:3" x14ac:dyDescent="0.25">
      <c r="A35" s="36">
        <v>6</v>
      </c>
      <c r="B35" s="9" t="s">
        <v>26</v>
      </c>
      <c r="C35" s="21">
        <v>26.221014023910406</v>
      </c>
    </row>
    <row r="36" spans="1:3" x14ac:dyDescent="0.25">
      <c r="A36" s="36"/>
      <c r="B36" s="37"/>
      <c r="C36" s="22"/>
    </row>
    <row r="37" spans="1:3" x14ac:dyDescent="0.25">
      <c r="A37" s="36">
        <v>7</v>
      </c>
      <c r="B37" s="9" t="s">
        <v>27</v>
      </c>
      <c r="C37" s="22"/>
    </row>
    <row r="38" spans="1:3" ht="30" x14ac:dyDescent="0.25">
      <c r="A38" s="36" t="s">
        <v>8</v>
      </c>
      <c r="B38" s="39" t="s">
        <v>28</v>
      </c>
      <c r="C38" s="87">
        <f>(C17+C21+C33)/C41</f>
        <v>7.1776768368395332E-4</v>
      </c>
    </row>
    <row r="39" spans="1:3" x14ac:dyDescent="0.25">
      <c r="A39" s="36" t="s">
        <v>10</v>
      </c>
      <c r="B39" s="37" t="s">
        <v>29</v>
      </c>
      <c r="C39" s="87">
        <f>C35/C42</f>
        <v>9.3673242440377277E-4</v>
      </c>
    </row>
    <row r="40" spans="1:3" x14ac:dyDescent="0.25">
      <c r="A40" s="36"/>
      <c r="B40" s="37"/>
      <c r="C40" s="22"/>
    </row>
    <row r="41" spans="1:3" ht="15.75" thickBot="1" x14ac:dyDescent="0.3">
      <c r="A41" s="41"/>
      <c r="B41" s="42" t="s">
        <v>30</v>
      </c>
      <c r="C41" s="24">
        <v>21236</v>
      </c>
    </row>
    <row r="42" spans="1:3" ht="15.75" thickBot="1" x14ac:dyDescent="0.3">
      <c r="A42" s="41"/>
      <c r="B42" s="42" t="s">
        <v>88</v>
      </c>
      <c r="C42" s="19">
        <v>27992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32" activePane="bottomLeft" state="frozen"/>
      <selection pane="bottomLeft" activeCell="C38" sqref="C38:C39"/>
    </sheetView>
  </sheetViews>
  <sheetFormatPr defaultRowHeight="15" x14ac:dyDescent="0.25"/>
  <cols>
    <col min="1" max="1" width="1.75" style="1" bestFit="1" customWidth="1"/>
    <col min="2" max="2" width="55.875" style="1" bestFit="1" customWidth="1"/>
    <col min="3" max="3" width="9.875" style="1" bestFit="1" customWidth="1"/>
    <col min="4" max="16384" width="9" style="1"/>
  </cols>
  <sheetData>
    <row r="1" spans="1:3" x14ac:dyDescent="0.25">
      <c r="A1" s="82" t="s">
        <v>84</v>
      </c>
      <c r="B1" s="82"/>
      <c r="C1" s="83"/>
    </row>
    <row r="2" spans="1:3" x14ac:dyDescent="0.25">
      <c r="A2" s="32"/>
      <c r="B2" s="33"/>
      <c r="C2" s="3"/>
    </row>
    <row r="3" spans="1:3" x14ac:dyDescent="0.25">
      <c r="A3" s="84" t="s">
        <v>87</v>
      </c>
      <c r="B3" s="33"/>
      <c r="C3" s="3"/>
    </row>
    <row r="4" spans="1:3" x14ac:dyDescent="0.25">
      <c r="A4" s="85"/>
      <c r="B4" s="2"/>
      <c r="C4" s="2"/>
    </row>
    <row r="5" spans="1:3" ht="15.75" thickBot="1" x14ac:dyDescent="0.3">
      <c r="A5" s="84" t="s">
        <v>94</v>
      </c>
      <c r="B5" s="2"/>
      <c r="C5" s="2"/>
    </row>
    <row r="6" spans="1:3" ht="14.25" customHeight="1" x14ac:dyDescent="0.25">
      <c r="A6" s="4"/>
      <c r="B6" s="5"/>
      <c r="C6" s="34" t="s">
        <v>0</v>
      </c>
    </row>
    <row r="7" spans="1:3" x14ac:dyDescent="0.25">
      <c r="A7" s="6"/>
      <c r="B7" s="7"/>
      <c r="C7" s="35"/>
    </row>
    <row r="8" spans="1:3" x14ac:dyDescent="0.25">
      <c r="A8" s="8">
        <v>1</v>
      </c>
      <c r="B8" s="9" t="s">
        <v>1</v>
      </c>
      <c r="C8" s="21">
        <v>0.71087552396481002</v>
      </c>
    </row>
    <row r="9" spans="1:3" x14ac:dyDescent="0.25">
      <c r="A9" s="36"/>
      <c r="B9" s="37" t="s">
        <v>2</v>
      </c>
      <c r="C9" s="17">
        <v>0</v>
      </c>
    </row>
    <row r="10" spans="1:3" x14ac:dyDescent="0.25">
      <c r="A10" s="36"/>
      <c r="B10" s="37" t="s">
        <v>3</v>
      </c>
      <c r="C10" s="17">
        <v>0.71087552396481002</v>
      </c>
    </row>
    <row r="11" spans="1:3" x14ac:dyDescent="0.25">
      <c r="A11" s="36"/>
      <c r="B11" s="37"/>
      <c r="C11" s="22"/>
    </row>
    <row r="12" spans="1:3" x14ac:dyDescent="0.25">
      <c r="A12" s="8">
        <v>2</v>
      </c>
      <c r="B12" s="9" t="s">
        <v>4</v>
      </c>
      <c r="C12" s="21">
        <v>3.7607895069393895</v>
      </c>
    </row>
    <row r="13" spans="1:3" x14ac:dyDescent="0.25">
      <c r="A13" s="36"/>
      <c r="B13" s="38" t="s">
        <v>5</v>
      </c>
      <c r="C13" s="17">
        <v>0</v>
      </c>
    </row>
    <row r="14" spans="1:3" x14ac:dyDescent="0.25">
      <c r="A14" s="36"/>
      <c r="B14" s="38" t="s">
        <v>6</v>
      </c>
      <c r="C14" s="17">
        <v>3.7607895069393895</v>
      </c>
    </row>
    <row r="15" spans="1:3" x14ac:dyDescent="0.25">
      <c r="A15" s="13"/>
      <c r="B15" s="14"/>
      <c r="C15" s="22"/>
    </row>
    <row r="16" spans="1:3" x14ac:dyDescent="0.25">
      <c r="A16" s="8">
        <v>3</v>
      </c>
      <c r="B16" s="9" t="s">
        <v>7</v>
      </c>
      <c r="C16" s="21">
        <v>2.6830541840000004E-3</v>
      </c>
    </row>
    <row r="17" spans="1:3" ht="30" x14ac:dyDescent="0.25">
      <c r="A17" s="36" t="s">
        <v>8</v>
      </c>
      <c r="B17" s="39" t="s">
        <v>9</v>
      </c>
      <c r="C17" s="17">
        <v>2.6830541840000004E-3</v>
      </c>
    </row>
    <row r="18" spans="1:3" x14ac:dyDescent="0.25">
      <c r="A18" s="36" t="s">
        <v>10</v>
      </c>
      <c r="B18" s="39" t="s">
        <v>11</v>
      </c>
      <c r="C18" s="17">
        <v>0</v>
      </c>
    </row>
    <row r="19" spans="1:3" x14ac:dyDescent="0.25">
      <c r="A19" s="36" t="s">
        <v>12</v>
      </c>
      <c r="B19" s="37" t="s">
        <v>13</v>
      </c>
      <c r="C19" s="17">
        <v>0</v>
      </c>
    </row>
    <row r="20" spans="1:3" x14ac:dyDescent="0.25">
      <c r="A20" s="15"/>
      <c r="B20" s="16"/>
      <c r="C20" s="22"/>
    </row>
    <row r="21" spans="1:3" x14ac:dyDescent="0.25">
      <c r="A21" s="40">
        <v>4</v>
      </c>
      <c r="B21" s="9" t="s">
        <v>14</v>
      </c>
      <c r="C21" s="21">
        <v>1.31254865964413</v>
      </c>
    </row>
    <row r="22" spans="1:3" x14ac:dyDescent="0.25">
      <c r="A22" s="36"/>
      <c r="B22" s="37" t="s">
        <v>15</v>
      </c>
      <c r="C22" s="17">
        <v>0</v>
      </c>
    </row>
    <row r="23" spans="1:3" x14ac:dyDescent="0.25">
      <c r="A23" s="36"/>
      <c r="B23" s="37" t="s">
        <v>16</v>
      </c>
      <c r="C23" s="17">
        <v>0</v>
      </c>
    </row>
    <row r="24" spans="1:3" x14ac:dyDescent="0.25">
      <c r="A24" s="36"/>
      <c r="B24" s="37" t="s">
        <v>17</v>
      </c>
      <c r="C24" s="17"/>
    </row>
    <row r="25" spans="1:3" x14ac:dyDescent="0.25">
      <c r="A25" s="36"/>
      <c r="B25" s="37" t="s">
        <v>18</v>
      </c>
      <c r="C25" s="17"/>
    </row>
    <row r="26" spans="1:3" x14ac:dyDescent="0.25">
      <c r="A26" s="36"/>
      <c r="B26" s="37" t="s">
        <v>19</v>
      </c>
      <c r="C26" s="17">
        <v>0</v>
      </c>
    </row>
    <row r="27" spans="1:3" x14ac:dyDescent="0.25">
      <c r="A27" s="36"/>
      <c r="B27" s="37" t="s">
        <v>20</v>
      </c>
      <c r="C27" s="17">
        <v>0.20317298090510003</v>
      </c>
    </row>
    <row r="28" spans="1:3" x14ac:dyDescent="0.25">
      <c r="A28" s="36"/>
      <c r="B28" s="37" t="s">
        <v>21</v>
      </c>
      <c r="C28" s="17">
        <v>0</v>
      </c>
    </row>
    <row r="29" spans="1:3" x14ac:dyDescent="0.25">
      <c r="A29" s="36"/>
      <c r="B29" s="37" t="s">
        <v>22</v>
      </c>
      <c r="C29" s="17">
        <v>1.1093756787390301</v>
      </c>
    </row>
    <row r="30" spans="1:3" x14ac:dyDescent="0.25">
      <c r="A30" s="36"/>
      <c r="B30" s="37"/>
      <c r="C30" s="22"/>
    </row>
    <row r="31" spans="1:3" x14ac:dyDescent="0.25">
      <c r="A31" s="36">
        <v>5</v>
      </c>
      <c r="B31" s="9" t="s">
        <v>23</v>
      </c>
      <c r="C31" s="21">
        <v>0</v>
      </c>
    </row>
    <row r="32" spans="1:3" x14ac:dyDescent="0.25">
      <c r="A32" s="36" t="s">
        <v>8</v>
      </c>
      <c r="B32" s="37" t="s">
        <v>24</v>
      </c>
      <c r="C32" s="17"/>
    </row>
    <row r="33" spans="1:3" x14ac:dyDescent="0.25">
      <c r="A33" s="36" t="s">
        <v>10</v>
      </c>
      <c r="B33" s="37" t="s">
        <v>25</v>
      </c>
      <c r="C33" s="17"/>
    </row>
    <row r="34" spans="1:3" x14ac:dyDescent="0.25">
      <c r="A34" s="36"/>
      <c r="B34" s="37"/>
      <c r="C34" s="22"/>
    </row>
    <row r="35" spans="1:3" x14ac:dyDescent="0.25">
      <c r="A35" s="36">
        <v>6</v>
      </c>
      <c r="B35" s="9" t="s">
        <v>26</v>
      </c>
      <c r="C35" s="21">
        <v>5.7868967447323296</v>
      </c>
    </row>
    <row r="36" spans="1:3" x14ac:dyDescent="0.25">
      <c r="A36" s="36"/>
      <c r="B36" s="37"/>
      <c r="C36" s="22"/>
    </row>
    <row r="37" spans="1:3" x14ac:dyDescent="0.25">
      <c r="A37" s="36">
        <v>7</v>
      </c>
      <c r="B37" s="9" t="s">
        <v>27</v>
      </c>
      <c r="C37" s="22"/>
    </row>
    <row r="38" spans="1:3" ht="30" x14ac:dyDescent="0.25">
      <c r="A38" s="36" t="s">
        <v>8</v>
      </c>
      <c r="B38" s="39" t="s">
        <v>28</v>
      </c>
      <c r="C38" s="87">
        <f>(C17+C21+C33)/C41</f>
        <v>3.3534719883430135E-4</v>
      </c>
    </row>
    <row r="39" spans="1:3" x14ac:dyDescent="0.25">
      <c r="A39" s="36" t="s">
        <v>10</v>
      </c>
      <c r="B39" s="37" t="s">
        <v>29</v>
      </c>
      <c r="C39" s="87">
        <f>C35/C42</f>
        <v>1.2733846946269842E-3</v>
      </c>
    </row>
    <row r="40" spans="1:3" x14ac:dyDescent="0.25">
      <c r="A40" s="36"/>
      <c r="B40" s="37"/>
      <c r="C40" s="22"/>
    </row>
    <row r="41" spans="1:3" ht="15.75" thickBot="1" x14ac:dyDescent="0.3">
      <c r="A41" s="41"/>
      <c r="B41" s="42" t="s">
        <v>30</v>
      </c>
      <c r="C41" s="24">
        <v>3922</v>
      </c>
    </row>
    <row r="42" spans="1:3" ht="15.75" thickBot="1" x14ac:dyDescent="0.3">
      <c r="A42" s="41"/>
      <c r="B42" s="42" t="s">
        <v>88</v>
      </c>
      <c r="C42" s="19">
        <v>4544.5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32" activePane="bottomLeft" state="frozen"/>
      <selection pane="bottomLeft" activeCell="C38" sqref="C38:C39"/>
    </sheetView>
  </sheetViews>
  <sheetFormatPr defaultRowHeight="15" x14ac:dyDescent="0.25"/>
  <cols>
    <col min="1" max="1" width="1.75" style="1" bestFit="1" customWidth="1"/>
    <col min="2" max="2" width="55.875" style="1" bestFit="1" customWidth="1"/>
    <col min="3" max="3" width="9.875" style="1" bestFit="1" customWidth="1"/>
    <col min="4" max="16384" width="9" style="1"/>
  </cols>
  <sheetData>
    <row r="1" spans="1:3" x14ac:dyDescent="0.25">
      <c r="A1" s="82" t="s">
        <v>84</v>
      </c>
      <c r="B1" s="82"/>
      <c r="C1" s="83"/>
    </row>
    <row r="2" spans="1:3" x14ac:dyDescent="0.25">
      <c r="A2" s="32"/>
      <c r="B2" s="33"/>
      <c r="C2" s="3"/>
    </row>
    <row r="3" spans="1:3" x14ac:dyDescent="0.25">
      <c r="A3" s="84" t="s">
        <v>87</v>
      </c>
      <c r="B3" s="33"/>
      <c r="C3" s="3"/>
    </row>
    <row r="4" spans="1:3" x14ac:dyDescent="0.25">
      <c r="A4" s="85"/>
      <c r="B4" s="2"/>
      <c r="C4" s="2"/>
    </row>
    <row r="5" spans="1:3" ht="15.75" thickBot="1" x14ac:dyDescent="0.3">
      <c r="A5" s="84" t="s">
        <v>95</v>
      </c>
      <c r="B5" s="2"/>
      <c r="C5" s="2"/>
    </row>
    <row r="6" spans="1:3" ht="14.25" customHeight="1" x14ac:dyDescent="0.25">
      <c r="A6" s="4"/>
      <c r="B6" s="5"/>
      <c r="C6" s="34" t="s">
        <v>0</v>
      </c>
    </row>
    <row r="7" spans="1:3" x14ac:dyDescent="0.25">
      <c r="A7" s="6"/>
      <c r="B7" s="7"/>
      <c r="C7" s="35"/>
    </row>
    <row r="8" spans="1:3" x14ac:dyDescent="0.25">
      <c r="A8" s="8">
        <v>1</v>
      </c>
      <c r="B8" s="9" t="s">
        <v>1</v>
      </c>
      <c r="C8" s="21">
        <v>0.42873891934027997</v>
      </c>
    </row>
    <row r="9" spans="1:3" x14ac:dyDescent="0.25">
      <c r="A9" s="36"/>
      <c r="B9" s="37" t="s">
        <v>2</v>
      </c>
      <c r="C9" s="17">
        <v>0</v>
      </c>
    </row>
    <row r="10" spans="1:3" x14ac:dyDescent="0.25">
      <c r="A10" s="36"/>
      <c r="B10" s="37" t="s">
        <v>3</v>
      </c>
      <c r="C10" s="17">
        <v>0.42873891934027997</v>
      </c>
    </row>
    <row r="11" spans="1:3" x14ac:dyDescent="0.25">
      <c r="A11" s="36"/>
      <c r="B11" s="37"/>
      <c r="C11" s="22"/>
    </row>
    <row r="12" spans="1:3" x14ac:dyDescent="0.25">
      <c r="A12" s="8">
        <v>2</v>
      </c>
      <c r="B12" s="9" t="s">
        <v>4</v>
      </c>
      <c r="C12" s="21">
        <v>8.5209527279580005E-2</v>
      </c>
    </row>
    <row r="13" spans="1:3" x14ac:dyDescent="0.25">
      <c r="A13" s="36"/>
      <c r="B13" s="38" t="s">
        <v>5</v>
      </c>
      <c r="C13" s="17">
        <v>0</v>
      </c>
    </row>
    <row r="14" spans="1:3" x14ac:dyDescent="0.25">
      <c r="A14" s="36"/>
      <c r="B14" s="38" t="s">
        <v>6</v>
      </c>
      <c r="C14" s="17">
        <v>8.5209527279580005E-2</v>
      </c>
    </row>
    <row r="15" spans="1:3" x14ac:dyDescent="0.25">
      <c r="A15" s="13"/>
      <c r="B15" s="14"/>
      <c r="C15" s="22"/>
    </row>
    <row r="16" spans="1:3" x14ac:dyDescent="0.25">
      <c r="A16" s="8">
        <v>3</v>
      </c>
      <c r="B16" s="9" t="s">
        <v>7</v>
      </c>
      <c r="C16" s="21">
        <v>0</v>
      </c>
    </row>
    <row r="17" spans="1:3" ht="30" x14ac:dyDescent="0.25">
      <c r="A17" s="36" t="s">
        <v>8</v>
      </c>
      <c r="B17" s="39" t="s">
        <v>9</v>
      </c>
      <c r="C17" s="17">
        <v>0</v>
      </c>
    </row>
    <row r="18" spans="1:3" x14ac:dyDescent="0.25">
      <c r="A18" s="36" t="s">
        <v>10</v>
      </c>
      <c r="B18" s="39" t="s">
        <v>11</v>
      </c>
      <c r="C18" s="17">
        <v>0</v>
      </c>
    </row>
    <row r="19" spans="1:3" x14ac:dyDescent="0.25">
      <c r="A19" s="36" t="s">
        <v>12</v>
      </c>
      <c r="B19" s="37" t="s">
        <v>13</v>
      </c>
      <c r="C19" s="17">
        <v>0</v>
      </c>
    </row>
    <row r="20" spans="1:3" x14ac:dyDescent="0.25">
      <c r="A20" s="15"/>
      <c r="B20" s="16"/>
      <c r="C20" s="22"/>
    </row>
    <row r="21" spans="1:3" x14ac:dyDescent="0.25">
      <c r="A21" s="40">
        <v>4</v>
      </c>
      <c r="B21" s="9" t="s">
        <v>14</v>
      </c>
      <c r="C21" s="21">
        <v>0</v>
      </c>
    </row>
    <row r="22" spans="1:3" x14ac:dyDescent="0.25">
      <c r="A22" s="36"/>
      <c r="B22" s="37" t="s">
        <v>15</v>
      </c>
      <c r="C22" s="17">
        <v>0</v>
      </c>
    </row>
    <row r="23" spans="1:3" x14ac:dyDescent="0.25">
      <c r="A23" s="36"/>
      <c r="B23" s="37" t="s">
        <v>16</v>
      </c>
      <c r="C23" s="17">
        <v>0</v>
      </c>
    </row>
    <row r="24" spans="1:3" x14ac:dyDescent="0.25">
      <c r="A24" s="36"/>
      <c r="B24" s="37" t="s">
        <v>17</v>
      </c>
      <c r="C24" s="17"/>
    </row>
    <row r="25" spans="1:3" x14ac:dyDescent="0.25">
      <c r="A25" s="36"/>
      <c r="B25" s="37" t="s">
        <v>18</v>
      </c>
      <c r="C25" s="17"/>
    </row>
    <row r="26" spans="1:3" x14ac:dyDescent="0.25">
      <c r="A26" s="36"/>
      <c r="B26" s="37" t="s">
        <v>19</v>
      </c>
      <c r="C26" s="17">
        <v>0</v>
      </c>
    </row>
    <row r="27" spans="1:3" x14ac:dyDescent="0.25">
      <c r="A27" s="36"/>
      <c r="B27" s="37" t="s">
        <v>20</v>
      </c>
      <c r="C27" s="17">
        <v>0</v>
      </c>
    </row>
    <row r="28" spans="1:3" x14ac:dyDescent="0.25">
      <c r="A28" s="36"/>
      <c r="B28" s="37" t="s">
        <v>21</v>
      </c>
      <c r="C28" s="17">
        <v>0</v>
      </c>
    </row>
    <row r="29" spans="1:3" x14ac:dyDescent="0.25">
      <c r="A29" s="36"/>
      <c r="B29" s="37" t="s">
        <v>22</v>
      </c>
      <c r="C29" s="17">
        <v>0</v>
      </c>
    </row>
    <row r="30" spans="1:3" x14ac:dyDescent="0.25">
      <c r="A30" s="36"/>
      <c r="B30" s="37"/>
      <c r="C30" s="22"/>
    </row>
    <row r="31" spans="1:3" x14ac:dyDescent="0.25">
      <c r="A31" s="36">
        <v>5</v>
      </c>
      <c r="B31" s="9" t="s">
        <v>23</v>
      </c>
      <c r="C31" s="21">
        <v>0</v>
      </c>
    </row>
    <row r="32" spans="1:3" x14ac:dyDescent="0.25">
      <c r="A32" s="36" t="s">
        <v>8</v>
      </c>
      <c r="B32" s="37" t="s">
        <v>24</v>
      </c>
      <c r="C32" s="17"/>
    </row>
    <row r="33" spans="1:3" x14ac:dyDescent="0.25">
      <c r="A33" s="36" t="s">
        <v>10</v>
      </c>
      <c r="B33" s="37" t="s">
        <v>25</v>
      </c>
      <c r="C33" s="17"/>
    </row>
    <row r="34" spans="1:3" x14ac:dyDescent="0.25">
      <c r="A34" s="36"/>
      <c r="B34" s="37"/>
      <c r="C34" s="22"/>
    </row>
    <row r="35" spans="1:3" x14ac:dyDescent="0.25">
      <c r="A35" s="36">
        <v>6</v>
      </c>
      <c r="B35" s="9" t="s">
        <v>26</v>
      </c>
      <c r="C35" s="21">
        <v>0.51394844661985994</v>
      </c>
    </row>
    <row r="36" spans="1:3" x14ac:dyDescent="0.25">
      <c r="A36" s="36"/>
      <c r="B36" s="37"/>
      <c r="C36" s="22"/>
    </row>
    <row r="37" spans="1:3" x14ac:dyDescent="0.25">
      <c r="A37" s="36">
        <v>7</v>
      </c>
      <c r="B37" s="9" t="s">
        <v>27</v>
      </c>
      <c r="C37" s="22"/>
    </row>
    <row r="38" spans="1:3" ht="30" x14ac:dyDescent="0.25">
      <c r="A38" s="36" t="s">
        <v>8</v>
      </c>
      <c r="B38" s="39" t="s">
        <v>28</v>
      </c>
      <c r="C38" s="87">
        <f>(C17+C21+C33)/C41</f>
        <v>0</v>
      </c>
    </row>
    <row r="39" spans="1:3" x14ac:dyDescent="0.25">
      <c r="A39" s="36" t="s">
        <v>10</v>
      </c>
      <c r="B39" s="37" t="s">
        <v>29</v>
      </c>
      <c r="C39" s="87">
        <f>C35/C42</f>
        <v>2.124631858701364E-4</v>
      </c>
    </row>
    <row r="40" spans="1:3" x14ac:dyDescent="0.25">
      <c r="A40" s="36"/>
      <c r="B40" s="37"/>
      <c r="C40" s="22"/>
    </row>
    <row r="41" spans="1:3" ht="15.75" thickBot="1" x14ac:dyDescent="0.3">
      <c r="A41" s="41"/>
      <c r="B41" s="42" t="s">
        <v>30</v>
      </c>
      <c r="C41" s="24">
        <v>1365</v>
      </c>
    </row>
    <row r="42" spans="1:3" ht="15.75" thickBot="1" x14ac:dyDescent="0.3">
      <c r="A42" s="41"/>
      <c r="B42" s="42" t="s">
        <v>88</v>
      </c>
      <c r="C42" s="19">
        <v>2419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9" activePane="bottomLeft" state="frozen"/>
      <selection pane="bottomLeft" activeCell="C38" sqref="C38:C39"/>
    </sheetView>
  </sheetViews>
  <sheetFormatPr defaultRowHeight="15" x14ac:dyDescent="0.25"/>
  <cols>
    <col min="1" max="1" width="1.75" style="1" bestFit="1" customWidth="1"/>
    <col min="2" max="2" width="55.875" style="1" bestFit="1" customWidth="1"/>
    <col min="3" max="3" width="9.875" style="1" bestFit="1" customWidth="1"/>
    <col min="4" max="16384" width="9" style="1"/>
  </cols>
  <sheetData>
    <row r="1" spans="1:3" x14ac:dyDescent="0.25">
      <c r="A1" s="82" t="s">
        <v>84</v>
      </c>
      <c r="B1" s="82"/>
      <c r="C1" s="83"/>
    </row>
    <row r="2" spans="1:3" x14ac:dyDescent="0.25">
      <c r="A2" s="32"/>
      <c r="B2" s="33"/>
      <c r="C2" s="3"/>
    </row>
    <row r="3" spans="1:3" x14ac:dyDescent="0.25">
      <c r="A3" s="84" t="s">
        <v>87</v>
      </c>
      <c r="B3" s="33"/>
      <c r="C3" s="3"/>
    </row>
    <row r="4" spans="1:3" x14ac:dyDescent="0.25">
      <c r="A4" s="85"/>
      <c r="B4" s="2"/>
      <c r="C4" s="2"/>
    </row>
    <row r="5" spans="1:3" ht="15.75" thickBot="1" x14ac:dyDescent="0.3">
      <c r="A5" s="84" t="s">
        <v>96</v>
      </c>
      <c r="B5" s="2"/>
      <c r="C5" s="2"/>
    </row>
    <row r="6" spans="1:3" ht="14.25" customHeight="1" x14ac:dyDescent="0.25">
      <c r="A6" s="4"/>
      <c r="B6" s="5"/>
      <c r="C6" s="34" t="s">
        <v>0</v>
      </c>
    </row>
    <row r="7" spans="1:3" x14ac:dyDescent="0.25">
      <c r="A7" s="6"/>
      <c r="B7" s="7"/>
      <c r="C7" s="35"/>
    </row>
    <row r="8" spans="1:3" x14ac:dyDescent="0.25">
      <c r="A8" s="8">
        <v>1</v>
      </c>
      <c r="B8" s="9" t="s">
        <v>1</v>
      </c>
      <c r="C8" s="21">
        <v>54.806474376330193</v>
      </c>
    </row>
    <row r="9" spans="1:3" x14ac:dyDescent="0.25">
      <c r="A9" s="36"/>
      <c r="B9" s="37" t="s">
        <v>2</v>
      </c>
      <c r="C9" s="17">
        <v>0</v>
      </c>
    </row>
    <row r="10" spans="1:3" x14ac:dyDescent="0.25">
      <c r="A10" s="36"/>
      <c r="B10" s="37" t="s">
        <v>3</v>
      </c>
      <c r="C10" s="17">
        <v>54.806474376330193</v>
      </c>
    </row>
    <row r="11" spans="1:3" x14ac:dyDescent="0.25">
      <c r="A11" s="36"/>
      <c r="B11" s="37"/>
      <c r="C11" s="22"/>
    </row>
    <row r="12" spans="1:3" x14ac:dyDescent="0.25">
      <c r="A12" s="8">
        <v>2</v>
      </c>
      <c r="B12" s="9" t="s">
        <v>4</v>
      </c>
      <c r="C12" s="21">
        <v>2.3968961044169799</v>
      </c>
    </row>
    <row r="13" spans="1:3" x14ac:dyDescent="0.25">
      <c r="A13" s="36"/>
      <c r="B13" s="38" t="s">
        <v>5</v>
      </c>
      <c r="C13" s="17">
        <v>0</v>
      </c>
    </row>
    <row r="14" spans="1:3" x14ac:dyDescent="0.25">
      <c r="A14" s="36"/>
      <c r="B14" s="38" t="s">
        <v>6</v>
      </c>
      <c r="C14" s="17">
        <v>2.3968961044169799</v>
      </c>
    </row>
    <row r="15" spans="1:3" x14ac:dyDescent="0.25">
      <c r="A15" s="13"/>
      <c r="B15" s="14"/>
      <c r="C15" s="22"/>
    </row>
    <row r="16" spans="1:3" x14ac:dyDescent="0.25">
      <c r="A16" s="8">
        <v>3</v>
      </c>
      <c r="B16" s="9" t="s">
        <v>7</v>
      </c>
      <c r="C16" s="21">
        <v>24.915782235649626</v>
      </c>
    </row>
    <row r="17" spans="1:3" ht="30" x14ac:dyDescent="0.25">
      <c r="A17" s="36" t="s">
        <v>8</v>
      </c>
      <c r="B17" s="39" t="s">
        <v>9</v>
      </c>
      <c r="C17" s="17">
        <v>2.8563268913690898</v>
      </c>
    </row>
    <row r="18" spans="1:3" x14ac:dyDescent="0.25">
      <c r="A18" s="36" t="s">
        <v>10</v>
      </c>
      <c r="B18" s="39" t="s">
        <v>11</v>
      </c>
      <c r="C18" s="17">
        <v>0</v>
      </c>
    </row>
    <row r="19" spans="1:3" x14ac:dyDescent="0.25">
      <c r="A19" s="36" t="s">
        <v>12</v>
      </c>
      <c r="B19" s="37" t="s">
        <v>13</v>
      </c>
      <c r="C19" s="17">
        <v>22.059455344280536</v>
      </c>
    </row>
    <row r="20" spans="1:3" x14ac:dyDescent="0.25">
      <c r="A20" s="15"/>
      <c r="B20" s="16"/>
      <c r="C20" s="22"/>
    </row>
    <row r="21" spans="1:3" x14ac:dyDescent="0.25">
      <c r="A21" s="40">
        <v>4</v>
      </c>
      <c r="B21" s="9" t="s">
        <v>14</v>
      </c>
      <c r="C21" s="21">
        <v>213.66512689429535</v>
      </c>
    </row>
    <row r="22" spans="1:3" x14ac:dyDescent="0.25">
      <c r="A22" s="36"/>
      <c r="B22" s="37" t="s">
        <v>15</v>
      </c>
      <c r="C22" s="17">
        <v>17.617630768727622</v>
      </c>
    </row>
    <row r="23" spans="1:3" x14ac:dyDescent="0.25">
      <c r="A23" s="36"/>
      <c r="B23" s="37" t="s">
        <v>16</v>
      </c>
      <c r="C23" s="17">
        <v>90.608628673396836</v>
      </c>
    </row>
    <row r="24" spans="1:3" x14ac:dyDescent="0.25">
      <c r="A24" s="36"/>
      <c r="B24" s="37" t="s">
        <v>17</v>
      </c>
      <c r="C24" s="17"/>
    </row>
    <row r="25" spans="1:3" x14ac:dyDescent="0.25">
      <c r="A25" s="36"/>
      <c r="B25" s="37" t="s">
        <v>18</v>
      </c>
      <c r="C25" s="17"/>
    </row>
    <row r="26" spans="1:3" x14ac:dyDescent="0.25">
      <c r="A26" s="36"/>
      <c r="B26" s="37" t="s">
        <v>19</v>
      </c>
      <c r="C26" s="17">
        <v>9.4325888403999994E-4</v>
      </c>
    </row>
    <row r="27" spans="1:3" x14ac:dyDescent="0.25">
      <c r="A27" s="36"/>
      <c r="B27" s="37" t="s">
        <v>20</v>
      </c>
      <c r="C27" s="17">
        <v>60.654466798448077</v>
      </c>
    </row>
    <row r="28" spans="1:3" x14ac:dyDescent="0.25">
      <c r="A28" s="36"/>
      <c r="B28" s="37" t="s">
        <v>21</v>
      </c>
      <c r="C28" s="17">
        <v>0</v>
      </c>
    </row>
    <row r="29" spans="1:3" x14ac:dyDescent="0.25">
      <c r="A29" s="36"/>
      <c r="B29" s="37" t="s">
        <v>22</v>
      </c>
      <c r="C29" s="17">
        <v>44.783457394838784</v>
      </c>
    </row>
    <row r="30" spans="1:3" x14ac:dyDescent="0.25">
      <c r="A30" s="36"/>
      <c r="B30" s="37"/>
      <c r="C30" s="22"/>
    </row>
    <row r="31" spans="1:3" x14ac:dyDescent="0.25">
      <c r="A31" s="36">
        <v>5</v>
      </c>
      <c r="B31" s="9" t="s">
        <v>23</v>
      </c>
      <c r="C31" s="21">
        <v>0</v>
      </c>
    </row>
    <row r="32" spans="1:3" x14ac:dyDescent="0.25">
      <c r="A32" s="36" t="s">
        <v>8</v>
      </c>
      <c r="B32" s="37" t="s">
        <v>24</v>
      </c>
      <c r="C32" s="17"/>
    </row>
    <row r="33" spans="1:3" x14ac:dyDescent="0.25">
      <c r="A33" s="36" t="s">
        <v>10</v>
      </c>
      <c r="B33" s="37" t="s">
        <v>25</v>
      </c>
      <c r="C33" s="17"/>
    </row>
    <row r="34" spans="1:3" x14ac:dyDescent="0.25">
      <c r="A34" s="36"/>
      <c r="B34" s="37"/>
      <c r="C34" s="22"/>
    </row>
    <row r="35" spans="1:3" x14ac:dyDescent="0.25">
      <c r="A35" s="36">
        <v>6</v>
      </c>
      <c r="B35" s="9" t="s">
        <v>26</v>
      </c>
      <c r="C35" s="21">
        <v>295.78427961069212</v>
      </c>
    </row>
    <row r="36" spans="1:3" x14ac:dyDescent="0.25">
      <c r="A36" s="36"/>
      <c r="B36" s="37"/>
      <c r="C36" s="22"/>
    </row>
    <row r="37" spans="1:3" x14ac:dyDescent="0.25">
      <c r="A37" s="36">
        <v>7</v>
      </c>
      <c r="B37" s="9" t="s">
        <v>27</v>
      </c>
      <c r="C37" s="22"/>
    </row>
    <row r="38" spans="1:3" ht="30" x14ac:dyDescent="0.25">
      <c r="A38" s="36" t="s">
        <v>8</v>
      </c>
      <c r="B38" s="39" t="s">
        <v>28</v>
      </c>
      <c r="C38" s="87">
        <f>(C17+C21+C33)/C41</f>
        <v>1.1687626043046387E-3</v>
      </c>
    </row>
    <row r="39" spans="1:3" x14ac:dyDescent="0.25">
      <c r="A39" s="36" t="s">
        <v>10</v>
      </c>
      <c r="B39" s="37" t="s">
        <v>29</v>
      </c>
      <c r="C39" s="87">
        <f>C35/C42</f>
        <v>1.2949112693943501E-3</v>
      </c>
    </row>
    <row r="40" spans="1:3" x14ac:dyDescent="0.25">
      <c r="A40" s="36"/>
      <c r="B40" s="37"/>
      <c r="C40" s="22"/>
    </row>
    <row r="41" spans="1:3" ht="15.75" thickBot="1" x14ac:dyDescent="0.3">
      <c r="A41" s="41"/>
      <c r="B41" s="42" t="s">
        <v>30</v>
      </c>
      <c r="C41" s="24">
        <v>185257</v>
      </c>
    </row>
    <row r="42" spans="1:3" ht="15.75" thickBot="1" x14ac:dyDescent="0.3">
      <c r="A42" s="41"/>
      <c r="B42" s="42" t="s">
        <v>88</v>
      </c>
      <c r="C42" s="19">
        <v>228420.5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13</vt:i4>
      </vt:variant>
    </vt:vector>
  </HeadingPairs>
  <TitlesOfParts>
    <vt:vector size="13" baseType="lpstr">
      <vt:lpstr>מקפת משלימה- נספח 1</vt:lpstr>
      <vt:lpstr>מקפת משלימה-נספח 2</vt:lpstr>
      <vt:lpstr>מקפת משלימה-נספח 3</vt:lpstr>
      <vt:lpstr>מסלול כללי</vt:lpstr>
      <vt:lpstr>מסלול הלכה</vt:lpstr>
      <vt:lpstr>מסלול מניות</vt:lpstr>
      <vt:lpstr>מסלול אגח</vt:lpstr>
      <vt:lpstr>מסלול שקלי</vt:lpstr>
      <vt:lpstr>מסלול לבני 50 ומטה</vt:lpstr>
      <vt:lpstr>מסלול לבני 50 עד 60</vt:lpstr>
      <vt:lpstr>מסלול לבני 60 ומעלה</vt:lpstr>
      <vt:lpstr>מקבלי קצבה קיימים</vt:lpstr>
      <vt:lpstr>פנסיונרים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dcterms:created xsi:type="dcterms:W3CDTF">2021-03-15T06:54:43Z</dcterms:created>
  <dcterms:modified xsi:type="dcterms:W3CDTF">2021-03-15T11:00:36Z</dcterms:modified>
</cp:coreProperties>
</file>