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4" i="2"/>
  <c r="K23" i="2"/>
  <c r="J23" i="2"/>
  <c r="K22" i="2"/>
  <c r="K21" i="2"/>
  <c r="J21" i="2"/>
  <c r="K20" i="2"/>
  <c r="J20" i="2"/>
  <c r="K19" i="2"/>
  <c r="K18" i="2"/>
  <c r="K17" i="2"/>
  <c r="K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<sst xmlns="http://schemas.openxmlformats.org/spreadsheetml/2006/main" count="5457" uniqueCount="1536">
  <si>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</si>
  <si>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</si>
  <si>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</si>
  <si>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</si>
  <si>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</si>
  <si>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</si>
  <si>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</si>
  <si>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</si>
  <si>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</si>
  <si>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</si>
  <si>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</si>
  <si>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</si>
  <si>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</si>
  <si>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</si>
  <si>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</si>
  <si>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</si>
  <si>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</si>
  <si>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</si>
  <si>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</si>
  <si>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</si>
  <si>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</si>
  <si>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</si>
  <si>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</si>
  <si>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</si>
  <si>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</si>
  <si>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</si>
  <si>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</si>
  <si>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</si>
  <si>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</si>
  <si>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</si>
  <si>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</si>
  <si>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</si>
  <si>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</si>
  <si>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</si>
  <si>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</si>
  <si>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</si>
  <si>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</si>
  <si>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</si>
  <si>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</si>
  <si>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</si>
  <si>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</si>
  <si>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</si>
  <si>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</si>
  <si>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</si>
  <si>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</si>
  <si>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</si>
  <si>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</si>
  <si>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</si>
  <si>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</si>
  <si>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</si>
  <si>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</si>
  <si>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</si>
  <si>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</si>
  <si>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</si>
  <si>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</si>
  <si>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</si>
  <si>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</si>
  <si>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</si>
  <si>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</si>
  <si>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</si>
  <si>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</si>
  <si>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</si>
  <si>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</si>
  <si>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</si>
  <si>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</si>
  <si>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</si>
  <si>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</si>
  <si>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</si>
  <si>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</si>
  <si>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</si>
  <si>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</si>
  <si>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</si>
  <si>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</si>
  <si>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</si>
  <si>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</si>
  <si>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</si>
  <si>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</si>
  <si>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</si>
  <si>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</si>
  <si>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</si>
  <si>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</si>
  <si>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</si>
  <si>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</si>
  <si>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</si>
  <si>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</si>
  <si>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</si>
  <si>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</si>
  <si>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</si>
  <si>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</si>
  <si>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</si>
  <si>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</si>
  <si>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</si>
  <si>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</si>
  <si>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</si>
  <si>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</si>
  <si>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</si>
  <si>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</si>
  <si>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</si>
  <si>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</si>
  <si>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</si>
  <si>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</si>
  <si>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</si>
  <si>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</si>
  <si>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</si>
  <si>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</si>
  <si>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</si>
  <si>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</si>
  <si>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</si>
  <si>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</si>
  <si>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</si>
  <si>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</si>
  <si>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</si>
  <si>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</si>
  <si>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</si>
  <si>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</si>
  <si>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</si>
  <si>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</si>
  <si>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</si>
  <si>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</si>
  <si>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</si>
  <si>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</si>
  <si>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</si>
  <si>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</si>
  <si>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</si>
  <si>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</si>
  <si>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</si>
  <si>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</si>
  <si>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</si>
  <si>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</si>
  <si>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</si>
  <si>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</si>
  <si>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</si>
  <si>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</si>
  <si>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</si>
  <si>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</si>
  <si>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</si>
  <si>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</si>
  <si>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</si>
  <si>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</si>
  <si>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</si>
  <si>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</si>
  <si>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</si>
  <si>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</si>
  <si>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</si>
  <si>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</si>
  <si>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</si>
  <si>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</si>
  <si>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</si>
  <si>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</si>
  <si>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</si>
  <si>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</si>
  <si>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</si>
  <si>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</si>
  <si>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</si>
  <si>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</si>
  <si>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</si>
  <si>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</si>
  <si>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</si>
  <si>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</si>
  <si>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</si>
  <si>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</si>
  <si>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</si>
  <si>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</si>
  <si>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</si>
  <si>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</si>
  <si>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</si>
  <si>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</si>
  <si>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</si>
  <si>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</si>
  <si>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</si>
  <si>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</si>
  <si>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</si>
  <si>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</si>
  <si>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</si>
  <si>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</si>
  <si>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</si>
  <si>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</si>
  <si>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</si>
  <si>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</si>
  <si>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</si>
  <si>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</si>
  <si>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</si>
  <si>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</si>
  <si>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</si>
  <si>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</si>
  <si>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</si>
  <si>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</si>
  <si>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</si>
  <si>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</si>
  <si>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</si>
  <si>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</si>
  <si>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</si>
  <si>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</si>
  <si>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</si>
  <si>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</si>
  <si>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</si>
  <si>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</si>
  <si>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7934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</si>
  <si>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</si>
  <si>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</si>
  <si>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</si>
  <si>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</si>
  <si>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</si>
  <si>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</si>
  <si>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</si>
  <si>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</si>
  <si>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</si>
  <si>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</si>
  <si>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</si>
  <si>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</si>
  <si>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</si>
  <si>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</si>
  <si>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</si>
  <si>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</si>
  <si>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</si>
  <si>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</si>
  <si>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</si>
  <si>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</si>
  <si>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</si>
  <si>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</si>
  <si>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</si>
  <si>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</si>
  <si>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</si>
  <si>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</si>
  <si>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</si>
  <si>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</si>
  <si>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</si>
  <si>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</si>
  <si>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</si>
  <si>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</si>
  <si>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</si>
  <si>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811- בנק ישראל- מק"מ</t>
  </si>
  <si>
    <t>8210817</t>
  </si>
  <si>
    <t>RF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</si>
  <si>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</si>
  <si>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</si>
  <si>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</si>
  <si>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</si>
  <si>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</si>
  <si>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</si>
  <si>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</si>
  <si>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</si>
  <si>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</si>
  <si>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</si>
  <si>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</si>
  <si>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</si>
  <si>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</si>
  <si>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</si>
  <si>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</si>
  <si>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</si>
  <si>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</si>
  <si>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</si>
  <si>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</si>
  <si>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</si>
  <si>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</si>
  <si>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</si>
  <si>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</si>
  <si>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</si>
  <si>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</si>
  <si>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</si>
  <si>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</si>
  <si>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</si>
  <si>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</si>
  <si>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</si>
  <si>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</si>
  <si>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</si>
  <si>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</si>
  <si>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</si>
  <si>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</si>
  <si>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</si>
  <si>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</si>
  <si>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</si>
  <si>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</si>
  <si>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</si>
  <si>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</si>
  <si>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</si>
  <si>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</si>
  <si>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</si>
  <si>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</si>
  <si>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</si>
  <si>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</si>
  <si>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</si>
  <si>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שיכון ובינוי- שיכון ובינוי - אחזקות בע"מ</t>
  </si>
  <si>
    <t>1081942</t>
  </si>
  <si>
    <t>520036104</t>
  </si>
  <si>
    <t>בנייה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</si>
  <si>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</si>
  <si>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</si>
  <si>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</si>
  <si>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</si>
  <si>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</si>
  <si>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</si>
  <si>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</si>
  <si>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</si>
  <si>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</si>
  <si>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</si>
  <si>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</si>
  <si>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</si>
  <si>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</si>
  <si>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</si>
  <si>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</si>
  <si>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</si>
  <si>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</si>
  <si>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</si>
  <si>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</si>
  <si>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השקעה ואחזקות</t>
  </si>
  <si>
    <t>אנרג'יאן- אנרג'יאן פי אל סי (דואלי)</t>
  </si>
  <si>
    <t>1155290</t>
  </si>
  <si>
    <t>1762</t>
  </si>
  <si>
    <t>חיפושי נפט וגז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</si>
  <si>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</si>
  <si>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</si>
  <si>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</si>
  <si>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</si>
  <si>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</si>
  <si>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</si>
  <si>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</si>
  <si>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</si>
  <si>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</si>
  <si>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</si>
  <si>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</si>
  <si>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</si>
  <si>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</si>
  <si>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</si>
  <si>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מזון</t>
  </si>
  <si>
    <t>*שטראוס- שטראוס גרופ בע"מ</t>
  </si>
  <si>
    <t>746016</t>
  </si>
  <si>
    <t>520003781</t>
  </si>
  <si>
    <t>*שופרסל- שופר-סל בע"מ</t>
  </si>
  <si>
    <t>777037</t>
  </si>
  <si>
    <t>520022732</t>
  </si>
  <si>
    <t>מסחר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</si>
  <si>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</si>
  <si>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</si>
  <si>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</si>
  <si>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</si>
  <si>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</si>
  <si>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</si>
  <si>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</si>
  <si>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נדל"ן מניב בישראל</t>
  </si>
  <si>
    <t>אמות- אמות השקעות בע"מ</t>
  </si>
  <si>
    <t>1097278</t>
  </si>
  <si>
    <t>520026683</t>
  </si>
  <si>
    <t>מבני תעשיה- מבני תעשיה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</si>
  <si>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</si>
  <si>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</si>
  <si>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</si>
  <si>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</si>
  <si>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</si>
  <si>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</si>
  <si>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</si>
  <si>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</si>
  <si>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</si>
  <si>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</si>
  <si>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</si>
  <si>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</si>
  <si>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</si>
  <si>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</si>
  <si>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</si>
  <si>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</si>
  <si>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</si>
  <si>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</si>
  <si>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</si>
  <si>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</si>
  <si>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</si>
  <si>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</si>
  <si>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</si>
  <si>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</si>
  <si>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</si>
  <si>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</si>
  <si>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</si>
  <si>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</si>
  <si>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</si>
  <si>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</si>
  <si>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</si>
  <si>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</si>
  <si>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</si>
  <si>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</si>
  <si>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</si>
  <si>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</si>
  <si>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</si>
  <si>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</si>
  <si>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</si>
  <si>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</si>
  <si>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514401702</t>
  </si>
  <si>
    <t>אנרגיה</t>
  </si>
  <si>
    <t>בזן- בתי זקוק לנפט בע"מ</t>
  </si>
  <si>
    <t>2590248</t>
  </si>
  <si>
    <t>520036658</t>
  </si>
  <si>
    <t>*סופרגז- סופרגז אנרגיה בע"מ</t>
  </si>
  <si>
    <t>1166917</t>
  </si>
  <si>
    <t>516077989</t>
  </si>
  <si>
    <t>*פז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</si>
  <si>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</si>
  <si>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</si>
  <si>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</si>
  <si>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</si>
  <si>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</si>
  <si>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</si>
  <si>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</si>
  <si>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</si>
  <si>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</si>
  <si>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</si>
  <si>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</si>
  <si>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</si>
  <si>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</si>
  <si>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</si>
  <si>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</si>
  <si>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</si>
  <si>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</si>
  <si>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</si>
  <si>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</si>
  <si>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</si>
  <si>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</si>
  <si>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</si>
  <si>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</si>
  <si>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</si>
  <si>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</si>
  <si>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</si>
  <si>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</si>
  <si>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</si>
  <si>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</si>
  <si>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</si>
  <si>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</si>
  <si>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</si>
  <si>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</si>
  <si>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</si>
  <si>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</si>
  <si>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550010003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</si>
  <si>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</si>
  <si>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</si>
  <si>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</si>
  <si>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</si>
  <si>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</si>
  <si>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</si>
  <si>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</si>
  <si>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</si>
  <si>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</si>
  <si>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</si>
  <si>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</si>
  <si>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</si>
  <si>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</si>
  <si>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</si>
  <si>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</si>
  <si>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</si>
  <si>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</si>
  <si>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</si>
  <si>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</si>
  <si>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</si>
  <si>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</si>
  <si>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512607888</t>
  </si>
  <si>
    <t>מלונאות ותיירות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</si>
  <si>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</si>
  <si>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</si>
  <si>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</si>
  <si>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</si>
  <si>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</si>
  <si>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</si>
  <si>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</si>
  <si>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</si>
  <si>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</si>
  <si>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</si>
  <si>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</si>
  <si>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</si>
  <si>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</si>
  <si>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</si>
  <si>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</si>
  <si>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</si>
  <si>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</si>
  <si>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</si>
  <si>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</si>
  <si>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</si>
  <si>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</si>
  <si>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</si>
  <si>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</si>
  <si>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520001736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</si>
  <si>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</si>
  <si>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</si>
  <si>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</si>
  <si>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</si>
  <si>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</si>
  <si>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513257873</t>
  </si>
  <si>
    <t>*ריט 1- ריט 1 בע"מ</t>
  </si>
  <si>
    <t>1098920</t>
  </si>
  <si>
    <t>513821488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</si>
  <si>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</si>
  <si>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</si>
  <si>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</si>
  <si>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</si>
  <si>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</si>
  <si>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</si>
  <si>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</si>
  <si>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</si>
  <si>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</si>
  <si>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520041146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</si>
  <si>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</si>
  <si>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</si>
  <si>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</si>
  <si>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</si>
  <si>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</si>
  <si>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</si>
  <si>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</si>
  <si>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</si>
  <si>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</si>
  <si>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</si>
  <si>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</si>
  <si>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</si>
  <si>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</si>
  <si>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</si>
  <si>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</si>
  <si>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</si>
  <si>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</si>
  <si>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</si>
  <si>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</si>
  <si>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</si>
  <si>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</si>
  <si>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</si>
  <si>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</si>
  <si>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</si>
  <si>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</si>
  <si>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</si>
  <si>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</si>
  <si>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</si>
  <si>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</si>
  <si>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</si>
  <si>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</si>
  <si>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</si>
  <si>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</si>
  <si>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</si>
  <si>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</si>
  <si>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</si>
  <si>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</si>
  <si>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</si>
  <si>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</si>
  <si>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</si>
  <si>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</si>
  <si>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</si>
  <si>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</si>
  <si>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</si>
  <si>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</si>
  <si>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</si>
  <si>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</si>
  <si>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</si>
  <si>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</si>
  <si>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</si>
  <si>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</si>
  <si>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</si>
  <si>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</si>
  <si>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</si>
  <si>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</si>
  <si>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</si>
  <si>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</si>
  <si>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</si>
  <si>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</si>
  <si>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</si>
  <si>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</si>
  <si>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</si>
  <si>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</si>
  <si>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</si>
  <si>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</si>
  <si>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</si>
  <si>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</si>
  <si>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</si>
  <si>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</si>
  <si>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</si>
  <si>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</si>
  <si>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</si>
  <si>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</si>
  <si>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</si>
  <si>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</si>
  <si>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</si>
  <si>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</si>
  <si>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</si>
  <si>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</si>
  <si>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</si>
  <si>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</si>
  <si>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</si>
  <si>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</si>
  <si>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</si>
  <si>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</si>
  <si>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</si>
  <si>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</si>
  <si>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</si>
  <si>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</si>
  <si>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</si>
  <si>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</si>
  <si>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</si>
  <si>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</si>
  <si>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</si>
  <si>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</si>
  <si>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</si>
  <si>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</si>
  <si>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</si>
  <si>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</si>
  <si>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</si>
  <si>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</si>
  <si>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</si>
  <si>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</si>
  <si>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</si>
  <si>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</si>
  <si>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</si>
  <si>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</si>
  <si>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</si>
  <si>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</si>
  <si>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</si>
  <si>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</si>
  <si>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</si>
  <si>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</si>
  <si>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</si>
  <si>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</si>
  <si>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</si>
  <si>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</si>
  <si>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515327120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</si>
  <si>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</si>
  <si>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</si>
  <si>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</si>
  <si>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</si>
  <si>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</si>
  <si>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</si>
  <si>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</si>
  <si>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</si>
  <si>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</si>
  <si>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</si>
  <si>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</si>
  <si>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</si>
  <si>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*סולגרין- סולגרין בע"מ</t>
  </si>
  <si>
    <t>1102235</t>
  </si>
  <si>
    <t>512882747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</si>
  <si>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</si>
  <si>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</si>
  <si>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</si>
  <si>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</si>
  <si>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</si>
  <si>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</si>
  <si>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</si>
  <si>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</si>
  <si>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</si>
  <si>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</si>
  <si>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</si>
  <si>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</si>
  <si>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</si>
  <si>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</si>
  <si>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</si>
  <si>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</si>
  <si>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</si>
  <si>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</si>
  <si>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NASDAQ</t>
  </si>
  <si>
    <t>בלומברג</t>
  </si>
  <si>
    <t>12501</t>
  </si>
  <si>
    <t>Banks</t>
  </si>
  <si>
    <t>ELBIT SYSTEMS LTD- אלביט מערכות בע"מ</t>
  </si>
  <si>
    <t>IL0010811243</t>
  </si>
  <si>
    <t>Capital Goods</t>
  </si>
  <si>
    <t>JPM GREATER CHINA-C- JPMORGAN CHASE</t>
  </si>
  <si>
    <t>LU0129484258</t>
  </si>
  <si>
    <t>27487</t>
  </si>
  <si>
    <t>Diversified Financials</t>
  </si>
  <si>
    <t>CAESAR STONE SDOT- CAESAR STON SDOT</t>
  </si>
  <si>
    <t>IL0011259137</t>
  </si>
  <si>
    <t>2264</t>
  </si>
  <si>
    <t>Materials</t>
  </si>
  <si>
    <t>*Mediwound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</si>
  <si>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</si>
  <si>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</si>
  <si>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</si>
  <si>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</si>
  <si>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</si>
  <si>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</si>
  <si>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</si>
  <si>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</si>
  <si>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</si>
  <si>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</si>
  <si>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</si>
  <si>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NYSE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</si>
  <si>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</si>
  <si>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</si>
  <si>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</si>
  <si>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</si>
  <si>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</si>
  <si>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</si>
  <si>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</si>
  <si>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Retailing</t>
  </si>
  <si>
    <t>SEDG US_SOLAREDGE TECHNOLOGI- SOLAREDGE TECHNOLOGIES INC</t>
  </si>
  <si>
    <t>US83417M1045</t>
  </si>
  <si>
    <t>27183</t>
  </si>
  <si>
    <t>Semiconductors &amp; Semiconductor Equipment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</si>
  <si>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</si>
  <si>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</si>
  <si>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</si>
  <si>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</si>
  <si>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</si>
  <si>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</si>
  <si>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</si>
  <si>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</si>
  <si>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512291642</t>
  </si>
  <si>
    <t>Software &amp; Services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</si>
  <si>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</si>
  <si>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</si>
  <si>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</si>
  <si>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</si>
  <si>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</si>
  <si>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</si>
  <si>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</si>
  <si>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</si>
  <si>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</si>
  <si>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</si>
  <si>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</si>
  <si>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</si>
  <si>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</si>
  <si>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</si>
  <si>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</si>
  <si>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</si>
  <si>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</si>
  <si>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</si>
  <si>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</si>
  <si>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</si>
  <si>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</si>
  <si>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</si>
  <si>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</si>
  <si>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</si>
  <si>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</si>
  <si>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</si>
  <si>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</si>
  <si>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</si>
  <si>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</si>
  <si>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</si>
  <si>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</si>
  <si>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</si>
  <si>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</si>
  <si>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</si>
  <si>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</si>
  <si>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</si>
  <si>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</si>
  <si>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Utilities</t>
  </si>
  <si>
    <t>Bayerische Motoren Werke (bmw- BMW</t>
  </si>
  <si>
    <t>DE0005190003</t>
  </si>
  <si>
    <t>FWB</t>
  </si>
  <si>
    <t>10052</t>
  </si>
  <si>
    <t>Automobiles &amp; Components</t>
  </si>
  <si>
    <t>Volkswagen AG- Volkswagen intl fin</t>
  </si>
  <si>
    <t>DE0007664039</t>
  </si>
  <si>
    <t>10774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</si>
  <si>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</si>
  <si>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</si>
  <si>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</si>
  <si>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</si>
  <si>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</si>
  <si>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</si>
  <si>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</si>
  <si>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</si>
  <si>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</si>
  <si>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</si>
  <si>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</si>
  <si>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</si>
  <si>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</si>
  <si>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</si>
  <si>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</si>
  <si>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</si>
  <si>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</si>
  <si>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</si>
  <si>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</si>
  <si>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</si>
  <si>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EURONEXT</t>
  </si>
  <si>
    <t>11195</t>
  </si>
  <si>
    <t>Boeing com- BOEING CO</t>
  </si>
  <si>
    <t>US0970231058</t>
  </si>
  <si>
    <t>27015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</si>
  <si>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</si>
  <si>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</si>
  <si>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</si>
  <si>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</si>
  <si>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</si>
  <si>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</si>
  <si>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SA-RTS- Ferrovial SA</t>
  </si>
  <si>
    <t>ES06189009F1</t>
  </si>
  <si>
    <t>12740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</si>
  <si>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</si>
  <si>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</si>
  <si>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</si>
  <si>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</si>
  <si>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</si>
  <si>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</si>
  <si>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</si>
  <si>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</si>
  <si>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</si>
  <si>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</si>
  <si>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</si>
  <si>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</si>
  <si>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</si>
  <si>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</si>
  <si>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</si>
  <si>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</si>
  <si>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D.R horton inc- D.R Horton inc</t>
  </si>
  <si>
    <t>US23331A1097</t>
  </si>
  <si>
    <t>12351</t>
  </si>
  <si>
    <t>HASBRO- HASBRO</t>
  </si>
  <si>
    <t>US4180561072</t>
  </si>
  <si>
    <t>28253</t>
  </si>
  <si>
    <t>HILTON WORLDWIDE HOLDINGS- Hilton Worldwide Holdings</t>
  </si>
  <si>
    <t>US43300A1043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</si>
  <si>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</si>
  <si>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</si>
  <si>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</si>
  <si>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</si>
  <si>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</si>
  <si>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</si>
  <si>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</si>
  <si>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</si>
  <si>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</si>
  <si>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</si>
  <si>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</si>
  <si>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</si>
  <si>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</si>
  <si>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RALPH LAUREN C- Ralph Lauren Corporation</t>
  </si>
  <si>
    <t>US7512121010</t>
  </si>
  <si>
    <t>12555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</si>
  <si>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</si>
  <si>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</si>
  <si>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</si>
  <si>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</si>
  <si>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</si>
  <si>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</si>
  <si>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</si>
  <si>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</si>
  <si>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</si>
  <si>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</si>
  <si>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</si>
  <si>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</si>
  <si>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</si>
  <si>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</si>
  <si>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</si>
  <si>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</si>
  <si>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</si>
  <si>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</si>
  <si>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</si>
  <si>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</si>
  <si>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</si>
  <si>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</si>
  <si>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</si>
  <si>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</si>
  <si>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</si>
  <si>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</si>
  <si>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</si>
  <si>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</si>
  <si>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</si>
  <si>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</si>
  <si>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</si>
  <si>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</si>
  <si>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</si>
  <si>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</si>
  <si>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</si>
  <si>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PEUGEOT SA- PEUGEOT</t>
  </si>
  <si>
    <t>FR0000121501</t>
  </si>
  <si>
    <t>28258</t>
  </si>
  <si>
    <t>SAP SE- SAP AG-SPONSORED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</si>
  <si>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</si>
  <si>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</si>
  <si>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</si>
  <si>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</si>
  <si>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</si>
  <si>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</si>
  <si>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</si>
  <si>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</si>
  <si>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Energy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</si>
  <si>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</si>
  <si>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</si>
  <si>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</si>
  <si>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</si>
  <si>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</si>
  <si>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</si>
  <si>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</si>
  <si>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</si>
  <si>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</si>
  <si>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</si>
  <si>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</si>
  <si>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</si>
  <si>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</si>
  <si>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</si>
  <si>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</si>
  <si>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Health Care Equipment &amp; Services</t>
  </si>
  <si>
    <t>INTERCONTINENTAL HOTELS- Intercontinental exchange inc</t>
  </si>
  <si>
    <t>GB00BHJYC057</t>
  </si>
  <si>
    <t>Hotels Restaurants &amp; Leisure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</si>
  <si>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</si>
  <si>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</si>
  <si>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</si>
  <si>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</si>
  <si>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</si>
  <si>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</si>
  <si>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</si>
  <si>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</si>
  <si>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</si>
  <si>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</si>
  <si>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</si>
  <si>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</si>
  <si>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</si>
  <si>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</si>
  <si>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</si>
  <si>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27264</t>
  </si>
  <si>
    <t>VULCAN MATERIALS CO- Vulcan Materials</t>
  </si>
  <si>
    <t>US9291601097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</si>
  <si>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</si>
  <si>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</si>
  <si>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</si>
  <si>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</si>
  <si>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</si>
  <si>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</si>
  <si>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Media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</si>
  <si>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</si>
  <si>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</si>
  <si>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</si>
  <si>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</si>
  <si>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</si>
  <si>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28221</t>
  </si>
  <si>
    <t>Real Estate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</si>
  <si>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</si>
  <si>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</si>
  <si>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</si>
  <si>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</si>
  <si>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</si>
  <si>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</si>
  <si>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</si>
  <si>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</si>
  <si>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</si>
  <si>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</si>
  <si>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</si>
  <si>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</si>
  <si>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</si>
  <si>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</si>
  <si>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</si>
  <si>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</si>
  <si>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</si>
  <si>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</si>
  <si>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</si>
  <si>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</si>
  <si>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</si>
  <si>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</si>
  <si>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</si>
  <si>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</si>
  <si>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</si>
  <si>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</si>
  <si>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</si>
  <si>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</si>
  <si>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</si>
  <si>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</si>
  <si>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</si>
  <si>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</si>
  <si>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</si>
  <si>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</si>
  <si>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</si>
  <si>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12376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</si>
  <si>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</si>
  <si>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</si>
  <si>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</si>
  <si>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</si>
  <si>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</si>
  <si>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</si>
  <si>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</si>
  <si>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</si>
  <si>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</si>
  <si>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</si>
  <si>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</si>
  <si>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</si>
  <si>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</si>
  <si>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</si>
  <si>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</si>
  <si>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</si>
  <si>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</si>
  <si>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</si>
  <si>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</si>
  <si>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</si>
  <si>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</si>
  <si>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</si>
  <si>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</si>
  <si>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</si>
  <si>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</si>
  <si>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</si>
  <si>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</si>
  <si>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</si>
  <si>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</si>
  <si>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</si>
  <si>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</si>
  <si>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</si>
  <si>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</si>
  <si>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</si>
  <si>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</si>
  <si>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</si>
  <si>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</si>
  <si>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</si>
  <si>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</si>
  <si>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</si>
  <si>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</si>
  <si>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</si>
  <si>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</si>
  <si>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</si>
  <si>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</si>
  <si>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</si>
  <si>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</si>
  <si>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</si>
  <si>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</si>
  <si>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</si>
  <si>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</si>
  <si>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TENCENT HOLDINGS LTD- Tencent holdings ltd</t>
  </si>
  <si>
    <t>KYG875721634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</si>
  <si>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</si>
  <si>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</si>
  <si>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</si>
  <si>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</si>
  <si>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</si>
  <si>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</si>
  <si>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</si>
  <si>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</si>
  <si>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</si>
  <si>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</si>
  <si>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</si>
  <si>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</si>
  <si>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</si>
  <si>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</si>
  <si>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</si>
  <si>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LSE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</si>
  <si>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</si>
  <si>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</si>
  <si>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</si>
  <si>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</si>
  <si>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</si>
  <si>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</si>
  <si>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</si>
  <si>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</si>
  <si>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</si>
  <si>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</si>
  <si>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Transportation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</si>
  <si>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</si>
  <si>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</si>
  <si>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</si>
  <si>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</si>
  <si>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</si>
  <si>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</si>
  <si>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</si>
  <si>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</si>
  <si>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</si>
  <si>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</si>
  <si>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</si>
  <si>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</si>
  <si>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</si>
  <si>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</si>
  <si>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</si>
  <si>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</si>
  <si>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</si>
  <si>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</si>
  <si>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</si>
  <si>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</si>
  <si>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</si>
  <si>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</si>
  <si>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</si>
  <si>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</si>
  <si>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</si>
  <si>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</si>
  <si>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</si>
  <si>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</si>
  <si>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</si>
  <si>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</si>
  <si>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</si>
  <si>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</si>
  <si>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</si>
  <si>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</si>
  <si>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</si>
  <si>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EUROPE SRI- AMUNDI ETF</t>
  </si>
  <si>
    <t>LU1861137484</t>
  </si>
  <si>
    <t>27482</t>
  </si>
  <si>
    <t>ISHARES CORE MSCI CH IND ETF- BlackRock Inc</t>
  </si>
  <si>
    <t>HK2801040828</t>
  </si>
  <si>
    <t>27796</t>
  </si>
  <si>
    <t>ISHARES CORE NIKKEI 225 ETF- BlackRock Inc</t>
  </si>
  <si>
    <t>JP3027710007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</si>
  <si>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</si>
  <si>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</si>
  <si>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</si>
  <si>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</si>
  <si>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</si>
  <si>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SPDR S&amp;P US CON STAP SELECT- State Street Corp</t>
  </si>
  <si>
    <t>IE00BWBXM385</t>
  </si>
  <si>
    <t>22041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</si>
  <si>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</si>
  <si>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</si>
  <si>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</si>
  <si>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</si>
  <si>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</si>
  <si>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</si>
  <si>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WISDOMTREE CHINA EX-ST OW- WisdomTree</t>
  </si>
  <si>
    <t>US97717X7194</t>
  </si>
  <si>
    <t>12311</t>
  </si>
  <si>
    <t>Other</t>
  </si>
  <si>
    <t>Amex tech sel indx- AMERICAN EXPRESS</t>
  </si>
  <si>
    <t>US81369Y80302</t>
  </si>
  <si>
    <t>AMUNDI ETF MSCI- AMUNDI ETF</t>
  </si>
  <si>
    <t>LU1681044563</t>
  </si>
  <si>
    <t>AMUNDI INDEX MSCI E- AMUNDI ETF</t>
  </si>
  <si>
    <t>LU1437017350</t>
  </si>
  <si>
    <t>AUEM FP_ Amundi ETF MSCI Emerging Marke- AMUNDI ETF</t>
  </si>
  <si>
    <t>LU1681045453</t>
  </si>
  <si>
    <t>GVI_Ishares  S&amp;P North Am- BlackRock Inc</t>
  </si>
  <si>
    <t>US4642875151</t>
  </si>
  <si>
    <t>ISHARES CORE EM- BlackRock Inc</t>
  </si>
  <si>
    <t>IE00BKM4GZ66</t>
  </si>
  <si>
    <t>ISHARES CORE S@P 500- BlackRock Inc</t>
  </si>
  <si>
    <t>IE00B5BMR087</t>
  </si>
  <si>
    <t>Ishares DJ construction- BlackRock Inc</t>
  </si>
  <si>
    <t>US4642887529</t>
  </si>
  <si>
    <t>Ishares dj transport- BlackRock Inc</t>
  </si>
  <si>
    <t>US4642871929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</si>
  <si>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</si>
  <si>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</si>
  <si>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</si>
  <si>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</si>
  <si>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</si>
  <si>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</si>
  <si>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U.S. MEDICAL DEVICES- BlackRock Inc</t>
  </si>
  <si>
    <t>us4642888105</t>
  </si>
  <si>
    <t>ISHARES-IND G&amp;S- BlackRock Inc</t>
  </si>
  <si>
    <t>DE000A0H08J9</t>
  </si>
  <si>
    <t>ISHR MSCI EUR-I- BlackRock Inc</t>
  </si>
  <si>
    <t>IE00B1YZSC51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</si>
  <si>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</si>
  <si>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</si>
  <si>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</si>
  <si>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</si>
  <si>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</si>
  <si>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</si>
  <si>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</si>
  <si>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</si>
  <si>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</si>
  <si>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</si>
  <si>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JPX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</si>
  <si>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</si>
  <si>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</si>
  <si>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</si>
  <si>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</si>
  <si>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</si>
  <si>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</si>
  <si>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</si>
  <si>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ISH S&amp;P HLTH CR- Ishares msci switzerland EWL</t>
  </si>
  <si>
    <t>US4642867497</t>
  </si>
  <si>
    <t>20062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</si>
  <si>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</si>
  <si>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</si>
  <si>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</si>
  <si>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</si>
  <si>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</si>
  <si>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</si>
  <si>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</si>
  <si>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</si>
  <si>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</si>
  <si>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</si>
  <si>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</si>
  <si>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</si>
  <si>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</si>
  <si>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UTILITIES SELECT SECTOR FUND- SPDR - State Street Global Advisors</t>
  </si>
  <si>
    <t>US81369Y8865</t>
  </si>
  <si>
    <t>Health spdr xlv- State Street Corp</t>
  </si>
  <si>
    <t>US81369Y2090</t>
  </si>
  <si>
    <t>SPDR MSCI EUROPE CON- State Street Corp</t>
  </si>
  <si>
    <t>IE00BKWQ0D84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</si>
  <si>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</si>
  <si>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</si>
  <si>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</si>
  <si>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</si>
  <si>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</si>
  <si>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</si>
  <si>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</si>
  <si>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</si>
  <si>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</si>
  <si>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סה"כ שמחקות מדדים אחרים</t>
  </si>
  <si>
    <t>WISDOMTREE EMERG MKT EX-ST- WisdomTree</t>
  </si>
  <si>
    <t>US97717X7848</t>
  </si>
  <si>
    <t>אג"ח</t>
  </si>
  <si>
    <t>סה"כ אג"ח ממשלתי</t>
  </si>
  <si>
    <t>סה"כ אגח קונצרני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</si>
  <si>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</si>
  <si>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</si>
  <si>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</si>
  <si>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</si>
  <si>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</si>
  <si>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</si>
  <si>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</si>
  <si>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</si>
  <si>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</si>
  <si>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</si>
  <si>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</si>
  <si>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</si>
  <si>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</si>
  <si>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</si>
  <si>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</si>
  <si>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</si>
  <si>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</si>
  <si>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</si>
  <si>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</si>
  <si>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</si>
  <si>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</si>
  <si>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</si>
  <si>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</si>
  <si>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</si>
  <si>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</si>
  <si>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</si>
  <si>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</si>
  <si>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</si>
  <si>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</si>
  <si>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</si>
  <si>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</si>
  <si>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</si>
  <si>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</si>
  <si>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</si>
  <si>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</si>
  <si>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</si>
  <si>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</si>
  <si>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</si>
  <si>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</si>
  <si>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</si>
  <si>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</si>
  <si>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</si>
  <si>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</si>
  <si>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</si>
  <si>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</si>
  <si>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</si>
  <si>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</si>
  <si>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</si>
  <si>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</si>
  <si>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</si>
  <si>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</si>
  <si>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</si>
  <si>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</si>
  <si>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</si>
  <si>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</si>
  <si>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</si>
  <si>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</si>
  <si>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</si>
  <si>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</si>
  <si>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</si>
  <si>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</si>
  <si>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</si>
  <si>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</si>
  <si>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</si>
  <si>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</si>
  <si>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</si>
  <si>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</si>
  <si>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</si>
  <si>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</si>
  <si>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</si>
  <si>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</si>
  <si>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</si>
  <si>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</si>
  <si>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</si>
  <si>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</si>
  <si>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</si>
  <si>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</si>
  <si>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</si>
  <si>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</si>
  <si>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</si>
  <si>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</si>
  <si>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</si>
  <si>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</si>
  <si>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</si>
  <si>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</si>
  <si>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</si>
  <si>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</si>
  <si>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</si>
  <si>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</si>
  <si>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</si>
  <si>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18221</t>
  </si>
  <si>
    <t>701000212</t>
  </si>
  <si>
    <t>FW USDILS 19121</t>
  </si>
  <si>
    <t>701000195</t>
  </si>
  <si>
    <t>FW USDILS 20121</t>
  </si>
  <si>
    <t>701000201</t>
  </si>
  <si>
    <t>FW USDILS 20721</t>
  </si>
  <si>
    <t>701000191</t>
  </si>
  <si>
    <t>FW USDILS 22221</t>
  </si>
  <si>
    <t>702000560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</si>
  <si>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</si>
  <si>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</si>
  <si>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</si>
  <si>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</si>
  <si>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</si>
  <si>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</si>
  <si>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</si>
  <si>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</si>
  <si>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</si>
  <si>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</si>
  <si>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</si>
  <si>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</si>
  <si>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</si>
  <si>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</si>
  <si>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</si>
  <si>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</si>
  <si>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</si>
  <si>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</si>
  <si>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</si>
  <si>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</si>
  <si>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</si>
  <si>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</si>
  <si>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</si>
  <si>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FW שקל/דולר</t>
  </si>
  <si>
    <t>701000079</t>
  </si>
  <si>
    <t>701000082</t>
  </si>
  <si>
    <t>31/03/20</t>
  </si>
  <si>
    <t>701000095</t>
  </si>
  <si>
    <t>701000097</t>
  </si>
  <si>
    <t>701000138</t>
  </si>
  <si>
    <t>30/06/20</t>
  </si>
  <si>
    <t>701000141</t>
  </si>
  <si>
    <t>701000142</t>
  </si>
  <si>
    <t>701000149</t>
  </si>
  <si>
    <t>701000151</t>
  </si>
  <si>
    <t>29/07/20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</si>
  <si>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</si>
  <si>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</si>
  <si>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</si>
  <si>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</si>
  <si>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</si>
  <si>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</si>
  <si>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</si>
  <si>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</si>
  <si>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</si>
  <si>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</si>
  <si>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</si>
  <si>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</si>
  <si>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</si>
  <si>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</si>
  <si>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</si>
  <si>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</si>
  <si>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</si>
  <si>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</si>
  <si>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</si>
  <si>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</si>
  <si>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</si>
  <si>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</si>
  <si>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</si>
  <si>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</si>
  <si>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</si>
  <si>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</si>
  <si>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</si>
  <si>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</si>
  <si>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</si>
  <si>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</si>
  <si>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</si>
  <si>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</si>
  <si>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</si>
  <si>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</si>
  <si>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</si>
  <si>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</si>
  <si>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</si>
  <si>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</si>
  <si>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</si>
  <si>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</si>
  <si>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</si>
  <si>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</si>
  <si>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</si>
  <si>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</si>
  <si>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</si>
  <si>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</si>
  <si>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</si>
  <si>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</si>
  <si>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</si>
  <si>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</si>
  <si>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לונג דולר שקל</t>
  </si>
  <si>
    <t>702000158</t>
  </si>
  <si>
    <t>702000345</t>
  </si>
  <si>
    <t>31/05/20</t>
  </si>
  <si>
    <t>פורוורד ש"ח-מט"ח</t>
  </si>
  <si>
    <t>702000356</t>
  </si>
  <si>
    <t>702000382</t>
  </si>
  <si>
    <t>702000385</t>
  </si>
  <si>
    <t>702000408</t>
  </si>
  <si>
    <t>FWD CCY\ILS 20190627 USD\ILS 3.4937000 20201110- בנק לאומי לישראל בע"מ</t>
  </si>
  <si>
    <t>90008732</t>
  </si>
  <si>
    <t>27/06/19</t>
  </si>
  <si>
    <t>FWD CCY\ILS 20190711 USD\ILS 3.4520000 20201110- בנק לאומי לישראל בע"מ</t>
  </si>
  <si>
    <t>90008823</t>
  </si>
  <si>
    <t>11/07/19</t>
  </si>
  <si>
    <t>FWD CCY\ILS 20190827 USD\ILS 3.4433000 20201110- בנק לאומי לישראל בע"מ</t>
  </si>
  <si>
    <t>90009042</t>
  </si>
  <si>
    <t>27/08/19</t>
  </si>
  <si>
    <t>FWD CCY\ILS 20200303 USD\ILS 3.3937000 20210325- בנק לאומי לישראל בע"מ</t>
  </si>
  <si>
    <t>90009918</t>
  </si>
  <si>
    <t>03/03/20</t>
  </si>
  <si>
    <t>FWD CCY\ILS 20200326 USD\ILS 3.5460000 20210325- בנק לאומי לישראל בע"מ</t>
  </si>
  <si>
    <t>90010096</t>
  </si>
  <si>
    <t>26/03/20</t>
  </si>
  <si>
    <t>FWD CCY\ILS 20200615 USD\ILS 3.4840000 20201110- בנק לאומי לישראל בע"מ</t>
  </si>
  <si>
    <t>90010765</t>
  </si>
  <si>
    <t>15/06/20</t>
  </si>
  <si>
    <t>FWD CCY\ILS 20200709 USD\ILS 3.4335000 20201110- בנק לאומי לישראל בע"מ</t>
  </si>
  <si>
    <t>90010989</t>
  </si>
  <si>
    <t>09/07/20</t>
  </si>
  <si>
    <t>FWD CCY\ILS 20200715 USD\ILS 3.4171000 20201110- בנק לאומי לישראל בע"מ</t>
  </si>
  <si>
    <t>90011063</t>
  </si>
  <si>
    <t>15/07/20</t>
  </si>
  <si>
    <t>FWD CCY\ILS 20200729 USD\ILS 3.4065000 20201110- בנק לאומי לישראל בע"מ</t>
  </si>
  <si>
    <t>90011159</t>
  </si>
  <si>
    <t>FWD CCY\ILS 20200915 USD\ILS 3.3988000 20210629- בנק לאומי לישראל בע"מ</t>
  </si>
  <si>
    <t>90011481</t>
  </si>
  <si>
    <t>15/09/20</t>
  </si>
  <si>
    <t>FWD CCY\ILS 20200915 USD\ILS 3.4202000 20201110- בנק לאומי לישראל בע"מ</t>
  </si>
  <si>
    <t>90011485</t>
  </si>
  <si>
    <t>FWD CCY\ILS 20200929 USD\ILS 3.4399000 20201110- בנק לאומי לישראל בע"מ</t>
  </si>
  <si>
    <t>90011555</t>
  </si>
  <si>
    <t>29/09/20</t>
  </si>
  <si>
    <t>FWD CCY\ILS 20200930 USD\ILS 3.4128000 20210325- בנק לאומי לישראל בע"מ</t>
  </si>
  <si>
    <t>90011568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</si>
  <si>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</si>
  <si>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</si>
  <si>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</si>
  <si>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</si>
  <si>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</si>
  <si>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</si>
  <si>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</si>
  <si>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</si>
  <si>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</si>
  <si>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</si>
  <si>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</si>
  <si>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</si>
  <si>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</si>
  <si>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</si>
  <si>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</si>
  <si>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</si>
  <si>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</si>
  <si>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</si>
  <si>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</si>
  <si>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</si>
  <si>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</si>
  <si>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</si>
  <si>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</si>
  <si>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</si>
  <si>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</si>
  <si>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</si>
  <si>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</si>
  <si>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</si>
  <si>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</si>
  <si>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</si>
  <si>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</si>
  <si>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</si>
  <si>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</si>
  <si>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</si>
  <si>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</si>
  <si>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</si>
  <si>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</si>
  <si>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</si>
  <si>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</si>
  <si>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</si>
  <si>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</si>
  <si>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</si>
  <si>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</si>
  <si>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</si>
  <si>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</si>
  <si>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</si>
  <si>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</si>
  <si>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</si>
  <si>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</si>
  <si>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</si>
  <si>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</si>
  <si>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</si>
  <si>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</si>
  <si>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</si>
  <si>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</si>
  <si>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</si>
  <si>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</si>
  <si>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</si>
  <si>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</si>
  <si>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</si>
  <si>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</si>
  <si>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FWD CCY\CCY 20200402 EUR\USD 1.0944500 20201005- בנק לאומי לישראל בע"מ</t>
  </si>
  <si>
    <t>90010138</t>
  </si>
  <si>
    <t>02/04/20</t>
  </si>
  <si>
    <t>FWD CCY\CCY 20200421 EUR\USD 1.0867800 20201005- בנק לאומי לישראל בע"מ</t>
  </si>
  <si>
    <t>90010209</t>
  </si>
  <si>
    <t>21/04/20</t>
  </si>
  <si>
    <t>FWD CCY\CCY 20200603 EUR\USD 1.1245400 20201005- בנק לאומי לישראל בע"מ</t>
  </si>
  <si>
    <t>90010709</t>
  </si>
  <si>
    <t>03/06/20</t>
  </si>
  <si>
    <t>FWD CCY\CCY 20200709 USD\JPY 107.0670000 20201116- בנק לאומי לישראל בע"מ</t>
  </si>
  <si>
    <t>90010991</t>
  </si>
  <si>
    <t>FWD CCY\CCY 20200930 USD\JPY 105.6150000 20201116- בנק לאומי לישראל בע"מ</t>
  </si>
  <si>
    <t>90011569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</si>
  <si>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</si>
  <si>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</si>
  <si>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</si>
  <si>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</si>
  <si>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</si>
  <si>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</si>
  <si>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</si>
  <si>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</si>
  <si>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</si>
  <si>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</si>
  <si>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</si>
  <si>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</si>
  <si>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</si>
  <si>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</si>
  <si>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</si>
  <si>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</si>
  <si>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</si>
  <si>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</si>
  <si>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</si>
  <si>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</si>
  <si>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</si>
  <si>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</si>
  <si>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</si>
  <si>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</si>
  <si>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</si>
  <si>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</si>
  <si>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</si>
  <si>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</si>
  <si>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</si>
  <si>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</si>
  <si>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</si>
  <si>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</si>
  <si>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</si>
  <si>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</si>
  <si>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</si>
  <si>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</si>
  <si>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</si>
  <si>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</si>
  <si>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</si>
  <si>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</si>
  <si>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</si>
  <si>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</si>
  <si>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</si>
  <si>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</si>
  <si>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</si>
  <si>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</si>
  <si>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</si>
  <si>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מגדל מקפת קרנות פנסיה וקופות גמל בע"מ</t>
  </si>
  <si>
    <t>מגדל גמל להשקעה מסלול מניות</t>
  </si>
  <si>
    <t>בנק הפועלים</t>
  </si>
  <si>
    <t>בנק לאומי</t>
  </si>
  <si>
    <t>200040- 10- לאומי</t>
  </si>
  <si>
    <t>200005- 10- לאומי</t>
  </si>
  <si>
    <t>70002- 10-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</si>
</sst>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44104</v>
      </c>
    </row>
    <row r="2" spans="1:36">
      <c r="B2" s="2" t="s">
        <v>1</v>
      </c>
      <c r="C2" s="12" t="s">
        <v>1529</v>
      </c>
    </row>
    <row r="3" spans="1:36">
      <c r="B3" s="2" t="s">
        <v>2</v>
      </c>
      <c r="C3" s="26" t="s">
        <v>1530</v>
      </c>
    </row>
    <row r="4" spans="1:36">
      <c r="B4" s="2" t="s">
        <v>3</v>
      </c>
      <c r="C4" s="83" t="s">
        <v>197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9628.5653430152397</v>
      </c>
      <c r="D11" s="76">
        <v>0.1749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2666.7881694399998</v>
      </c>
      <c r="D13" s="78">
        <v>4.8399999999999999E-2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25960.437031746496</v>
      </c>
      <c r="D16" s="78">
        <v>0.47149999999999997</v>
      </c>
    </row>
    <row r="17" spans="1:4">
      <c r="A17" s="10" t="s">
        <v>13</v>
      </c>
      <c r="B17" s="70" t="s">
        <v>195</v>
      </c>
      <c r="C17" s="77">
        <v>14350.008856231354</v>
      </c>
      <c r="D17" s="78">
        <v>0.2606</v>
      </c>
    </row>
    <row r="18" spans="1:4">
      <c r="A18" s="10" t="s">
        <v>13</v>
      </c>
      <c r="B18" s="70" t="s">
        <v>20</v>
      </c>
      <c r="C18" s="77">
        <v>1634.7151241252509</v>
      </c>
      <c r="D18" s="78">
        <v>2.9700000000000001E-2</v>
      </c>
    </row>
    <row r="19" spans="1:4">
      <c r="A19" s="10" t="s">
        <v>13</v>
      </c>
      <c r="B19" s="70" t="s">
        <v>21</v>
      </c>
      <c r="C19" s="77">
        <v>14.134690300833361</v>
      </c>
      <c r="D19" s="78">
        <v>2.9999999999999997E-4</v>
      </c>
    </row>
    <row r="20" spans="1:4">
      <c r="A20" s="10" t="s">
        <v>13</v>
      </c>
      <c r="B20" s="70" t="s">
        <v>22</v>
      </c>
      <c r="C20" s="77">
        <v>-229.16549363999999</v>
      </c>
      <c r="D20" s="78">
        <v>-4.1999999999999997E-3</v>
      </c>
    </row>
    <row r="21" spans="1:4">
      <c r="A21" s="10" t="s">
        <v>13</v>
      </c>
      <c r="B21" s="70" t="s">
        <v>23</v>
      </c>
      <c r="C21" s="77">
        <v>-76.9414363134279</v>
      </c>
      <c r="D21" s="78">
        <v>-1.4E-3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-152.42032233429305</v>
      </c>
      <c r="D31" s="78">
        <v>-2.8E-3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1264.7098953899999</v>
      </c>
      <c r="D37" s="78">
        <v>2.3E-2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55060.83185796145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199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200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120</v>
      </c>
      <c r="D53">
        <v>2.4483000000000001</v>
      </c>
    </row>
    <row r="54" spans="3:4">
      <c r="C54" t="s">
        <v>201</v>
      </c>
      <c r="D54">
        <v>0.38080000000000003</v>
      </c>
    </row>
    <row r="55" spans="3:4">
      <c r="C55" t="s">
        <v>202</v>
      </c>
      <c r="D55">
        <v>0.44479999999999997</v>
      </c>
    </row>
    <row r="56" spans="3:4">
      <c r="C56" t="s">
        <v>123</v>
      </c>
      <c r="D56">
        <v>2.4600000000000002E-4</v>
      </c>
    </row>
    <row r="57" spans="3:4">
      <c r="C57" t="s">
        <v>120</v>
      </c>
      <c r="D57">
        <v>2.4483000000000001</v>
      </c>
    </row>
    <row r="58" spans="3:4">
      <c r="C58" t="s">
        <v>110</v>
      </c>
      <c r="D58">
        <v>4.0258000000000003</v>
      </c>
    </row>
    <row r="59" spans="3:4">
      <c r="C59" t="s">
        <v>113</v>
      </c>
      <c r="D59">
        <v>4.4108000000000001</v>
      </c>
    </row>
    <row r="60" spans="3:4">
      <c r="C60" t="s">
        <v>202</v>
      </c>
      <c r="D60">
        <v>0.44479999999999997</v>
      </c>
    </row>
    <row r="61" spans="3:4">
      <c r="C61" t="s">
        <v>200</v>
      </c>
      <c r="D61">
        <v>3.2545999999999999E-2</v>
      </c>
    </row>
    <row r="62" spans="3:4">
      <c r="C62" t="s">
        <v>201</v>
      </c>
      <c r="D62">
        <v>0.38080000000000003</v>
      </c>
    </row>
    <row r="63" spans="3:4">
      <c r="C63" t="s">
        <v>106</v>
      </c>
      <c r="D63">
        <v>3.4409999999999998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44104</v>
      </c>
    </row>
    <row r="2" spans="2:61" s="1" customFormat="1">
      <c r="B2" s="2" t="s">
        <v>1</v>
      </c>
      <c r="C2" s="12" t="s">
        <v>1529</v>
      </c>
    </row>
    <row r="3" spans="2:61" s="1" customFormat="1">
      <c r="B3" s="2" t="s">
        <v>2</v>
      </c>
      <c r="C3" s="26" t="s">
        <v>1530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-229.16549363999999</v>
      </c>
      <c r="J11" s="25"/>
      <c r="K11" s="76">
        <v>1</v>
      </c>
      <c r="L11" s="76">
        <v>-4.1999999999999997E-3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41.816960000000002</v>
      </c>
      <c r="K12" s="80">
        <v>-0.1825</v>
      </c>
      <c r="L12" s="80">
        <v>8.0000000000000004E-4</v>
      </c>
    </row>
    <row r="13" spans="2:61">
      <c r="B13" s="79" t="s">
        <v>1197</v>
      </c>
      <c r="C13" s="16"/>
      <c r="D13" s="16"/>
      <c r="E13" s="16"/>
      <c r="G13" s="81">
        <v>0</v>
      </c>
      <c r="I13" s="81">
        <v>41.816960000000002</v>
      </c>
      <c r="K13" s="80">
        <v>-0.1825</v>
      </c>
      <c r="L13" s="80">
        <v>8.0000000000000004E-4</v>
      </c>
    </row>
    <row r="14" spans="2:61">
      <c r="B14" t="s">
        <v>1198</v>
      </c>
      <c r="C14" t="s">
        <v>1199</v>
      </c>
      <c r="D14" t="s">
        <v>100</v>
      </c>
      <c r="E14" t="s">
        <v>728</v>
      </c>
      <c r="F14" t="s">
        <v>102</v>
      </c>
      <c r="G14" s="77">
        <v>5.86</v>
      </c>
      <c r="H14" s="77">
        <v>714000</v>
      </c>
      <c r="I14" s="77">
        <v>41.840400000000002</v>
      </c>
      <c r="J14" s="78">
        <v>0</v>
      </c>
      <c r="K14" s="78">
        <v>-0.18260000000000001</v>
      </c>
      <c r="L14" s="78">
        <v>8.0000000000000004E-4</v>
      </c>
    </row>
    <row r="15" spans="2:61">
      <c r="B15" t="s">
        <v>1200</v>
      </c>
      <c r="C15" t="s">
        <v>1201</v>
      </c>
      <c r="D15" t="s">
        <v>100</v>
      </c>
      <c r="E15" t="s">
        <v>728</v>
      </c>
      <c r="F15" t="s">
        <v>102</v>
      </c>
      <c r="G15" s="77">
        <v>-5.86</v>
      </c>
      <c r="H15" s="77">
        <v>400</v>
      </c>
      <c r="I15" s="77">
        <v>-2.3439999999999999E-2</v>
      </c>
      <c r="J15" s="78">
        <v>0</v>
      </c>
      <c r="K15" s="78">
        <v>1E-4</v>
      </c>
      <c r="L15" s="78">
        <v>0</v>
      </c>
    </row>
    <row r="16" spans="2:61">
      <c r="B16" s="79" t="s">
        <v>1202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1203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265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224</v>
      </c>
      <c r="C22" s="16"/>
      <c r="D22" s="16"/>
      <c r="E22" s="16"/>
      <c r="G22" s="81">
        <v>0</v>
      </c>
      <c r="I22" s="81">
        <v>-270.98245364000002</v>
      </c>
      <c r="K22" s="80">
        <v>1.1825000000000001</v>
      </c>
      <c r="L22" s="80">
        <v>-4.8999999999999998E-3</v>
      </c>
    </row>
    <row r="23" spans="2:12">
      <c r="B23" s="79" t="s">
        <v>1197</v>
      </c>
      <c r="C23" s="16"/>
      <c r="D23" s="16"/>
      <c r="E23" s="16"/>
      <c r="G23" s="81">
        <v>0</v>
      </c>
      <c r="I23" s="81">
        <v>-270.98245364000002</v>
      </c>
      <c r="K23" s="80">
        <v>1.1825000000000001</v>
      </c>
      <c r="L23" s="80">
        <v>-4.8999999999999998E-3</v>
      </c>
    </row>
    <row r="24" spans="2:12">
      <c r="B24" t="s">
        <v>1204</v>
      </c>
      <c r="C24" t="s">
        <v>1205</v>
      </c>
      <c r="D24" t="s">
        <v>646</v>
      </c>
      <c r="E24" t="s">
        <v>123</v>
      </c>
      <c r="F24" t="s">
        <v>106</v>
      </c>
      <c r="G24" s="77">
        <v>-1.57</v>
      </c>
      <c r="H24" s="77">
        <v>4035000</v>
      </c>
      <c r="I24" s="77">
        <v>-217.98562949999999</v>
      </c>
      <c r="J24" s="78">
        <v>0</v>
      </c>
      <c r="K24" s="78">
        <v>0.95120000000000005</v>
      </c>
      <c r="L24" s="78">
        <v>-4.0000000000000001E-3</v>
      </c>
    </row>
    <row r="25" spans="2:12">
      <c r="B25" t="s">
        <v>1206</v>
      </c>
      <c r="C25" t="s">
        <v>1207</v>
      </c>
      <c r="D25" t="s">
        <v>646</v>
      </c>
      <c r="E25" t="s">
        <v>123</v>
      </c>
      <c r="F25" t="s">
        <v>106</v>
      </c>
      <c r="G25" s="77">
        <v>1.57</v>
      </c>
      <c r="H25" s="77">
        <v>559300</v>
      </c>
      <c r="I25" s="77">
        <v>30.215455410000001</v>
      </c>
      <c r="J25" s="78">
        <v>0</v>
      </c>
      <c r="K25" s="78">
        <v>-0.1318</v>
      </c>
      <c r="L25" s="78">
        <v>5.0000000000000001E-4</v>
      </c>
    </row>
    <row r="26" spans="2:12">
      <c r="B26" t="s">
        <v>1208</v>
      </c>
      <c r="C26" t="s">
        <v>1209</v>
      </c>
      <c r="D26" t="s">
        <v>646</v>
      </c>
      <c r="E26" t="s">
        <v>123</v>
      </c>
      <c r="F26" t="s">
        <v>110</v>
      </c>
      <c r="G26" s="77">
        <v>-7.25</v>
      </c>
      <c r="H26" s="77">
        <v>315200</v>
      </c>
      <c r="I26" s="77">
        <v>-91.997581600000004</v>
      </c>
      <c r="J26" s="78">
        <v>0</v>
      </c>
      <c r="K26" s="78">
        <v>0.40139999999999998</v>
      </c>
      <c r="L26" s="78">
        <v>-1.6999999999999999E-3</v>
      </c>
    </row>
    <row r="27" spans="2:12">
      <c r="B27" t="s">
        <v>1210</v>
      </c>
      <c r="C27" t="s">
        <v>1211</v>
      </c>
      <c r="D27" t="s">
        <v>646</v>
      </c>
      <c r="E27" t="s">
        <v>123</v>
      </c>
      <c r="F27" t="s">
        <v>110</v>
      </c>
      <c r="G27" s="77">
        <v>7.25</v>
      </c>
      <c r="H27" s="77">
        <v>30100</v>
      </c>
      <c r="I27" s="77">
        <v>8.7853020500000003</v>
      </c>
      <c r="J27" s="78">
        <v>0</v>
      </c>
      <c r="K27" s="78">
        <v>-3.8300000000000001E-2</v>
      </c>
      <c r="L27" s="78">
        <v>2.0000000000000001E-4</v>
      </c>
    </row>
    <row r="28" spans="2:12">
      <c r="B28" s="79" t="s">
        <v>1212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1203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1213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F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265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F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226</v>
      </c>
      <c r="C36" s="16"/>
      <c r="D36" s="16"/>
      <c r="E36" s="16"/>
    </row>
    <row r="37" spans="2:12">
      <c r="B37" t="s">
        <v>257</v>
      </c>
      <c r="C37" s="16"/>
      <c r="D37" s="16"/>
      <c r="E37" s="16"/>
    </row>
    <row r="38" spans="2:12">
      <c r="B38" t="s">
        <v>258</v>
      </c>
      <c r="C38" s="16"/>
      <c r="D38" s="16"/>
      <c r="E38" s="16"/>
    </row>
    <row r="39" spans="2:12">
      <c r="B39" t="s">
        <v>259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44104</v>
      </c>
    </row>
    <row r="2" spans="1:60" s="1" customFormat="1">
      <c r="B2" s="2" t="s">
        <v>1</v>
      </c>
      <c r="C2" s="12" t="s">
        <v>1529</v>
      </c>
    </row>
    <row r="3" spans="1:60" s="1" customFormat="1">
      <c r="B3" s="2" t="s">
        <v>2</v>
      </c>
      <c r="C3" s="26" t="s">
        <v>1530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22.42</v>
      </c>
      <c r="H11" s="25"/>
      <c r="I11" s="75">
        <v>-76.9414363134279</v>
      </c>
      <c r="J11" s="76">
        <v>1</v>
      </c>
      <c r="K11" s="76">
        <v>-1.4E-3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22.42</v>
      </c>
      <c r="H14" s="19"/>
      <c r="I14" s="81">
        <v>-76.9414363134279</v>
      </c>
      <c r="J14" s="80">
        <v>1</v>
      </c>
      <c r="K14" s="80">
        <v>-1.4E-3</v>
      </c>
      <c r="BF14" s="16" t="s">
        <v>126</v>
      </c>
    </row>
    <row r="15" spans="1:60">
      <c r="B15" t="s">
        <v>1214</v>
      </c>
      <c r="C15" t="s">
        <v>1215</v>
      </c>
      <c r="D15" t="s">
        <v>123</v>
      </c>
      <c r="E15" t="s">
        <v>123</v>
      </c>
      <c r="F15" t="s">
        <v>110</v>
      </c>
      <c r="G15" s="77">
        <v>3.12</v>
      </c>
      <c r="H15" s="77">
        <v>-124964.1</v>
      </c>
      <c r="I15" s="77">
        <v>-15.696110781936</v>
      </c>
      <c r="J15" s="78">
        <v>0.20399999999999999</v>
      </c>
      <c r="K15" s="78">
        <v>-2.9999999999999997E-4</v>
      </c>
      <c r="BF15" s="16" t="s">
        <v>127</v>
      </c>
    </row>
    <row r="16" spans="1:60">
      <c r="B16" t="s">
        <v>1216</v>
      </c>
      <c r="C16" t="s">
        <v>1217</v>
      </c>
      <c r="D16" t="s">
        <v>123</v>
      </c>
      <c r="E16" t="s">
        <v>123</v>
      </c>
      <c r="F16" t="s">
        <v>106</v>
      </c>
      <c r="G16" s="77">
        <v>2.83</v>
      </c>
      <c r="H16" s="77">
        <v>31960.674999999999</v>
      </c>
      <c r="I16" s="77">
        <v>3.1123401197025</v>
      </c>
      <c r="J16" s="78">
        <v>-4.0500000000000001E-2</v>
      </c>
      <c r="K16" s="78">
        <v>1E-4</v>
      </c>
      <c r="BF16" s="16" t="s">
        <v>128</v>
      </c>
    </row>
    <row r="17" spans="2:58">
      <c r="B17" t="s">
        <v>1218</v>
      </c>
      <c r="C17" t="s">
        <v>1219</v>
      </c>
      <c r="D17" t="s">
        <v>123</v>
      </c>
      <c r="E17" t="s">
        <v>123</v>
      </c>
      <c r="F17" t="s">
        <v>106</v>
      </c>
      <c r="G17" s="77">
        <v>11.66</v>
      </c>
      <c r="H17" s="77">
        <v>-142752.44500000001</v>
      </c>
      <c r="I17" s="77">
        <v>-57.275221634367</v>
      </c>
      <c r="J17" s="78">
        <v>0.74439999999999995</v>
      </c>
      <c r="K17" s="78">
        <v>-1E-3</v>
      </c>
      <c r="BF17" s="16" t="s">
        <v>129</v>
      </c>
    </row>
    <row r="18" spans="2:58">
      <c r="B18" t="s">
        <v>1220</v>
      </c>
      <c r="C18" t="s">
        <v>1221</v>
      </c>
      <c r="D18" t="s">
        <v>123</v>
      </c>
      <c r="E18" t="s">
        <v>123</v>
      </c>
      <c r="F18" t="s">
        <v>110</v>
      </c>
      <c r="G18" s="77">
        <v>4.8099999999999996</v>
      </c>
      <c r="H18" s="77">
        <v>-36575.129999999997</v>
      </c>
      <c r="I18" s="77">
        <v>-7.0824440168273997</v>
      </c>
      <c r="J18" s="78">
        <v>9.1999999999999998E-2</v>
      </c>
      <c r="K18" s="78">
        <v>-1E-4</v>
      </c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257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258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1529</v>
      </c>
    </row>
    <row r="3" spans="2:81" s="1" customFormat="1">
      <c r="B3" s="2" t="s">
        <v>2</v>
      </c>
      <c r="C3" s="26" t="s">
        <v>1530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1222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1223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1228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1222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1223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1228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44104</v>
      </c>
    </row>
    <row r="2" spans="2:72" s="1" customFormat="1">
      <c r="B2" s="2" t="s">
        <v>1</v>
      </c>
      <c r="C2" s="12" t="s">
        <v>1529</v>
      </c>
    </row>
    <row r="3" spans="2:72" s="1" customFormat="1">
      <c r="B3" s="2" t="s">
        <v>2</v>
      </c>
      <c r="C3" s="26" t="s">
        <v>1530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1229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1230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1231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1232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1233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1529</v>
      </c>
    </row>
    <row r="3" spans="2:65" s="1" customFormat="1">
      <c r="B3" s="2" t="s">
        <v>2</v>
      </c>
      <c r="C3" s="26" t="s">
        <v>1530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1234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1235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1236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1237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1529</v>
      </c>
    </row>
    <row r="3" spans="2:81" s="1" customFormat="1">
      <c r="B3" s="2" t="s">
        <v>2</v>
      </c>
      <c r="C3" s="26" t="s">
        <v>1530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1234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1235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44104</v>
      </c>
    </row>
    <row r="2" spans="2:98" s="1" customFormat="1">
      <c r="B2" s="2" t="s">
        <v>1</v>
      </c>
      <c r="C2" s="12" t="s">
        <v>1529</v>
      </c>
    </row>
    <row r="3" spans="2:98" s="1" customFormat="1">
      <c r="B3" s="2" t="s">
        <v>2</v>
      </c>
      <c r="C3" s="26" t="s">
        <v>1530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1529</v>
      </c>
    </row>
    <row r="3" spans="2:55" s="1" customFormat="1">
      <c r="B3" s="2" t="s">
        <v>2</v>
      </c>
      <c r="C3" s="26" t="s">
        <v>1530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1238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1239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1240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1241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1242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1243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1244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1245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44104</v>
      </c>
    </row>
    <row r="2" spans="2:59" s="1" customFormat="1">
      <c r="B2" s="2" t="s">
        <v>1</v>
      </c>
      <c r="C2" s="12" t="s">
        <v>1529</v>
      </c>
    </row>
    <row r="3" spans="2:59" s="1" customFormat="1">
      <c r="B3" s="2" t="s">
        <v>2</v>
      </c>
      <c r="C3" s="26" t="s">
        <v>1530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1246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1194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44104</v>
      </c>
    </row>
    <row r="2" spans="2:52" s="1" customFormat="1">
      <c r="B2" s="2" t="s">
        <v>1</v>
      </c>
      <c r="C2" s="12" t="s">
        <v>1529</v>
      </c>
    </row>
    <row r="3" spans="2:52" s="1" customFormat="1">
      <c r="B3" s="2" t="s">
        <v>2</v>
      </c>
      <c r="C3" s="26" t="s">
        <v>1530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1197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1202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1247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1203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1197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1212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1203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1213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:L3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44104</v>
      </c>
    </row>
    <row r="2" spans="2:13" s="1" customFormat="1">
      <c r="B2" s="2" t="s">
        <v>1</v>
      </c>
      <c r="C2" s="12" t="s">
        <v>1529</v>
      </c>
    </row>
    <row r="3" spans="2:13" s="1" customFormat="1">
      <c r="B3" s="2" t="s">
        <v>2</v>
      </c>
      <c r="C3" s="26" t="s">
        <v>1530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v>9628.5653430152397</v>
      </c>
      <c r="K11" s="84">
        <f>J11/$J$11</f>
        <v>1</v>
      </c>
      <c r="L11" s="84">
        <f>J11/'סכום נכסי הקרן'!$C$42</f>
        <v>0.17487141073083895</v>
      </c>
    </row>
    <row r="12" spans="2:13">
      <c r="B12" s="86" t="s">
        <v>203</v>
      </c>
      <c r="C12" s="26"/>
      <c r="D12" s="27"/>
      <c r="E12" s="27"/>
      <c r="F12" s="27"/>
      <c r="G12" s="27"/>
      <c r="H12" s="27"/>
      <c r="I12" s="87">
        <v>0</v>
      </c>
      <c r="J12" s="88">
        <v>9628.5653430152397</v>
      </c>
      <c r="K12" s="87">
        <f t="shared" ref="K12:K39" si="0">J12/$J$11</f>
        <v>1</v>
      </c>
      <c r="L12" s="87">
        <f>J12/'סכום נכסי הקרן'!$C$42</f>
        <v>0.17487141073083895</v>
      </c>
    </row>
    <row r="13" spans="2:13">
      <c r="B13" s="86" t="s">
        <v>204</v>
      </c>
      <c r="C13" s="26"/>
      <c r="D13" s="27"/>
      <c r="E13" s="27"/>
      <c r="F13" s="27"/>
      <c r="G13" s="27"/>
      <c r="H13" s="27"/>
      <c r="I13" s="87">
        <v>0</v>
      </c>
      <c r="J13" s="88">
        <v>4780.7552500000002</v>
      </c>
      <c r="K13" s="87">
        <f t="shared" si="0"/>
        <v>0.49651792138151285</v>
      </c>
      <c r="L13" s="87">
        <f>J13/'סכום נכסי הקרן'!$C$42</f>
        <v>8.6826789365128942E-2</v>
      </c>
    </row>
    <row r="14" spans="2:13">
      <c r="B14" s="89" t="s">
        <v>1531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2409.9715700000002</v>
      </c>
      <c r="K14" s="78">
        <f t="shared" si="0"/>
        <v>0.25029394142796602</v>
      </c>
      <c r="L14" s="78">
        <f>J14/'סכום נכסי הקרן'!$C$42</f>
        <v>4.3769254634890398E-2</v>
      </c>
    </row>
    <row r="15" spans="2:13">
      <c r="B15" s="89" t="s">
        <v>1532</v>
      </c>
      <c r="C15" t="s">
        <v>209</v>
      </c>
      <c r="D15" t="s">
        <v>210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2370.78368</v>
      </c>
      <c r="K15" s="78">
        <f t="shared" si="0"/>
        <v>0.24622397995354681</v>
      </c>
      <c r="L15" s="78">
        <f>J15/'סכום נכסי הקרן'!$C$42</f>
        <v>4.3057534730238545E-2</v>
      </c>
    </row>
    <row r="16" spans="2:13">
      <c r="B16" s="86" t="s">
        <v>211</v>
      </c>
      <c r="D16" s="16"/>
      <c r="I16" s="87">
        <v>0</v>
      </c>
      <c r="J16" s="88">
        <v>3979.5137430152399</v>
      </c>
      <c r="K16" s="87">
        <f t="shared" si="0"/>
        <v>0.41330287547999678</v>
      </c>
      <c r="L16" s="87">
        <f>J16/'סכום נכסי הקרן'!$C$42</f>
        <v>7.22748568942993E-2</v>
      </c>
    </row>
    <row r="17" spans="2:12">
      <c r="B17" s="89" t="s">
        <v>1532</v>
      </c>
      <c r="C17" t="s">
        <v>1533</v>
      </c>
      <c r="D17" t="s">
        <v>210</v>
      </c>
      <c r="E17" t="s">
        <v>207</v>
      </c>
      <c r="F17" t="s">
        <v>208</v>
      </c>
      <c r="G17" t="s">
        <v>202</v>
      </c>
      <c r="H17" s="78">
        <v>0</v>
      </c>
      <c r="I17" s="78">
        <v>0</v>
      </c>
      <c r="J17" s="77">
        <v>1.30032E-3</v>
      </c>
      <c r="K17" s="78">
        <f t="shared" si="0"/>
        <v>1.3504815657124653E-7</v>
      </c>
      <c r="L17" s="78">
        <f>J17/'סכום נכסי הקרן'!$C$42</f>
        <v>2.3616061656213098E-8</v>
      </c>
    </row>
    <row r="18" spans="2:12">
      <c r="B18" s="89" t="s">
        <v>1532</v>
      </c>
      <c r="C18" t="s">
        <v>1534</v>
      </c>
      <c r="D18" t="s">
        <v>210</v>
      </c>
      <c r="E18" t="s">
        <v>207</v>
      </c>
      <c r="F18" t="s">
        <v>208</v>
      </c>
      <c r="G18" t="s">
        <v>201</v>
      </c>
      <c r="H18" s="78">
        <v>0</v>
      </c>
      <c r="I18" s="78">
        <v>0</v>
      </c>
      <c r="J18" s="77">
        <v>2.01824E-4</v>
      </c>
      <c r="K18" s="78">
        <f t="shared" si="0"/>
        <v>2.0960962802875643E-8</v>
      </c>
      <c r="L18" s="78">
        <f>J18/'סכום נכסי הקרן'!$C$42</f>
        <v>3.665473135615504E-9</v>
      </c>
    </row>
    <row r="19" spans="2:12">
      <c r="B19" s="89" t="s">
        <v>1532</v>
      </c>
      <c r="C19" t="s">
        <v>1535</v>
      </c>
      <c r="D19" t="s">
        <v>210</v>
      </c>
      <c r="E19" t="s">
        <v>207</v>
      </c>
      <c r="F19" t="s">
        <v>208</v>
      </c>
      <c r="G19" t="s">
        <v>113</v>
      </c>
      <c r="H19" s="78">
        <v>0</v>
      </c>
      <c r="I19" s="78">
        <v>0</v>
      </c>
      <c r="J19" s="77">
        <v>79.975390575999995</v>
      </c>
      <c r="K19" s="78">
        <f t="shared" si="0"/>
        <v>8.3060547160346988E-3</v>
      </c>
      <c r="L19" s="78">
        <f>J19/'סכום נכסי הקרן'!$C$42</f>
        <v>1.452491505800526E-3</v>
      </c>
    </row>
    <row r="20" spans="2:12">
      <c r="B20" s="89" t="s">
        <v>1532</v>
      </c>
      <c r="C20" t="s">
        <v>214</v>
      </c>
      <c r="D20" t="s">
        <v>210</v>
      </c>
      <c r="E20" t="s">
        <v>207</v>
      </c>
      <c r="F20" t="s">
        <v>208</v>
      </c>
      <c r="G20" t="s">
        <v>120</v>
      </c>
      <c r="H20" s="78">
        <v>0</v>
      </c>
      <c r="I20" s="78">
        <v>0</v>
      </c>
      <c r="J20" s="77">
        <f>0.242944809+0.008422152</f>
        <v>0.251366961</v>
      </c>
      <c r="K20" s="78">
        <f t="shared" si="0"/>
        <v>2.6106377434759455E-5</v>
      </c>
      <c r="L20" s="78">
        <f>J20/'סכום נכסי הקרן'!$C$42</f>
        <v>4.5652590510881269E-6</v>
      </c>
    </row>
    <row r="21" spans="2:12">
      <c r="B21" s="89" t="s">
        <v>1532</v>
      </c>
      <c r="C21" t="s">
        <v>215</v>
      </c>
      <c r="D21" t="s">
        <v>210</v>
      </c>
      <c r="E21" t="s">
        <v>207</v>
      </c>
      <c r="F21" t="s">
        <v>208</v>
      </c>
      <c r="G21" t="s">
        <v>106</v>
      </c>
      <c r="H21" s="78">
        <v>0</v>
      </c>
      <c r="I21" s="78">
        <v>0</v>
      </c>
      <c r="J21" s="77">
        <f>738.37996536+3041.13639276</f>
        <v>3779.5163581199999</v>
      </c>
      <c r="K21" s="78">
        <f t="shared" si="0"/>
        <v>0.39253162059722002</v>
      </c>
      <c r="L21" s="78">
        <f>J21/'סכום נכסי הקרן'!$C$42</f>
        <v>6.8642558250298316E-2</v>
      </c>
    </row>
    <row r="22" spans="2:12">
      <c r="B22" s="89" t="s">
        <v>1532</v>
      </c>
      <c r="C22" t="s">
        <v>216</v>
      </c>
      <c r="D22" t="s">
        <v>210</v>
      </c>
      <c r="E22" t="s">
        <v>207</v>
      </c>
      <c r="F22" t="s">
        <v>208</v>
      </c>
      <c r="G22" t="s">
        <v>116</v>
      </c>
      <c r="H22" s="78">
        <v>0</v>
      </c>
      <c r="I22" s="78">
        <v>0</v>
      </c>
      <c r="J22" s="77">
        <v>1.3495550460000001</v>
      </c>
      <c r="K22" s="78">
        <f t="shared" si="0"/>
        <v>1.4016159188024778E-4</v>
      </c>
      <c r="L22" s="78">
        <f>J22/'סכום נכסי הקרן'!$C$42</f>
        <v>2.4510255302379034E-5</v>
      </c>
    </row>
    <row r="23" spans="2:12">
      <c r="B23" s="89" t="s">
        <v>1532</v>
      </c>
      <c r="C23" t="s">
        <v>217</v>
      </c>
      <c r="D23" t="s">
        <v>210</v>
      </c>
      <c r="E23" t="s">
        <v>207</v>
      </c>
      <c r="F23" t="s">
        <v>208</v>
      </c>
      <c r="G23" t="s">
        <v>110</v>
      </c>
      <c r="H23" s="78">
        <v>0</v>
      </c>
      <c r="I23" s="78">
        <v>0</v>
      </c>
      <c r="J23" s="77">
        <f>-0.000080516+112.242242834</f>
        <v>112.242162318</v>
      </c>
      <c r="K23" s="78">
        <f t="shared" si="0"/>
        <v>1.165720523457036E-2</v>
      </c>
      <c r="L23" s="78">
        <f>J23/'סכום נכסי הקרן'!$C$42</f>
        <v>2.0385119245482394E-3</v>
      </c>
    </row>
    <row r="24" spans="2:12">
      <c r="B24" s="89" t="s">
        <v>1532</v>
      </c>
      <c r="C24" t="s">
        <v>218</v>
      </c>
      <c r="D24" t="s">
        <v>210</v>
      </c>
      <c r="E24" t="s">
        <v>207</v>
      </c>
      <c r="F24" t="s">
        <v>208</v>
      </c>
      <c r="G24" t="s">
        <v>200</v>
      </c>
      <c r="H24" s="78">
        <v>0</v>
      </c>
      <c r="I24" s="78">
        <v>0</v>
      </c>
      <c r="J24" s="77">
        <f>1.9868177617+4.19059008854</f>
        <v>6.1774078502399998</v>
      </c>
      <c r="K24" s="78">
        <f t="shared" si="0"/>
        <v>6.415709537372792E-4</v>
      </c>
      <c r="L24" s="78">
        <f>J24/'סכום נכסי הקרן'!$C$42</f>
        <v>1.1219241776396783E-4</v>
      </c>
    </row>
    <row r="25" spans="2:12">
      <c r="B25" s="86" t="s">
        <v>219</v>
      </c>
      <c r="D25" s="16"/>
      <c r="I25" s="87">
        <v>0</v>
      </c>
      <c r="J25" s="88">
        <v>868.29634999999996</v>
      </c>
      <c r="K25" s="87">
        <f t="shared" si="0"/>
        <v>9.0179203138490413E-2</v>
      </c>
      <c r="L25" s="87">
        <f>J25/'סכום נכסי הקרן'!$C$42</f>
        <v>1.5769764471410718E-2</v>
      </c>
    </row>
    <row r="26" spans="2:12">
      <c r="B26" s="89" t="s">
        <v>1532</v>
      </c>
      <c r="C26" t="s">
        <v>210</v>
      </c>
      <c r="D26">
        <v>10</v>
      </c>
      <c r="E26" t="s">
        <v>212</v>
      </c>
      <c r="F26" t="s">
        <v>213</v>
      </c>
      <c r="G26" t="s">
        <v>102</v>
      </c>
      <c r="H26" s="78">
        <v>0</v>
      </c>
      <c r="I26" s="78">
        <v>0</v>
      </c>
      <c r="J26" s="77">
        <v>868.29634999999996</v>
      </c>
      <c r="K26" s="78">
        <f t="shared" si="0"/>
        <v>9.0179203138490413E-2</v>
      </c>
      <c r="L26" s="78">
        <f>J26/'סכום נכסי הקרן'!$C$42</f>
        <v>1.5769764471410718E-2</v>
      </c>
    </row>
    <row r="27" spans="2:12">
      <c r="B27" s="86" t="s">
        <v>220</v>
      </c>
      <c r="D27" s="16"/>
      <c r="I27" s="87">
        <v>0</v>
      </c>
      <c r="J27" s="88">
        <v>0</v>
      </c>
      <c r="K27" s="87">
        <f t="shared" si="0"/>
        <v>0</v>
      </c>
      <c r="L27" s="87">
        <f>J27/'סכום נכסי הקרן'!$C$42</f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86" t="s">
        <v>221</v>
      </c>
      <c r="D29" s="16"/>
      <c r="I29" s="87">
        <v>0</v>
      </c>
      <c r="J29" s="88">
        <v>0</v>
      </c>
      <c r="K29" s="87">
        <f t="shared" si="0"/>
        <v>0</v>
      </c>
      <c r="L29" s="87">
        <f>J29/'סכום נכסי הקרן'!$C$42</f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86" t="s">
        <v>222</v>
      </c>
      <c r="D31" s="16"/>
      <c r="I31" s="87">
        <v>0</v>
      </c>
      <c r="J31" s="88">
        <v>0</v>
      </c>
      <c r="K31" s="87">
        <f t="shared" si="0"/>
        <v>0</v>
      </c>
      <c r="L31" s="87">
        <f>J31/'סכום נכסי הקרן'!$C$42</f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86" t="s">
        <v>223</v>
      </c>
      <c r="D33" s="16"/>
      <c r="I33" s="87">
        <v>0</v>
      </c>
      <c r="J33" s="88">
        <v>0</v>
      </c>
      <c r="K33" s="87">
        <f t="shared" si="0"/>
        <v>0</v>
      </c>
      <c r="L33" s="87">
        <f>J33/'סכום נכסי הקרן'!$C$42</f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86" t="s">
        <v>224</v>
      </c>
      <c r="D35" s="16"/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s="86" t="s">
        <v>225</v>
      </c>
      <c r="D36" s="16"/>
      <c r="I36" s="87">
        <v>0</v>
      </c>
      <c r="J36" s="88">
        <v>0</v>
      </c>
      <c r="K36" s="87">
        <f t="shared" si="0"/>
        <v>0</v>
      </c>
      <c r="L36" s="87">
        <f>J36/'סכום נכסי הקרן'!$C$42</f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8">
        <v>0</v>
      </c>
      <c r="I37" s="78">
        <v>0</v>
      </c>
      <c r="J37" s="77">
        <v>0</v>
      </c>
      <c r="K37" s="78">
        <f t="shared" si="0"/>
        <v>0</v>
      </c>
      <c r="L37" s="78">
        <f>J37/'סכום נכסי הקרן'!$C$42</f>
        <v>0</v>
      </c>
    </row>
    <row r="38" spans="2:12">
      <c r="B38" s="86" t="s">
        <v>223</v>
      </c>
      <c r="D38" s="16"/>
      <c r="I38" s="87">
        <v>0</v>
      </c>
      <c r="J38" s="88">
        <v>0</v>
      </c>
      <c r="K38" s="87">
        <f t="shared" si="0"/>
        <v>0</v>
      </c>
      <c r="L38" s="87">
        <f>J38/'סכום נכסי הקרן'!$C$42</f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8">
        <v>0</v>
      </c>
      <c r="I39" s="78">
        <v>0</v>
      </c>
      <c r="J39" s="77">
        <v>0</v>
      </c>
      <c r="K39" s="78">
        <f t="shared" si="0"/>
        <v>0</v>
      </c>
      <c r="L39" s="78">
        <f>J39/'סכום נכסי הקרן'!$C$42</f>
        <v>0</v>
      </c>
    </row>
    <row r="40" spans="2:12">
      <c r="B40" t="s">
        <v>226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E483" s="15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44104</v>
      </c>
    </row>
    <row r="2" spans="2:49" s="1" customFormat="1">
      <c r="B2" s="2" t="s">
        <v>1</v>
      </c>
      <c r="C2" s="12" t="s">
        <v>1529</v>
      </c>
    </row>
    <row r="3" spans="2:49" s="1" customFormat="1">
      <c r="B3" s="2" t="s">
        <v>2</v>
      </c>
      <c r="C3" s="26" t="s">
        <v>1530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9664955.0199999996</v>
      </c>
      <c r="H11" s="7"/>
      <c r="I11" s="75">
        <v>-152.42032233429305</v>
      </c>
      <c r="J11" s="76">
        <v>1</v>
      </c>
      <c r="K11" s="76">
        <v>-2.8E-3</v>
      </c>
      <c r="AW11" s="16"/>
    </row>
    <row r="12" spans="2:49">
      <c r="B12" s="79" t="s">
        <v>203</v>
      </c>
      <c r="C12" s="16"/>
      <c r="D12" s="16"/>
      <c r="G12" s="81">
        <v>8516964.1500000004</v>
      </c>
      <c r="I12" s="81">
        <v>-122.39896827820182</v>
      </c>
      <c r="J12" s="80">
        <v>0.80300000000000005</v>
      </c>
      <c r="K12" s="80">
        <v>-2.2000000000000001E-3</v>
      </c>
    </row>
    <row r="13" spans="2:49">
      <c r="B13" s="79" t="s">
        <v>1197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1202</v>
      </c>
      <c r="C15" s="16"/>
      <c r="D15" s="16"/>
      <c r="G15" s="81">
        <v>7607428.4100000001</v>
      </c>
      <c r="I15" s="81">
        <v>-71.56705773771715</v>
      </c>
      <c r="J15" s="80">
        <v>0.46949999999999997</v>
      </c>
      <c r="K15" s="80">
        <v>-1.2999999999999999E-3</v>
      </c>
    </row>
    <row r="16" spans="2:49">
      <c r="B16" t="s">
        <v>1248</v>
      </c>
      <c r="C16" t="s">
        <v>1249</v>
      </c>
      <c r="D16" t="s">
        <v>123</v>
      </c>
      <c r="E16" t="s">
        <v>102</v>
      </c>
      <c r="F16" t="s">
        <v>251</v>
      </c>
      <c r="G16" s="77">
        <v>87174.41</v>
      </c>
      <c r="H16" s="77">
        <v>-0.2495</v>
      </c>
      <c r="I16" s="77">
        <v>-0.21750015295</v>
      </c>
      <c r="J16" s="78">
        <v>1.4E-3</v>
      </c>
      <c r="K16" s="78">
        <v>0</v>
      </c>
    </row>
    <row r="17" spans="2:11">
      <c r="B17" t="s">
        <v>1250</v>
      </c>
      <c r="C17" t="s">
        <v>1251</v>
      </c>
      <c r="D17" t="s">
        <v>123</v>
      </c>
      <c r="E17" t="s">
        <v>102</v>
      </c>
      <c r="F17" t="s">
        <v>251</v>
      </c>
      <c r="G17" s="77">
        <v>76015.17</v>
      </c>
      <c r="H17" s="77">
        <v>-1.0032000000000001</v>
      </c>
      <c r="I17" s="77">
        <v>-0.76258418543999995</v>
      </c>
      <c r="J17" s="78">
        <v>5.0000000000000001E-3</v>
      </c>
      <c r="K17" s="78">
        <v>0</v>
      </c>
    </row>
    <row r="18" spans="2:11">
      <c r="B18" t="s">
        <v>1252</v>
      </c>
      <c r="C18" t="s">
        <v>1253</v>
      </c>
      <c r="D18" t="s">
        <v>123</v>
      </c>
      <c r="E18" t="s">
        <v>102</v>
      </c>
      <c r="F18" t="s">
        <v>251</v>
      </c>
      <c r="G18" s="77">
        <v>111657.88</v>
      </c>
      <c r="H18" s="77">
        <v>-3.0213000000000001</v>
      </c>
      <c r="I18" s="77">
        <v>-3.3735195284400001</v>
      </c>
      <c r="J18" s="78">
        <v>2.2100000000000002E-2</v>
      </c>
      <c r="K18" s="78">
        <v>-1E-4</v>
      </c>
    </row>
    <row r="19" spans="2:11">
      <c r="B19" t="s">
        <v>1254</v>
      </c>
      <c r="C19" t="s">
        <v>1255</v>
      </c>
      <c r="D19" t="s">
        <v>123</v>
      </c>
      <c r="E19" t="s">
        <v>102</v>
      </c>
      <c r="F19" t="s">
        <v>251</v>
      </c>
      <c r="G19" s="77">
        <v>225372.76</v>
      </c>
      <c r="H19" s="77">
        <v>-1.9379</v>
      </c>
      <c r="I19" s="77">
        <v>-4.3674987160400001</v>
      </c>
      <c r="J19" s="78">
        <v>2.87E-2</v>
      </c>
      <c r="K19" s="78">
        <v>-1E-4</v>
      </c>
    </row>
    <row r="20" spans="2:11">
      <c r="B20" t="s">
        <v>1256</v>
      </c>
      <c r="C20" t="s">
        <v>1257</v>
      </c>
      <c r="D20" t="s">
        <v>123</v>
      </c>
      <c r="E20" t="s">
        <v>102</v>
      </c>
      <c r="F20" t="s">
        <v>251</v>
      </c>
      <c r="G20" s="77">
        <v>154554.68</v>
      </c>
      <c r="H20" s="77">
        <v>0.88239999999999996</v>
      </c>
      <c r="I20" s="77">
        <v>1.36379049632</v>
      </c>
      <c r="J20" s="78">
        <v>-8.8999999999999999E-3</v>
      </c>
      <c r="K20" s="78">
        <v>0</v>
      </c>
    </row>
    <row r="21" spans="2:11">
      <c r="B21" t="s">
        <v>1258</v>
      </c>
      <c r="C21" t="s">
        <v>1259</v>
      </c>
      <c r="D21" t="s">
        <v>123</v>
      </c>
      <c r="E21" t="s">
        <v>102</v>
      </c>
      <c r="F21" t="s">
        <v>251</v>
      </c>
      <c r="G21" s="77">
        <v>95672.25</v>
      </c>
      <c r="H21" s="77">
        <v>-2.754</v>
      </c>
      <c r="I21" s="77">
        <v>-2.6348137650000001</v>
      </c>
      <c r="J21" s="78">
        <v>1.7299999999999999E-2</v>
      </c>
      <c r="K21" s="78">
        <v>0</v>
      </c>
    </row>
    <row r="22" spans="2:11">
      <c r="B22" t="s">
        <v>1258</v>
      </c>
      <c r="C22" t="s">
        <v>1260</v>
      </c>
      <c r="D22" t="s">
        <v>123</v>
      </c>
      <c r="E22" t="s">
        <v>102</v>
      </c>
      <c r="F22" t="s">
        <v>251</v>
      </c>
      <c r="G22" s="77">
        <v>84991.11</v>
      </c>
      <c r="H22" s="77">
        <v>-2.8155000000000001</v>
      </c>
      <c r="I22" s="77">
        <v>-2.3929247020500002</v>
      </c>
      <c r="J22" s="78">
        <v>1.5699999999999999E-2</v>
      </c>
      <c r="K22" s="78">
        <v>0</v>
      </c>
    </row>
    <row r="23" spans="2:11">
      <c r="B23" t="s">
        <v>1258</v>
      </c>
      <c r="C23" t="s">
        <v>1261</v>
      </c>
      <c r="D23" t="s">
        <v>123</v>
      </c>
      <c r="E23" t="s">
        <v>102</v>
      </c>
      <c r="F23" t="s">
        <v>251</v>
      </c>
      <c r="G23" s="77">
        <v>86589.15</v>
      </c>
      <c r="H23" s="77">
        <v>-0.91900000000000004</v>
      </c>
      <c r="I23" s="77">
        <v>-0.79575428849999996</v>
      </c>
      <c r="J23" s="78">
        <v>5.1999999999999998E-3</v>
      </c>
      <c r="K23" s="78">
        <v>0</v>
      </c>
    </row>
    <row r="24" spans="2:11">
      <c r="B24" t="s">
        <v>1262</v>
      </c>
      <c r="C24" t="s">
        <v>1263</v>
      </c>
      <c r="D24" t="s">
        <v>123</v>
      </c>
      <c r="E24" t="s">
        <v>102</v>
      </c>
      <c r="F24" t="s">
        <v>251</v>
      </c>
      <c r="G24" s="77">
        <v>101829.95</v>
      </c>
      <c r="H24" s="77">
        <v>-0.54630000000000001</v>
      </c>
      <c r="I24" s="77">
        <v>-0.55629701684999999</v>
      </c>
      <c r="J24" s="78">
        <v>3.5999999999999999E-3</v>
      </c>
      <c r="K24" s="78">
        <v>0</v>
      </c>
    </row>
    <row r="25" spans="2:11">
      <c r="B25" t="s">
        <v>1262</v>
      </c>
      <c r="C25" t="s">
        <v>1264</v>
      </c>
      <c r="D25" t="s">
        <v>123</v>
      </c>
      <c r="E25" t="s">
        <v>102</v>
      </c>
      <c r="F25" t="s">
        <v>251</v>
      </c>
      <c r="G25" s="77">
        <v>64920.87</v>
      </c>
      <c r="H25" s="77">
        <v>-1.0871</v>
      </c>
      <c r="I25" s="77">
        <v>-0.70575477776999995</v>
      </c>
      <c r="J25" s="78">
        <v>4.5999999999999999E-3</v>
      </c>
      <c r="K25" s="78">
        <v>0</v>
      </c>
    </row>
    <row r="26" spans="2:11">
      <c r="B26" t="s">
        <v>1265</v>
      </c>
      <c r="C26" t="s">
        <v>1266</v>
      </c>
      <c r="D26" t="s">
        <v>123</v>
      </c>
      <c r="E26" t="s">
        <v>102</v>
      </c>
      <c r="F26" t="s">
        <v>251</v>
      </c>
      <c r="G26" s="77">
        <v>127346.99</v>
      </c>
      <c r="H26" s="77">
        <v>-0.38</v>
      </c>
      <c r="I26" s="77">
        <v>-0.483918562</v>
      </c>
      <c r="J26" s="78">
        <v>3.2000000000000002E-3</v>
      </c>
      <c r="K26" s="78">
        <v>0</v>
      </c>
    </row>
    <row r="27" spans="2:11">
      <c r="B27" t="s">
        <v>1267</v>
      </c>
      <c r="C27" t="s">
        <v>1268</v>
      </c>
      <c r="D27" t="s">
        <v>123</v>
      </c>
      <c r="E27" t="s">
        <v>102</v>
      </c>
      <c r="F27" t="s">
        <v>251</v>
      </c>
      <c r="G27" s="77">
        <v>89815.06</v>
      </c>
      <c r="H27" s="77">
        <v>0.254</v>
      </c>
      <c r="I27" s="77">
        <v>0.22813025240000001</v>
      </c>
      <c r="J27" s="78">
        <v>-1.5E-3</v>
      </c>
      <c r="K27" s="78">
        <v>0</v>
      </c>
    </row>
    <row r="28" spans="2:11">
      <c r="B28" t="s">
        <v>1269</v>
      </c>
      <c r="C28" t="s">
        <v>1270</v>
      </c>
      <c r="D28" t="s">
        <v>123</v>
      </c>
      <c r="E28" t="s">
        <v>102</v>
      </c>
      <c r="F28" t="s">
        <v>251</v>
      </c>
      <c r="G28" s="77">
        <v>101031.99</v>
      </c>
      <c r="H28" s="77">
        <v>-1.3583000000000001</v>
      </c>
      <c r="I28" s="77">
        <v>-1.37231752017</v>
      </c>
      <c r="J28" s="78">
        <v>8.9999999999999993E-3</v>
      </c>
      <c r="K28" s="78">
        <v>0</v>
      </c>
    </row>
    <row r="29" spans="2:11">
      <c r="B29" t="s">
        <v>1271</v>
      </c>
      <c r="C29" t="s">
        <v>1272</v>
      </c>
      <c r="D29" t="s">
        <v>123</v>
      </c>
      <c r="E29" t="s">
        <v>102</v>
      </c>
      <c r="F29" t="s">
        <v>251</v>
      </c>
      <c r="G29" s="77">
        <v>38046.660000000003</v>
      </c>
      <c r="H29" s="77">
        <v>-0.93240000000000001</v>
      </c>
      <c r="I29" s="77">
        <v>-0.35474705783999999</v>
      </c>
      <c r="J29" s="78">
        <v>2.3E-3</v>
      </c>
      <c r="K29" s="78">
        <v>0</v>
      </c>
    </row>
    <row r="30" spans="2:11">
      <c r="B30" t="s">
        <v>1273</v>
      </c>
      <c r="C30" t="s">
        <v>1274</v>
      </c>
      <c r="D30" t="s">
        <v>123</v>
      </c>
      <c r="E30" t="s">
        <v>102</v>
      </c>
      <c r="F30" t="s">
        <v>251</v>
      </c>
      <c r="G30" s="77">
        <v>175122.95</v>
      </c>
      <c r="H30" s="77">
        <v>-2.1709000000000001</v>
      </c>
      <c r="I30" s="77">
        <v>-3.8017441215500001</v>
      </c>
      <c r="J30" s="78">
        <v>2.4899999999999999E-2</v>
      </c>
      <c r="K30" s="78">
        <v>-1E-4</v>
      </c>
    </row>
    <row r="31" spans="2:11">
      <c r="B31" t="s">
        <v>1275</v>
      </c>
      <c r="C31" t="s">
        <v>1276</v>
      </c>
      <c r="D31" t="s">
        <v>123</v>
      </c>
      <c r="E31" t="s">
        <v>102</v>
      </c>
      <c r="F31" t="s">
        <v>251</v>
      </c>
      <c r="G31" s="77">
        <v>120235.7</v>
      </c>
      <c r="H31" s="77">
        <v>-6.25E-2</v>
      </c>
      <c r="I31" s="77">
        <v>-7.5147312499999994E-2</v>
      </c>
      <c r="J31" s="78">
        <v>5.0000000000000001E-4</v>
      </c>
      <c r="K31" s="78">
        <v>0</v>
      </c>
    </row>
    <row r="32" spans="2:11">
      <c r="B32" t="s">
        <v>1277</v>
      </c>
      <c r="C32" t="s">
        <v>1278</v>
      </c>
      <c r="D32" t="s">
        <v>123</v>
      </c>
      <c r="E32" t="s">
        <v>102</v>
      </c>
      <c r="F32" t="s">
        <v>251</v>
      </c>
      <c r="G32" s="77">
        <v>113238.93</v>
      </c>
      <c r="H32" s="77">
        <v>-1.5734999999999999</v>
      </c>
      <c r="I32" s="77">
        <v>-1.78181456355</v>
      </c>
      <c r="J32" s="78">
        <v>1.17E-2</v>
      </c>
      <c r="K32" s="78">
        <v>0</v>
      </c>
    </row>
    <row r="33" spans="2:11">
      <c r="B33" t="s">
        <v>1279</v>
      </c>
      <c r="C33" t="s">
        <v>1280</v>
      </c>
      <c r="D33" t="s">
        <v>123</v>
      </c>
      <c r="E33" t="s">
        <v>102</v>
      </c>
      <c r="F33" t="s">
        <v>251</v>
      </c>
      <c r="G33" s="77">
        <v>102163.43</v>
      </c>
      <c r="H33" s="77">
        <v>-0.1079</v>
      </c>
      <c r="I33" s="77">
        <v>-0.11023434097</v>
      </c>
      <c r="J33" s="78">
        <v>6.9999999999999999E-4</v>
      </c>
      <c r="K33" s="78">
        <v>0</v>
      </c>
    </row>
    <row r="34" spans="2:11">
      <c r="B34" t="s">
        <v>1281</v>
      </c>
      <c r="C34" t="s">
        <v>1282</v>
      </c>
      <c r="D34" t="s">
        <v>123</v>
      </c>
      <c r="E34" t="s">
        <v>102</v>
      </c>
      <c r="F34" t="s">
        <v>251</v>
      </c>
      <c r="G34" s="77">
        <v>110307.14</v>
      </c>
      <c r="H34" s="77">
        <v>0.84750000000000003</v>
      </c>
      <c r="I34" s="77">
        <v>0.9348530115</v>
      </c>
      <c r="J34" s="78">
        <v>-6.1000000000000004E-3</v>
      </c>
      <c r="K34" s="78">
        <v>0</v>
      </c>
    </row>
    <row r="35" spans="2:11">
      <c r="B35" t="s">
        <v>1281</v>
      </c>
      <c r="C35" t="s">
        <v>1283</v>
      </c>
      <c r="D35" t="s">
        <v>123</v>
      </c>
      <c r="E35" t="s">
        <v>102</v>
      </c>
      <c r="F35" t="s">
        <v>251</v>
      </c>
      <c r="G35" s="77">
        <v>55198.1</v>
      </c>
      <c r="H35" s="77">
        <v>0.92749999999999999</v>
      </c>
      <c r="I35" s="77">
        <v>0.51196237749999995</v>
      </c>
      <c r="J35" s="78">
        <v>-3.3999999999999998E-3</v>
      </c>
      <c r="K35" s="78">
        <v>0</v>
      </c>
    </row>
    <row r="36" spans="2:11">
      <c r="B36" t="s">
        <v>1284</v>
      </c>
      <c r="C36" t="s">
        <v>1285</v>
      </c>
      <c r="D36" t="s">
        <v>123</v>
      </c>
      <c r="E36" t="s">
        <v>102</v>
      </c>
      <c r="F36" t="s">
        <v>251</v>
      </c>
      <c r="G36" s="77">
        <v>302506.42</v>
      </c>
      <c r="H36" s="77">
        <v>-1.3891</v>
      </c>
      <c r="I36" s="77">
        <v>-4.2021166802199996</v>
      </c>
      <c r="J36" s="78">
        <v>2.76E-2</v>
      </c>
      <c r="K36" s="78">
        <v>-1E-4</v>
      </c>
    </row>
    <row r="37" spans="2:11">
      <c r="B37" t="s">
        <v>1284</v>
      </c>
      <c r="C37" t="s">
        <v>1286</v>
      </c>
      <c r="D37" t="s">
        <v>123</v>
      </c>
      <c r="E37" t="s">
        <v>102</v>
      </c>
      <c r="F37" t="s">
        <v>251</v>
      </c>
      <c r="G37" s="77">
        <v>116042.97</v>
      </c>
      <c r="H37" s="77">
        <v>-1.3173999999999999</v>
      </c>
      <c r="I37" s="77">
        <v>-1.5287500867799999</v>
      </c>
      <c r="J37" s="78">
        <v>0.01</v>
      </c>
      <c r="K37" s="78">
        <v>0</v>
      </c>
    </row>
    <row r="38" spans="2:11">
      <c r="B38" t="s">
        <v>1287</v>
      </c>
      <c r="C38" t="s">
        <v>1288</v>
      </c>
      <c r="D38" t="s">
        <v>123</v>
      </c>
      <c r="E38" t="s">
        <v>102</v>
      </c>
      <c r="F38" t="s">
        <v>251</v>
      </c>
      <c r="G38" s="77">
        <v>109012.55</v>
      </c>
      <c r="H38" s="77">
        <v>-0.34810000000000002</v>
      </c>
      <c r="I38" s="77">
        <v>-0.37947268654999999</v>
      </c>
      <c r="J38" s="78">
        <v>2.5000000000000001E-3</v>
      </c>
      <c r="K38" s="78">
        <v>0</v>
      </c>
    </row>
    <row r="39" spans="2:11">
      <c r="B39" t="s">
        <v>1287</v>
      </c>
      <c r="C39" t="s">
        <v>1289</v>
      </c>
      <c r="D39" t="s">
        <v>123</v>
      </c>
      <c r="E39" t="s">
        <v>102</v>
      </c>
      <c r="F39" t="s">
        <v>251</v>
      </c>
      <c r="G39" s="77">
        <v>176425.26</v>
      </c>
      <c r="H39" s="77">
        <v>0.79220000000000002</v>
      </c>
      <c r="I39" s="77">
        <v>1.39764090972</v>
      </c>
      <c r="J39" s="78">
        <v>-9.1999999999999998E-3</v>
      </c>
      <c r="K39" s="78">
        <v>0</v>
      </c>
    </row>
    <row r="40" spans="2:11">
      <c r="B40" t="s">
        <v>1290</v>
      </c>
      <c r="C40" t="s">
        <v>1291</v>
      </c>
      <c r="D40" t="s">
        <v>123</v>
      </c>
      <c r="E40" t="s">
        <v>102</v>
      </c>
      <c r="F40" t="s">
        <v>251</v>
      </c>
      <c r="G40" s="77">
        <v>111538.04</v>
      </c>
      <c r="H40" s="77">
        <v>-0.94420000000000004</v>
      </c>
      <c r="I40" s="77">
        <v>-1.05314217368</v>
      </c>
      <c r="J40" s="78">
        <v>6.8999999999999999E-3</v>
      </c>
      <c r="K40" s="78">
        <v>0</v>
      </c>
    </row>
    <row r="41" spans="2:11">
      <c r="B41" t="s">
        <v>1292</v>
      </c>
      <c r="C41" t="s">
        <v>1293</v>
      </c>
      <c r="D41" t="s">
        <v>123</v>
      </c>
      <c r="E41" t="s">
        <v>102</v>
      </c>
      <c r="F41" t="s">
        <v>251</v>
      </c>
      <c r="G41" s="77">
        <v>108163.27</v>
      </c>
      <c r="H41" s="77">
        <v>-1.1086</v>
      </c>
      <c r="I41" s="77">
        <v>-1.19909801122</v>
      </c>
      <c r="J41" s="78">
        <v>7.9000000000000008E-3</v>
      </c>
      <c r="K41" s="78">
        <v>0</v>
      </c>
    </row>
    <row r="42" spans="2:11">
      <c r="B42" t="s">
        <v>1294</v>
      </c>
      <c r="C42" t="s">
        <v>1295</v>
      </c>
      <c r="D42" t="s">
        <v>123</v>
      </c>
      <c r="E42" t="s">
        <v>102</v>
      </c>
      <c r="F42" t="s">
        <v>251</v>
      </c>
      <c r="G42" s="77">
        <v>95872.639999999999</v>
      </c>
      <c r="H42" s="77">
        <v>-2.5472000000000001</v>
      </c>
      <c r="I42" s="77">
        <v>-2.4420678860799998</v>
      </c>
      <c r="J42" s="78">
        <v>1.6E-2</v>
      </c>
      <c r="K42" s="78">
        <v>0</v>
      </c>
    </row>
    <row r="43" spans="2:11">
      <c r="B43" t="s">
        <v>1294</v>
      </c>
      <c r="C43" t="s">
        <v>1296</v>
      </c>
      <c r="D43" t="s">
        <v>123</v>
      </c>
      <c r="E43" t="s">
        <v>102</v>
      </c>
      <c r="F43" t="s">
        <v>251</v>
      </c>
      <c r="G43" s="77">
        <v>95821.11</v>
      </c>
      <c r="H43" s="77">
        <v>-2.6023000000000001</v>
      </c>
      <c r="I43" s="77">
        <v>-2.4935527455300002</v>
      </c>
      <c r="J43" s="78">
        <v>1.6400000000000001E-2</v>
      </c>
      <c r="K43" s="78">
        <v>0</v>
      </c>
    </row>
    <row r="44" spans="2:11">
      <c r="B44" t="s">
        <v>1297</v>
      </c>
      <c r="C44" t="s">
        <v>1298</v>
      </c>
      <c r="D44" t="s">
        <v>123</v>
      </c>
      <c r="E44" t="s">
        <v>102</v>
      </c>
      <c r="F44" t="s">
        <v>251</v>
      </c>
      <c r="G44" s="77">
        <v>63565.56</v>
      </c>
      <c r="H44" s="77">
        <v>-0.67459999999999998</v>
      </c>
      <c r="I44" s="77">
        <v>-0.42881326776000001</v>
      </c>
      <c r="J44" s="78">
        <v>2.8E-3</v>
      </c>
      <c r="K44" s="78">
        <v>0</v>
      </c>
    </row>
    <row r="45" spans="2:11">
      <c r="B45" t="s">
        <v>1297</v>
      </c>
      <c r="C45" t="s">
        <v>1299</v>
      </c>
      <c r="D45" t="s">
        <v>123</v>
      </c>
      <c r="E45" t="s">
        <v>102</v>
      </c>
      <c r="F45" t="s">
        <v>251</v>
      </c>
      <c r="G45" s="77">
        <v>130337.94</v>
      </c>
      <c r="H45" s="77">
        <v>-0.70699999999999996</v>
      </c>
      <c r="I45" s="77">
        <v>-0.92148923579999997</v>
      </c>
      <c r="J45" s="78">
        <v>6.0000000000000001E-3</v>
      </c>
      <c r="K45" s="78">
        <v>0</v>
      </c>
    </row>
    <row r="46" spans="2:11">
      <c r="B46" t="s">
        <v>1300</v>
      </c>
      <c r="C46" t="s">
        <v>1301</v>
      </c>
      <c r="D46" t="s">
        <v>123</v>
      </c>
      <c r="E46" t="s">
        <v>106</v>
      </c>
      <c r="F46" t="s">
        <v>248</v>
      </c>
      <c r="G46" s="77">
        <v>91057.42</v>
      </c>
      <c r="H46" s="77">
        <v>-1.2423</v>
      </c>
      <c r="I46" s="77">
        <v>-1.13120632866</v>
      </c>
      <c r="J46" s="78">
        <v>7.4000000000000003E-3</v>
      </c>
      <c r="K46" s="78">
        <v>0</v>
      </c>
    </row>
    <row r="47" spans="2:11">
      <c r="B47" t="s">
        <v>1300</v>
      </c>
      <c r="C47" t="s">
        <v>1302</v>
      </c>
      <c r="D47" t="s">
        <v>123</v>
      </c>
      <c r="E47" t="s">
        <v>106</v>
      </c>
      <c r="F47" t="s">
        <v>1303</v>
      </c>
      <c r="G47" s="77">
        <v>113939.01</v>
      </c>
      <c r="H47" s="77">
        <v>-1.0825</v>
      </c>
      <c r="I47" s="77">
        <v>-1.23338978325</v>
      </c>
      <c r="J47" s="78">
        <v>8.0999999999999996E-3</v>
      </c>
      <c r="K47" s="78">
        <v>0</v>
      </c>
    </row>
    <row r="48" spans="2:11">
      <c r="B48" t="s">
        <v>1300</v>
      </c>
      <c r="C48" t="s">
        <v>1304</v>
      </c>
      <c r="D48" t="s">
        <v>123</v>
      </c>
      <c r="E48" t="s">
        <v>106</v>
      </c>
      <c r="F48" t="s">
        <v>1303</v>
      </c>
      <c r="G48" s="77">
        <v>133354.06</v>
      </c>
      <c r="H48" s="77">
        <v>3.9731000000000001</v>
      </c>
      <c r="I48" s="77">
        <v>5.2982901578600003</v>
      </c>
      <c r="J48" s="78">
        <v>-3.4799999999999998E-2</v>
      </c>
      <c r="K48" s="78">
        <v>1E-4</v>
      </c>
    </row>
    <row r="49" spans="2:11">
      <c r="B49" t="s">
        <v>1300</v>
      </c>
      <c r="C49" t="s">
        <v>1305</v>
      </c>
      <c r="D49" t="s">
        <v>123</v>
      </c>
      <c r="E49" t="s">
        <v>106</v>
      </c>
      <c r="F49" t="s">
        <v>1303</v>
      </c>
      <c r="G49" s="77">
        <v>18433.009999999998</v>
      </c>
      <c r="H49" s="77">
        <v>2.8144</v>
      </c>
      <c r="I49" s="77">
        <v>0.51877863343999997</v>
      </c>
      <c r="J49" s="78">
        <v>-3.3999999999999998E-3</v>
      </c>
      <c r="K49" s="78">
        <v>0</v>
      </c>
    </row>
    <row r="50" spans="2:11">
      <c r="B50" t="s">
        <v>1300</v>
      </c>
      <c r="C50" t="s">
        <v>1306</v>
      </c>
      <c r="D50" t="s">
        <v>123</v>
      </c>
      <c r="E50" t="s">
        <v>106</v>
      </c>
      <c r="F50" t="s">
        <v>1307</v>
      </c>
      <c r="G50" s="77">
        <v>140749.01999999999</v>
      </c>
      <c r="H50" s="77">
        <v>-8.4099999999999994E-2</v>
      </c>
      <c r="I50" s="77">
        <v>-0.11836992582</v>
      </c>
      <c r="J50" s="78">
        <v>8.0000000000000004E-4</v>
      </c>
      <c r="K50" s="78">
        <v>0</v>
      </c>
    </row>
    <row r="51" spans="2:11">
      <c r="B51" t="s">
        <v>1300</v>
      </c>
      <c r="C51" t="s">
        <v>1308</v>
      </c>
      <c r="D51" t="s">
        <v>123</v>
      </c>
      <c r="E51" t="s">
        <v>106</v>
      </c>
      <c r="F51" t="s">
        <v>1307</v>
      </c>
      <c r="G51" s="77">
        <v>114910.41</v>
      </c>
      <c r="H51" s="77">
        <v>-0.3</v>
      </c>
      <c r="I51" s="77">
        <v>-0.34473123</v>
      </c>
      <c r="J51" s="78">
        <v>2.3E-3</v>
      </c>
      <c r="K51" s="78">
        <v>0</v>
      </c>
    </row>
    <row r="52" spans="2:11">
      <c r="B52" t="s">
        <v>1300</v>
      </c>
      <c r="C52" t="s">
        <v>1309</v>
      </c>
      <c r="D52" t="s">
        <v>123</v>
      </c>
      <c r="E52" t="s">
        <v>106</v>
      </c>
      <c r="F52" t="s">
        <v>1307</v>
      </c>
      <c r="G52" s="77">
        <v>127056.69</v>
      </c>
      <c r="H52" s="77">
        <v>-0.76939999999999997</v>
      </c>
      <c r="I52" s="77">
        <v>-0.97757417286000003</v>
      </c>
      <c r="J52" s="78">
        <v>6.4000000000000003E-3</v>
      </c>
      <c r="K52" s="78">
        <v>0</v>
      </c>
    </row>
    <row r="53" spans="2:11">
      <c r="B53" t="s">
        <v>1300</v>
      </c>
      <c r="C53" t="s">
        <v>1310</v>
      </c>
      <c r="D53" t="s">
        <v>123</v>
      </c>
      <c r="E53" t="s">
        <v>106</v>
      </c>
      <c r="F53" t="s">
        <v>1307</v>
      </c>
      <c r="G53" s="77">
        <v>64198.28</v>
      </c>
      <c r="H53" s="77">
        <v>0.26669999999999999</v>
      </c>
      <c r="I53" s="77">
        <v>0.17121681276</v>
      </c>
      <c r="J53" s="78">
        <v>-1.1000000000000001E-3</v>
      </c>
      <c r="K53" s="78">
        <v>0</v>
      </c>
    </row>
    <row r="54" spans="2:11">
      <c r="B54" t="s">
        <v>1300</v>
      </c>
      <c r="C54" t="s">
        <v>1311</v>
      </c>
      <c r="D54" t="s">
        <v>123</v>
      </c>
      <c r="E54" t="s">
        <v>106</v>
      </c>
      <c r="F54" t="s">
        <v>1312</v>
      </c>
      <c r="G54" s="77">
        <v>141068.35</v>
      </c>
      <c r="H54" s="77">
        <v>0.1454</v>
      </c>
      <c r="I54" s="77">
        <v>0.2051133809</v>
      </c>
      <c r="J54" s="78">
        <v>-1.2999999999999999E-3</v>
      </c>
      <c r="K54" s="78">
        <v>0</v>
      </c>
    </row>
    <row r="55" spans="2:11">
      <c r="B55" t="s">
        <v>1300</v>
      </c>
      <c r="C55" t="s">
        <v>1313</v>
      </c>
      <c r="D55" t="s">
        <v>123</v>
      </c>
      <c r="E55" t="s">
        <v>106</v>
      </c>
      <c r="F55" t="s">
        <v>1312</v>
      </c>
      <c r="G55" s="77">
        <v>76935.210000000006</v>
      </c>
      <c r="H55" s="77">
        <v>0.13270000000000001</v>
      </c>
      <c r="I55" s="77">
        <v>0.10209302367</v>
      </c>
      <c r="J55" s="78">
        <v>-6.9999999999999999E-4</v>
      </c>
      <c r="K55" s="78">
        <v>0</v>
      </c>
    </row>
    <row r="56" spans="2:11">
      <c r="B56" t="s">
        <v>1300</v>
      </c>
      <c r="C56" t="s">
        <v>1314</v>
      </c>
      <c r="D56" t="s">
        <v>123</v>
      </c>
      <c r="E56" t="s">
        <v>106</v>
      </c>
      <c r="F56" t="s">
        <v>1312</v>
      </c>
      <c r="G56" s="77">
        <v>51386.91</v>
      </c>
      <c r="H56" s="77">
        <v>0.31380000000000002</v>
      </c>
      <c r="I56" s="77">
        <v>0.16125212357999999</v>
      </c>
      <c r="J56" s="78">
        <v>-1.1000000000000001E-3</v>
      </c>
      <c r="K56" s="78">
        <v>0</v>
      </c>
    </row>
    <row r="57" spans="2:11">
      <c r="B57" t="s">
        <v>1300</v>
      </c>
      <c r="C57" t="s">
        <v>1315</v>
      </c>
      <c r="D57" t="s">
        <v>123</v>
      </c>
      <c r="E57" t="s">
        <v>106</v>
      </c>
      <c r="F57" t="s">
        <v>1312</v>
      </c>
      <c r="G57" s="77">
        <v>102693.42</v>
      </c>
      <c r="H57" s="77">
        <v>0.23519999999999999</v>
      </c>
      <c r="I57" s="77">
        <v>0.24153492384</v>
      </c>
      <c r="J57" s="78">
        <v>-1.6000000000000001E-3</v>
      </c>
      <c r="K57" s="78">
        <v>0</v>
      </c>
    </row>
    <row r="58" spans="2:11">
      <c r="B58" t="s">
        <v>1300</v>
      </c>
      <c r="C58" t="s">
        <v>1316</v>
      </c>
      <c r="D58" t="s">
        <v>123</v>
      </c>
      <c r="E58" t="s">
        <v>106</v>
      </c>
      <c r="F58" t="s">
        <v>1312</v>
      </c>
      <c r="G58" s="77">
        <v>102425.45</v>
      </c>
      <c r="H58" s="77">
        <v>-2.81E-2</v>
      </c>
      <c r="I58" s="77">
        <v>-2.8781551450000002E-2</v>
      </c>
      <c r="J58" s="78">
        <v>2.0000000000000001E-4</v>
      </c>
      <c r="K58" s="78">
        <v>0</v>
      </c>
    </row>
    <row r="59" spans="2:11">
      <c r="B59" t="s">
        <v>1300</v>
      </c>
      <c r="C59" t="s">
        <v>1317</v>
      </c>
      <c r="D59" t="s">
        <v>123</v>
      </c>
      <c r="E59" t="s">
        <v>106</v>
      </c>
      <c r="F59" t="s">
        <v>1312</v>
      </c>
      <c r="G59" s="77">
        <v>114813.27</v>
      </c>
      <c r="H59" s="77">
        <v>-0.39100000000000001</v>
      </c>
      <c r="I59" s="77">
        <v>-0.44891988570000002</v>
      </c>
      <c r="J59" s="78">
        <v>2.8999999999999998E-3</v>
      </c>
      <c r="K59" s="78">
        <v>0</v>
      </c>
    </row>
    <row r="60" spans="2:11">
      <c r="B60" t="s">
        <v>1300</v>
      </c>
      <c r="C60" t="s">
        <v>1318</v>
      </c>
      <c r="D60" t="s">
        <v>123</v>
      </c>
      <c r="E60" t="s">
        <v>106</v>
      </c>
      <c r="F60" t="s">
        <v>1312</v>
      </c>
      <c r="G60" s="77">
        <v>75934.77</v>
      </c>
      <c r="H60" s="77">
        <v>-1.1623000000000001</v>
      </c>
      <c r="I60" s="77">
        <v>-0.88258983171000005</v>
      </c>
      <c r="J60" s="78">
        <v>5.7999999999999996E-3</v>
      </c>
      <c r="K60" s="78">
        <v>0</v>
      </c>
    </row>
    <row r="61" spans="2:11">
      <c r="B61" t="s">
        <v>1300</v>
      </c>
      <c r="C61" t="s">
        <v>1319</v>
      </c>
      <c r="D61" t="s">
        <v>123</v>
      </c>
      <c r="E61" t="s">
        <v>106</v>
      </c>
      <c r="F61" t="s">
        <v>1312</v>
      </c>
      <c r="G61" s="77">
        <v>76256.34</v>
      </c>
      <c r="H61" s="77">
        <v>-0.76700000000000002</v>
      </c>
      <c r="I61" s="77">
        <v>-0.58488612780000004</v>
      </c>
      <c r="J61" s="78">
        <v>3.8E-3</v>
      </c>
      <c r="K61" s="78">
        <v>0</v>
      </c>
    </row>
    <row r="62" spans="2:11">
      <c r="B62" t="s">
        <v>1300</v>
      </c>
      <c r="C62" t="s">
        <v>1320</v>
      </c>
      <c r="D62" t="s">
        <v>123</v>
      </c>
      <c r="E62" t="s">
        <v>106</v>
      </c>
      <c r="F62" t="s">
        <v>234</v>
      </c>
      <c r="G62" s="77">
        <v>139549.46</v>
      </c>
      <c r="H62" s="77">
        <v>-0.92630000000000001</v>
      </c>
      <c r="I62" s="77">
        <v>-1.2926466479800001</v>
      </c>
      <c r="J62" s="78">
        <v>8.5000000000000006E-3</v>
      </c>
      <c r="K62" s="78">
        <v>0</v>
      </c>
    </row>
    <row r="63" spans="2:11">
      <c r="B63" t="s">
        <v>1300</v>
      </c>
      <c r="C63" t="s">
        <v>1321</v>
      </c>
      <c r="D63" t="s">
        <v>123</v>
      </c>
      <c r="E63" t="s">
        <v>106</v>
      </c>
      <c r="F63" t="s">
        <v>234</v>
      </c>
      <c r="G63" s="77">
        <v>136630.34</v>
      </c>
      <c r="H63" s="77">
        <v>-1.1906000000000001</v>
      </c>
      <c r="I63" s="77">
        <v>-1.6267208280400001</v>
      </c>
      <c r="J63" s="78">
        <v>1.0699999999999999E-2</v>
      </c>
      <c r="K63" s="78">
        <v>0</v>
      </c>
    </row>
    <row r="64" spans="2:11">
      <c r="B64" t="s">
        <v>1300</v>
      </c>
      <c r="C64" t="s">
        <v>1322</v>
      </c>
      <c r="D64" t="s">
        <v>123</v>
      </c>
      <c r="E64" t="s">
        <v>106</v>
      </c>
      <c r="F64" t="s">
        <v>234</v>
      </c>
      <c r="G64" s="77">
        <v>60677.25</v>
      </c>
      <c r="H64" s="77">
        <v>-1.2827</v>
      </c>
      <c r="I64" s="77">
        <v>-0.77830708574999996</v>
      </c>
      <c r="J64" s="78">
        <v>5.1000000000000004E-3</v>
      </c>
      <c r="K64" s="78">
        <v>0</v>
      </c>
    </row>
    <row r="65" spans="2:11">
      <c r="B65" t="s">
        <v>1300</v>
      </c>
      <c r="C65" t="s">
        <v>1323</v>
      </c>
      <c r="D65" t="s">
        <v>123</v>
      </c>
      <c r="E65" t="s">
        <v>106</v>
      </c>
      <c r="F65" t="s">
        <v>234</v>
      </c>
      <c r="G65" s="77">
        <v>113701.18</v>
      </c>
      <c r="H65" s="77">
        <v>-1.3438000000000001</v>
      </c>
      <c r="I65" s="77">
        <v>-1.5279164568400001</v>
      </c>
      <c r="J65" s="78">
        <v>0.01</v>
      </c>
      <c r="K65" s="78">
        <v>0</v>
      </c>
    </row>
    <row r="66" spans="2:11">
      <c r="B66" t="s">
        <v>1300</v>
      </c>
      <c r="C66" t="s">
        <v>1324</v>
      </c>
      <c r="D66" t="s">
        <v>123</v>
      </c>
      <c r="E66" t="s">
        <v>106</v>
      </c>
      <c r="F66" t="s">
        <v>234</v>
      </c>
      <c r="G66" s="77">
        <v>37911.56</v>
      </c>
      <c r="H66" s="77">
        <v>-1.3140000000000001</v>
      </c>
      <c r="I66" s="77">
        <v>-0.49815789840000002</v>
      </c>
      <c r="J66" s="78">
        <v>3.3E-3</v>
      </c>
      <c r="K66" s="78">
        <v>0</v>
      </c>
    </row>
    <row r="67" spans="2:11">
      <c r="B67" t="s">
        <v>1300</v>
      </c>
      <c r="C67" t="s">
        <v>1325</v>
      </c>
      <c r="D67" t="s">
        <v>123</v>
      </c>
      <c r="E67" t="s">
        <v>106</v>
      </c>
      <c r="F67" t="s">
        <v>234</v>
      </c>
      <c r="G67" s="77">
        <v>177024.82</v>
      </c>
      <c r="H67" s="77">
        <v>-1.2405999999999999</v>
      </c>
      <c r="I67" s="77">
        <v>-2.1961699169200002</v>
      </c>
      <c r="J67" s="78">
        <v>1.44E-2</v>
      </c>
      <c r="K67" s="78">
        <v>0</v>
      </c>
    </row>
    <row r="68" spans="2:11">
      <c r="B68" t="s">
        <v>1300</v>
      </c>
      <c r="C68" t="s">
        <v>1326</v>
      </c>
      <c r="D68" t="s">
        <v>123</v>
      </c>
      <c r="E68" t="s">
        <v>106</v>
      </c>
      <c r="F68" t="s">
        <v>248</v>
      </c>
      <c r="G68" s="77">
        <v>108086.93</v>
      </c>
      <c r="H68" s="77">
        <v>-1.2394000000000001</v>
      </c>
      <c r="I68" s="77">
        <v>-1.3396294104199999</v>
      </c>
      <c r="J68" s="78">
        <v>8.8000000000000005E-3</v>
      </c>
      <c r="K68" s="78">
        <v>0</v>
      </c>
    </row>
    <row r="69" spans="2:11">
      <c r="B69" t="s">
        <v>1300</v>
      </c>
      <c r="C69" t="s">
        <v>1327</v>
      </c>
      <c r="D69" t="s">
        <v>123</v>
      </c>
      <c r="E69" t="s">
        <v>106</v>
      </c>
      <c r="F69" t="s">
        <v>248</v>
      </c>
      <c r="G69" s="77">
        <v>108370.03</v>
      </c>
      <c r="H69" s="77">
        <v>-0.97489999999999999</v>
      </c>
      <c r="I69" s="77">
        <v>-1.0564994224699999</v>
      </c>
      <c r="J69" s="78">
        <v>6.8999999999999999E-3</v>
      </c>
      <c r="K69" s="78">
        <v>0</v>
      </c>
    </row>
    <row r="70" spans="2:11">
      <c r="B70" t="s">
        <v>1300</v>
      </c>
      <c r="C70" t="s">
        <v>1328</v>
      </c>
      <c r="D70" t="s">
        <v>123</v>
      </c>
      <c r="E70" t="s">
        <v>106</v>
      </c>
      <c r="F70" t="s">
        <v>1303</v>
      </c>
      <c r="G70" s="77">
        <v>218012.37</v>
      </c>
      <c r="H70" s="77">
        <v>-0.38129999999999997</v>
      </c>
      <c r="I70" s="77">
        <v>-0.83128116680999997</v>
      </c>
      <c r="J70" s="78">
        <v>5.4999999999999997E-3</v>
      </c>
      <c r="K70" s="78">
        <v>0</v>
      </c>
    </row>
    <row r="71" spans="2:11">
      <c r="B71" t="s">
        <v>1300</v>
      </c>
      <c r="C71" t="s">
        <v>1329</v>
      </c>
      <c r="D71" t="s">
        <v>123</v>
      </c>
      <c r="E71" t="s">
        <v>106</v>
      </c>
      <c r="F71" t="s">
        <v>1303</v>
      </c>
      <c r="G71" s="77">
        <v>218298.65</v>
      </c>
      <c r="H71" s="77">
        <v>-0.25819999999999999</v>
      </c>
      <c r="I71" s="77">
        <v>-0.56364711430000003</v>
      </c>
      <c r="J71" s="78">
        <v>3.7000000000000002E-3</v>
      </c>
      <c r="K71" s="78">
        <v>0</v>
      </c>
    </row>
    <row r="72" spans="2:11">
      <c r="B72" t="s">
        <v>1300</v>
      </c>
      <c r="C72" t="s">
        <v>1330</v>
      </c>
      <c r="D72" t="s">
        <v>123</v>
      </c>
      <c r="E72" t="s">
        <v>106</v>
      </c>
      <c r="F72" t="s">
        <v>1303</v>
      </c>
      <c r="G72" s="77">
        <v>90034.59</v>
      </c>
      <c r="H72" s="77">
        <v>2.8308</v>
      </c>
      <c r="I72" s="77">
        <v>2.5486991737200002</v>
      </c>
      <c r="J72" s="78">
        <v>-1.67E-2</v>
      </c>
      <c r="K72" s="78">
        <v>0</v>
      </c>
    </row>
    <row r="73" spans="2:11">
      <c r="B73" t="s">
        <v>1300</v>
      </c>
      <c r="C73" t="s">
        <v>1331</v>
      </c>
      <c r="D73" t="s">
        <v>123</v>
      </c>
      <c r="E73" t="s">
        <v>106</v>
      </c>
      <c r="F73" t="s">
        <v>1307</v>
      </c>
      <c r="G73" s="77">
        <v>174084.19</v>
      </c>
      <c r="H73" s="77">
        <v>-0.59030000000000005</v>
      </c>
      <c r="I73" s="77">
        <v>-1.0276189735700001</v>
      </c>
      <c r="J73" s="78">
        <v>6.7000000000000002E-3</v>
      </c>
      <c r="K73" s="78">
        <v>0</v>
      </c>
    </row>
    <row r="74" spans="2:11">
      <c r="B74" t="s">
        <v>1300</v>
      </c>
      <c r="C74" t="s">
        <v>1332</v>
      </c>
      <c r="D74" t="s">
        <v>123</v>
      </c>
      <c r="E74" t="s">
        <v>106</v>
      </c>
      <c r="F74" t="s">
        <v>1307</v>
      </c>
      <c r="G74" s="77">
        <v>173900.97</v>
      </c>
      <c r="H74" s="77">
        <v>-0.69620000000000004</v>
      </c>
      <c r="I74" s="77">
        <v>-1.2106985531400001</v>
      </c>
      <c r="J74" s="78">
        <v>7.9000000000000008E-3</v>
      </c>
      <c r="K74" s="78">
        <v>0</v>
      </c>
    </row>
    <row r="75" spans="2:11">
      <c r="B75" t="s">
        <v>1300</v>
      </c>
      <c r="C75" t="s">
        <v>1333</v>
      </c>
      <c r="D75" t="s">
        <v>123</v>
      </c>
      <c r="E75" t="s">
        <v>106</v>
      </c>
      <c r="F75" t="s">
        <v>1307</v>
      </c>
      <c r="G75" s="77">
        <v>109324.27</v>
      </c>
      <c r="H75" s="77">
        <v>-0.1128</v>
      </c>
      <c r="I75" s="77">
        <v>-0.12331777655999999</v>
      </c>
      <c r="J75" s="78">
        <v>8.0000000000000004E-4</v>
      </c>
      <c r="K75" s="78">
        <v>0</v>
      </c>
    </row>
    <row r="76" spans="2:11">
      <c r="B76" t="s">
        <v>1300</v>
      </c>
      <c r="C76" t="s">
        <v>1334</v>
      </c>
      <c r="D76" t="s">
        <v>123</v>
      </c>
      <c r="E76" t="s">
        <v>106</v>
      </c>
      <c r="F76" t="s">
        <v>1312</v>
      </c>
      <c r="G76" s="77">
        <v>87525.58</v>
      </c>
      <c r="H76" s="77">
        <v>-3.8399999999999997E-2</v>
      </c>
      <c r="I76" s="77">
        <v>-3.3609822720000002E-2</v>
      </c>
      <c r="J76" s="78">
        <v>2.0000000000000001E-4</v>
      </c>
      <c r="K76" s="78">
        <v>0</v>
      </c>
    </row>
    <row r="77" spans="2:11">
      <c r="B77" t="s">
        <v>1300</v>
      </c>
      <c r="C77" t="s">
        <v>1335</v>
      </c>
      <c r="D77" t="s">
        <v>123</v>
      </c>
      <c r="E77" t="s">
        <v>106</v>
      </c>
      <c r="F77" t="s">
        <v>1312</v>
      </c>
      <c r="G77" s="77">
        <v>87528.12</v>
      </c>
      <c r="H77" s="77">
        <v>-3.3700000000000001E-2</v>
      </c>
      <c r="I77" s="77">
        <v>-2.9496976439999999E-2</v>
      </c>
      <c r="J77" s="78">
        <v>2.0000000000000001E-4</v>
      </c>
      <c r="K77" s="78">
        <v>0</v>
      </c>
    </row>
    <row r="78" spans="2:11">
      <c r="B78" t="s">
        <v>1300</v>
      </c>
      <c r="C78" t="s">
        <v>1336</v>
      </c>
      <c r="D78" t="s">
        <v>123</v>
      </c>
      <c r="E78" t="s">
        <v>106</v>
      </c>
      <c r="F78" t="s">
        <v>1312</v>
      </c>
      <c r="G78" s="77">
        <v>109737.77</v>
      </c>
      <c r="H78" s="77">
        <v>0.2641</v>
      </c>
      <c r="I78" s="77">
        <v>0.28981745057000002</v>
      </c>
      <c r="J78" s="78">
        <v>-1.9E-3</v>
      </c>
      <c r="K78" s="78">
        <v>0</v>
      </c>
    </row>
    <row r="79" spans="2:11">
      <c r="B79" t="s">
        <v>1300</v>
      </c>
      <c r="C79" t="s">
        <v>1337</v>
      </c>
      <c r="D79" t="s">
        <v>123</v>
      </c>
      <c r="E79" t="s">
        <v>106</v>
      </c>
      <c r="F79" t="s">
        <v>1312</v>
      </c>
      <c r="G79" s="77">
        <v>98048.31</v>
      </c>
      <c r="H79" s="77">
        <v>-0.4672</v>
      </c>
      <c r="I79" s="77">
        <v>-0.45808170432</v>
      </c>
      <c r="J79" s="78">
        <v>3.0000000000000001E-3</v>
      </c>
      <c r="K79" s="78">
        <v>0</v>
      </c>
    </row>
    <row r="80" spans="2:11">
      <c r="B80" t="s">
        <v>1300</v>
      </c>
      <c r="C80" t="s">
        <v>1338</v>
      </c>
      <c r="D80" t="s">
        <v>123</v>
      </c>
      <c r="E80" t="s">
        <v>106</v>
      </c>
      <c r="F80" t="s">
        <v>1312</v>
      </c>
      <c r="G80" s="77">
        <v>65434.25</v>
      </c>
      <c r="H80" s="77">
        <v>-0.3594</v>
      </c>
      <c r="I80" s="77">
        <v>-0.2351706945</v>
      </c>
      <c r="J80" s="78">
        <v>1.5E-3</v>
      </c>
      <c r="K80" s="78">
        <v>0</v>
      </c>
    </row>
    <row r="81" spans="2:11">
      <c r="B81" t="s">
        <v>1300</v>
      </c>
      <c r="C81" t="s">
        <v>1339</v>
      </c>
      <c r="D81" t="s">
        <v>123</v>
      </c>
      <c r="E81" t="s">
        <v>106</v>
      </c>
      <c r="F81" t="s">
        <v>1312</v>
      </c>
      <c r="G81" s="77">
        <v>86642.58</v>
      </c>
      <c r="H81" s="77">
        <v>-1.0407</v>
      </c>
      <c r="I81" s="77">
        <v>-0.90168933005999996</v>
      </c>
      <c r="J81" s="78">
        <v>5.8999999999999999E-3</v>
      </c>
      <c r="K81" s="78">
        <v>0</v>
      </c>
    </row>
    <row r="82" spans="2:11">
      <c r="B82" t="s">
        <v>1300</v>
      </c>
      <c r="C82" t="s">
        <v>1340</v>
      </c>
      <c r="D82" t="s">
        <v>123</v>
      </c>
      <c r="E82" t="s">
        <v>106</v>
      </c>
      <c r="F82" t="s">
        <v>1312</v>
      </c>
      <c r="G82" s="77">
        <v>65094.54</v>
      </c>
      <c r="H82" s="77">
        <v>-0.8821</v>
      </c>
      <c r="I82" s="77">
        <v>-0.57419893734000005</v>
      </c>
      <c r="J82" s="78">
        <v>3.8E-3</v>
      </c>
      <c r="K82" s="78">
        <v>0</v>
      </c>
    </row>
    <row r="83" spans="2:11">
      <c r="B83" t="s">
        <v>1300</v>
      </c>
      <c r="C83" t="s">
        <v>1341</v>
      </c>
      <c r="D83" t="s">
        <v>123</v>
      </c>
      <c r="E83" t="s">
        <v>106</v>
      </c>
      <c r="F83" t="s">
        <v>1312</v>
      </c>
      <c r="G83" s="77">
        <v>65128.89</v>
      </c>
      <c r="H83" s="77">
        <v>-0.81979999999999997</v>
      </c>
      <c r="I83" s="77">
        <v>-0.53392664022000003</v>
      </c>
      <c r="J83" s="78">
        <v>3.5000000000000001E-3</v>
      </c>
      <c r="K83" s="78">
        <v>0</v>
      </c>
    </row>
    <row r="84" spans="2:11">
      <c r="B84" t="s">
        <v>1300</v>
      </c>
      <c r="C84" t="s">
        <v>1342</v>
      </c>
      <c r="D84" t="s">
        <v>123</v>
      </c>
      <c r="E84" t="s">
        <v>106</v>
      </c>
      <c r="F84" t="s">
        <v>1312</v>
      </c>
      <c r="G84" s="77">
        <v>65149.88</v>
      </c>
      <c r="H84" s="77">
        <v>-0.79969999999999997</v>
      </c>
      <c r="I84" s="77">
        <v>-0.52100359035999999</v>
      </c>
      <c r="J84" s="78">
        <v>3.3999999999999998E-3</v>
      </c>
      <c r="K84" s="78">
        <v>0</v>
      </c>
    </row>
    <row r="85" spans="2:11">
      <c r="B85" t="s">
        <v>1300</v>
      </c>
      <c r="C85" t="s">
        <v>1343</v>
      </c>
      <c r="D85" t="s">
        <v>123</v>
      </c>
      <c r="E85" t="s">
        <v>106</v>
      </c>
      <c r="F85" t="s">
        <v>1312</v>
      </c>
      <c r="G85" s="77">
        <v>151718.04</v>
      </c>
      <c r="H85" s="77">
        <v>-0.98299999999999998</v>
      </c>
      <c r="I85" s="77">
        <v>-1.4913883332</v>
      </c>
      <c r="J85" s="78">
        <v>9.7999999999999997E-3</v>
      </c>
      <c r="K85" s="78">
        <v>0</v>
      </c>
    </row>
    <row r="86" spans="2:11">
      <c r="B86" t="s">
        <v>1300</v>
      </c>
      <c r="C86" t="s">
        <v>1344</v>
      </c>
      <c r="D86" t="s">
        <v>123</v>
      </c>
      <c r="E86" t="s">
        <v>106</v>
      </c>
      <c r="F86" t="s">
        <v>234</v>
      </c>
      <c r="G86" s="77">
        <v>86757.09</v>
      </c>
      <c r="H86" s="77">
        <v>-0.90739999999999998</v>
      </c>
      <c r="I86" s="77">
        <v>-0.78723383465999996</v>
      </c>
      <c r="J86" s="78">
        <v>5.1999999999999998E-3</v>
      </c>
      <c r="K86" s="78">
        <v>0</v>
      </c>
    </row>
    <row r="87" spans="2:11">
      <c r="B87" t="s">
        <v>1300</v>
      </c>
      <c r="C87" t="s">
        <v>1345</v>
      </c>
      <c r="D87" t="s">
        <v>123</v>
      </c>
      <c r="E87" t="s">
        <v>106</v>
      </c>
      <c r="F87" t="s">
        <v>234</v>
      </c>
      <c r="G87" s="77">
        <v>80875.570000000007</v>
      </c>
      <c r="H87" s="77">
        <v>-0.9143</v>
      </c>
      <c r="I87" s="77">
        <v>-0.73944533651</v>
      </c>
      <c r="J87" s="78">
        <v>4.8999999999999998E-3</v>
      </c>
      <c r="K87" s="78">
        <v>0</v>
      </c>
    </row>
    <row r="88" spans="2:11">
      <c r="B88" t="s">
        <v>1300</v>
      </c>
      <c r="C88" t="s">
        <v>1346</v>
      </c>
      <c r="D88" t="s">
        <v>123</v>
      </c>
      <c r="E88" t="s">
        <v>106</v>
      </c>
      <c r="F88" t="s">
        <v>234</v>
      </c>
      <c r="G88" s="77">
        <v>65119.35</v>
      </c>
      <c r="H88" s="77">
        <v>-0.82869999999999999</v>
      </c>
      <c r="I88" s="77">
        <v>-0.53964405344999999</v>
      </c>
      <c r="J88" s="78">
        <v>3.5000000000000001E-3</v>
      </c>
      <c r="K88" s="78">
        <v>0</v>
      </c>
    </row>
    <row r="89" spans="2:11">
      <c r="B89" t="s">
        <v>1300</v>
      </c>
      <c r="C89" t="s">
        <v>1347</v>
      </c>
      <c r="D89" t="s">
        <v>123</v>
      </c>
      <c r="E89" t="s">
        <v>106</v>
      </c>
      <c r="F89" t="s">
        <v>234</v>
      </c>
      <c r="G89" s="77">
        <v>75634.14</v>
      </c>
      <c r="H89" s="77">
        <v>-1.2706</v>
      </c>
      <c r="I89" s="77">
        <v>-0.96100738283999998</v>
      </c>
      <c r="J89" s="78">
        <v>6.3E-3</v>
      </c>
      <c r="K89" s="78">
        <v>0</v>
      </c>
    </row>
    <row r="90" spans="2:11">
      <c r="B90" t="s">
        <v>1300</v>
      </c>
      <c r="C90" t="s">
        <v>1348</v>
      </c>
      <c r="D90" t="s">
        <v>123</v>
      </c>
      <c r="E90" t="s">
        <v>106</v>
      </c>
      <c r="F90" t="s">
        <v>234</v>
      </c>
      <c r="G90" s="77">
        <v>75747.69</v>
      </c>
      <c r="H90" s="77">
        <v>-1.1182000000000001</v>
      </c>
      <c r="I90" s="77">
        <v>-0.84701066958000004</v>
      </c>
      <c r="J90" s="78">
        <v>5.5999999999999999E-3</v>
      </c>
      <c r="K90" s="78">
        <v>0</v>
      </c>
    </row>
    <row r="91" spans="2:11">
      <c r="B91" t="s">
        <v>1300</v>
      </c>
      <c r="C91" t="s">
        <v>1349</v>
      </c>
      <c r="D91" t="s">
        <v>123</v>
      </c>
      <c r="E91" t="s">
        <v>106</v>
      </c>
      <c r="F91" t="s">
        <v>234</v>
      </c>
      <c r="G91" s="77">
        <v>86375.4</v>
      </c>
      <c r="H91" s="77">
        <v>-1.3438000000000001</v>
      </c>
      <c r="I91" s="77">
        <v>-1.1607126252</v>
      </c>
      <c r="J91" s="78">
        <v>7.6E-3</v>
      </c>
      <c r="K91" s="78">
        <v>0</v>
      </c>
    </row>
    <row r="92" spans="2:11">
      <c r="B92" t="s">
        <v>1300</v>
      </c>
      <c r="C92" t="s">
        <v>1350</v>
      </c>
      <c r="D92" t="s">
        <v>123</v>
      </c>
      <c r="E92" t="s">
        <v>106</v>
      </c>
      <c r="F92" t="s">
        <v>234</v>
      </c>
      <c r="G92" s="77">
        <v>75600.740000000005</v>
      </c>
      <c r="H92" s="77">
        <v>-1.3140000000000001</v>
      </c>
      <c r="I92" s="77">
        <v>-0.9933937236</v>
      </c>
      <c r="J92" s="78">
        <v>6.4999999999999997E-3</v>
      </c>
      <c r="K92" s="78">
        <v>0</v>
      </c>
    </row>
    <row r="93" spans="2:11">
      <c r="B93" t="s">
        <v>1300</v>
      </c>
      <c r="C93" t="s">
        <v>1351</v>
      </c>
      <c r="D93" t="s">
        <v>123</v>
      </c>
      <c r="E93" t="s">
        <v>106</v>
      </c>
      <c r="F93" t="s">
        <v>234</v>
      </c>
      <c r="G93" s="77">
        <v>53967.13</v>
      </c>
      <c r="H93" s="77">
        <v>-1.3781000000000001</v>
      </c>
      <c r="I93" s="77">
        <v>-0.74372101853000006</v>
      </c>
      <c r="J93" s="78">
        <v>4.8999999999999998E-3</v>
      </c>
      <c r="K93" s="78">
        <v>0</v>
      </c>
    </row>
    <row r="94" spans="2:11">
      <c r="B94" t="s">
        <v>1300</v>
      </c>
      <c r="C94" t="s">
        <v>1352</v>
      </c>
      <c r="D94" t="s">
        <v>123</v>
      </c>
      <c r="E94" t="s">
        <v>106</v>
      </c>
      <c r="F94" t="s">
        <v>234</v>
      </c>
      <c r="G94" s="77">
        <v>43176.25</v>
      </c>
      <c r="H94" s="77">
        <v>-1.3721000000000001</v>
      </c>
      <c r="I94" s="77">
        <v>-0.59242132624999999</v>
      </c>
      <c r="J94" s="78">
        <v>3.8999999999999998E-3</v>
      </c>
      <c r="K94" s="78">
        <v>0</v>
      </c>
    </row>
    <row r="95" spans="2:11">
      <c r="B95" t="s">
        <v>1300</v>
      </c>
      <c r="C95" t="s">
        <v>1353</v>
      </c>
      <c r="D95" t="s">
        <v>123</v>
      </c>
      <c r="E95" t="s">
        <v>106</v>
      </c>
      <c r="F95" t="s">
        <v>234</v>
      </c>
      <c r="G95" s="77">
        <v>64793</v>
      </c>
      <c r="H95" s="77">
        <v>-1.276</v>
      </c>
      <c r="I95" s="77">
        <v>-0.82675867999999997</v>
      </c>
      <c r="J95" s="78">
        <v>5.4000000000000003E-3</v>
      </c>
      <c r="K95" s="78">
        <v>0</v>
      </c>
    </row>
    <row r="96" spans="2:11">
      <c r="B96" t="s">
        <v>1300</v>
      </c>
      <c r="C96" t="s">
        <v>1354</v>
      </c>
      <c r="D96" t="s">
        <v>123</v>
      </c>
      <c r="E96" t="s">
        <v>106</v>
      </c>
      <c r="F96" t="s">
        <v>234</v>
      </c>
      <c r="G96" s="77">
        <v>64793</v>
      </c>
      <c r="H96" s="77">
        <v>-1.276</v>
      </c>
      <c r="I96" s="77">
        <v>-0.82675867999999997</v>
      </c>
      <c r="J96" s="78">
        <v>5.4000000000000003E-3</v>
      </c>
      <c r="K96" s="78">
        <v>0</v>
      </c>
    </row>
    <row r="97" spans="2:11">
      <c r="B97" t="s">
        <v>1300</v>
      </c>
      <c r="C97" t="s">
        <v>1355</v>
      </c>
      <c r="D97" t="s">
        <v>123</v>
      </c>
      <c r="E97" t="s">
        <v>106</v>
      </c>
      <c r="F97" t="s">
        <v>234</v>
      </c>
      <c r="G97" s="77">
        <v>107896.09</v>
      </c>
      <c r="H97" s="77">
        <v>-1.383</v>
      </c>
      <c r="I97" s="77">
        <v>-1.4922029246999999</v>
      </c>
      <c r="J97" s="78">
        <v>9.7999999999999997E-3</v>
      </c>
      <c r="K97" s="78">
        <v>0</v>
      </c>
    </row>
    <row r="98" spans="2:11">
      <c r="B98" t="s">
        <v>1300</v>
      </c>
      <c r="C98" t="s">
        <v>1356</v>
      </c>
      <c r="D98" t="s">
        <v>123</v>
      </c>
      <c r="E98" t="s">
        <v>106</v>
      </c>
      <c r="F98" t="s">
        <v>234</v>
      </c>
      <c r="G98" s="77">
        <v>43141.89</v>
      </c>
      <c r="H98" s="77">
        <v>-1.4218999999999999</v>
      </c>
      <c r="I98" s="77">
        <v>-0.61343453391000002</v>
      </c>
      <c r="J98" s="78">
        <v>4.0000000000000001E-3</v>
      </c>
      <c r="K98" s="78">
        <v>0</v>
      </c>
    </row>
    <row r="99" spans="2:11">
      <c r="B99" t="s">
        <v>1300</v>
      </c>
      <c r="C99" t="s">
        <v>1357</v>
      </c>
      <c r="D99" t="s">
        <v>123</v>
      </c>
      <c r="E99" t="s">
        <v>106</v>
      </c>
      <c r="F99" t="s">
        <v>234</v>
      </c>
      <c r="G99" s="77">
        <v>53905.1</v>
      </c>
      <c r="H99" s="77">
        <v>-1.4638</v>
      </c>
      <c r="I99" s="77">
        <v>-0.78906285379999996</v>
      </c>
      <c r="J99" s="78">
        <v>5.1999999999999998E-3</v>
      </c>
      <c r="K99" s="78">
        <v>0</v>
      </c>
    </row>
    <row r="100" spans="2:11">
      <c r="B100" t="s">
        <v>1300</v>
      </c>
      <c r="C100" t="s">
        <v>1358</v>
      </c>
      <c r="D100" t="s">
        <v>123</v>
      </c>
      <c r="E100" t="s">
        <v>106</v>
      </c>
      <c r="F100" t="s">
        <v>234</v>
      </c>
      <c r="G100" s="77">
        <v>107565.28</v>
      </c>
      <c r="H100" s="77">
        <v>-1.5583</v>
      </c>
      <c r="I100" s="77">
        <v>-1.67618975824</v>
      </c>
      <c r="J100" s="78">
        <v>1.0999999999999999E-2</v>
      </c>
      <c r="K100" s="78">
        <v>0</v>
      </c>
    </row>
    <row r="101" spans="2:11">
      <c r="B101" t="s">
        <v>1300</v>
      </c>
      <c r="C101" t="s">
        <v>1359</v>
      </c>
      <c r="D101" t="s">
        <v>123</v>
      </c>
      <c r="E101" t="s">
        <v>106</v>
      </c>
      <c r="F101" t="s">
        <v>234</v>
      </c>
      <c r="G101" s="77">
        <v>43007.03</v>
      </c>
      <c r="H101" s="77">
        <v>-1.6033999999999999</v>
      </c>
      <c r="I101" s="77">
        <v>-0.68957471902</v>
      </c>
      <c r="J101" s="78">
        <v>4.4999999999999997E-3</v>
      </c>
      <c r="K101" s="78">
        <v>0</v>
      </c>
    </row>
    <row r="102" spans="2:11">
      <c r="B102" t="s">
        <v>1300</v>
      </c>
      <c r="C102" t="s">
        <v>1360</v>
      </c>
      <c r="D102" t="s">
        <v>123</v>
      </c>
      <c r="E102" t="s">
        <v>106</v>
      </c>
      <c r="F102" t="s">
        <v>234</v>
      </c>
      <c r="G102" s="77">
        <v>42998.12</v>
      </c>
      <c r="H102" s="77">
        <v>-1.6244000000000001</v>
      </c>
      <c r="I102" s="77">
        <v>-0.69846146127999997</v>
      </c>
      <c r="J102" s="78">
        <v>4.5999999999999999E-3</v>
      </c>
      <c r="K102" s="78">
        <v>0</v>
      </c>
    </row>
    <row r="103" spans="2:11">
      <c r="B103" t="s">
        <v>1300</v>
      </c>
      <c r="C103" t="s">
        <v>1361</v>
      </c>
      <c r="D103" t="s">
        <v>123</v>
      </c>
      <c r="E103" t="s">
        <v>106</v>
      </c>
      <c r="F103" t="s">
        <v>234</v>
      </c>
      <c r="G103" s="77">
        <v>106445.64</v>
      </c>
      <c r="H103" s="77">
        <v>-2.6248999999999998</v>
      </c>
      <c r="I103" s="77">
        <v>-2.7940916043600001</v>
      </c>
      <c r="J103" s="78">
        <v>1.83E-2</v>
      </c>
      <c r="K103" s="78">
        <v>-1E-4</v>
      </c>
    </row>
    <row r="104" spans="2:11">
      <c r="B104" t="s">
        <v>1300</v>
      </c>
      <c r="C104" t="s">
        <v>1362</v>
      </c>
      <c r="D104" t="s">
        <v>123</v>
      </c>
      <c r="E104" t="s">
        <v>106</v>
      </c>
      <c r="F104" t="s">
        <v>234</v>
      </c>
      <c r="G104" s="77">
        <v>37891.589999999997</v>
      </c>
      <c r="H104" s="77">
        <v>-2.806</v>
      </c>
      <c r="I104" s="77">
        <v>-1.0632380154000001</v>
      </c>
      <c r="J104" s="78">
        <v>7.0000000000000001E-3</v>
      </c>
      <c r="K104" s="78">
        <v>0</v>
      </c>
    </row>
    <row r="105" spans="2:11">
      <c r="B105" t="s">
        <v>1363</v>
      </c>
      <c r="C105" t="s">
        <v>1364</v>
      </c>
      <c r="D105" t="s">
        <v>123</v>
      </c>
      <c r="E105" t="s">
        <v>106</v>
      </c>
      <c r="F105" t="s">
        <v>1303</v>
      </c>
      <c r="G105" s="77">
        <v>31808.05</v>
      </c>
      <c r="H105" s="77">
        <v>0.18659999999999999</v>
      </c>
      <c r="I105" s="77">
        <v>0.20423649909329999</v>
      </c>
      <c r="J105" s="78">
        <v>-1.2999999999999999E-3</v>
      </c>
      <c r="K105" s="78">
        <v>0</v>
      </c>
    </row>
    <row r="106" spans="2:11">
      <c r="B106" t="s">
        <v>1363</v>
      </c>
      <c r="C106" t="s">
        <v>1365</v>
      </c>
      <c r="D106" t="s">
        <v>123</v>
      </c>
      <c r="E106" t="s">
        <v>106</v>
      </c>
      <c r="F106" t="s">
        <v>1366</v>
      </c>
      <c r="G106" s="77">
        <v>31808.05</v>
      </c>
      <c r="H106" s="77">
        <v>-1.2459</v>
      </c>
      <c r="I106" s="77">
        <v>-1.3636562391229501</v>
      </c>
      <c r="J106" s="78">
        <v>8.8999999999999999E-3</v>
      </c>
      <c r="K106" s="78">
        <v>0</v>
      </c>
    </row>
    <row r="107" spans="2:11">
      <c r="B107" t="s">
        <v>1367</v>
      </c>
      <c r="C107" t="s">
        <v>1368</v>
      </c>
      <c r="D107" t="s">
        <v>123</v>
      </c>
      <c r="E107" t="s">
        <v>106</v>
      </c>
      <c r="F107" t="s">
        <v>1307</v>
      </c>
      <c r="G107" s="77">
        <v>63616.1</v>
      </c>
      <c r="H107" s="77">
        <v>-0.39019999999999999</v>
      </c>
      <c r="I107" s="77">
        <v>-0.8541595063902</v>
      </c>
      <c r="J107" s="78">
        <v>5.5999999999999999E-3</v>
      </c>
      <c r="K107" s="78">
        <v>0</v>
      </c>
    </row>
    <row r="108" spans="2:11">
      <c r="B108" t="s">
        <v>1367</v>
      </c>
      <c r="C108" t="s">
        <v>1369</v>
      </c>
      <c r="D108" t="s">
        <v>123</v>
      </c>
      <c r="E108" t="s">
        <v>106</v>
      </c>
      <c r="F108" t="s">
        <v>1307</v>
      </c>
      <c r="G108" s="77">
        <v>63616.1</v>
      </c>
      <c r="H108" s="77">
        <v>-1.0153000000000001</v>
      </c>
      <c r="I108" s="77">
        <v>-2.2225221600152998</v>
      </c>
      <c r="J108" s="78">
        <v>1.46E-2</v>
      </c>
      <c r="K108" s="78">
        <v>0</v>
      </c>
    </row>
    <row r="109" spans="2:11">
      <c r="B109" t="s">
        <v>1367</v>
      </c>
      <c r="C109" t="s">
        <v>1370</v>
      </c>
      <c r="D109" t="s">
        <v>123</v>
      </c>
      <c r="E109" t="s">
        <v>106</v>
      </c>
      <c r="F109" t="s">
        <v>1307</v>
      </c>
      <c r="G109" s="77">
        <v>25446.44</v>
      </c>
      <c r="H109" s="77">
        <v>-0.92949999999999999</v>
      </c>
      <c r="I109" s="77">
        <v>-0.81388135437179998</v>
      </c>
      <c r="J109" s="78">
        <v>5.3E-3</v>
      </c>
      <c r="K109" s="78">
        <v>0</v>
      </c>
    </row>
    <row r="110" spans="2:11">
      <c r="B110" t="s">
        <v>1367</v>
      </c>
      <c r="C110" t="s">
        <v>1371</v>
      </c>
      <c r="D110" t="s">
        <v>123</v>
      </c>
      <c r="E110" t="s">
        <v>106</v>
      </c>
      <c r="F110" t="s">
        <v>1307</v>
      </c>
      <c r="G110" s="77">
        <v>25446.44</v>
      </c>
      <c r="H110" s="77">
        <v>0.41820000000000002</v>
      </c>
      <c r="I110" s="77">
        <v>0.36618093856728001</v>
      </c>
      <c r="J110" s="78">
        <v>-2.3999999999999998E-3</v>
      </c>
      <c r="K110" s="78">
        <v>0</v>
      </c>
    </row>
    <row r="111" spans="2:11">
      <c r="B111" t="s">
        <v>1372</v>
      </c>
      <c r="C111" t="s">
        <v>1373</v>
      </c>
      <c r="D111" t="s">
        <v>123</v>
      </c>
      <c r="E111" t="s">
        <v>106</v>
      </c>
      <c r="F111" t="s">
        <v>1374</v>
      </c>
      <c r="G111" s="77">
        <v>-105000</v>
      </c>
      <c r="H111" s="77">
        <v>-5.436777777777781</v>
      </c>
      <c r="I111" s="77">
        <v>5.7086166666666696</v>
      </c>
      <c r="J111" s="78">
        <v>-3.7499999999999999E-2</v>
      </c>
      <c r="K111" s="78">
        <v>1E-4</v>
      </c>
    </row>
    <row r="112" spans="2:11">
      <c r="B112" t="s">
        <v>1375</v>
      </c>
      <c r="C112" t="s">
        <v>1376</v>
      </c>
      <c r="D112" t="s">
        <v>123</v>
      </c>
      <c r="E112" t="s">
        <v>106</v>
      </c>
      <c r="F112" t="s">
        <v>1377</v>
      </c>
      <c r="G112" s="77">
        <v>-942400</v>
      </c>
      <c r="H112" s="77">
        <v>-1.2659304004381049</v>
      </c>
      <c r="I112" s="77">
        <v>11.930128093728699</v>
      </c>
      <c r="J112" s="78">
        <v>-7.8299999999999995E-2</v>
      </c>
      <c r="K112" s="78">
        <v>2.0000000000000001E-4</v>
      </c>
    </row>
    <row r="113" spans="2:11">
      <c r="B113" t="s">
        <v>1378</v>
      </c>
      <c r="C113" t="s">
        <v>1379</v>
      </c>
      <c r="D113" t="s">
        <v>123</v>
      </c>
      <c r="E113" t="s">
        <v>106</v>
      </c>
      <c r="F113" t="s">
        <v>1380</v>
      </c>
      <c r="G113" s="77">
        <v>50000</v>
      </c>
      <c r="H113" s="77">
        <v>-0.39571428571428602</v>
      </c>
      <c r="I113" s="77">
        <v>-0.19785714285714301</v>
      </c>
      <c r="J113" s="78">
        <v>1.2999999999999999E-3</v>
      </c>
      <c r="K113" s="78">
        <v>0</v>
      </c>
    </row>
    <row r="114" spans="2:11">
      <c r="B114" t="s">
        <v>1381</v>
      </c>
      <c r="C114" t="s">
        <v>1382</v>
      </c>
      <c r="D114" t="s">
        <v>123</v>
      </c>
      <c r="E114" t="s">
        <v>106</v>
      </c>
      <c r="F114" t="s">
        <v>1383</v>
      </c>
      <c r="G114" s="77">
        <v>-150000</v>
      </c>
      <c r="H114" s="77">
        <v>3.5475933333333334</v>
      </c>
      <c r="I114" s="77">
        <v>-5.3213900000000001</v>
      </c>
      <c r="J114" s="78">
        <v>3.49E-2</v>
      </c>
      <c r="K114" s="78">
        <v>-1E-4</v>
      </c>
    </row>
    <row r="115" spans="2:11">
      <c r="B115" t="s">
        <v>1384</v>
      </c>
      <c r="C115" t="s">
        <v>1385</v>
      </c>
      <c r="D115" t="s">
        <v>123</v>
      </c>
      <c r="E115" t="s">
        <v>106</v>
      </c>
      <c r="F115" t="s">
        <v>1386</v>
      </c>
      <c r="G115" s="77">
        <v>-45000</v>
      </c>
      <c r="H115" s="77">
        <v>-11.7171555555556</v>
      </c>
      <c r="I115" s="77">
        <v>5.2727200000000201</v>
      </c>
      <c r="J115" s="78">
        <v>-3.4599999999999999E-2</v>
      </c>
      <c r="K115" s="78">
        <v>1E-4</v>
      </c>
    </row>
    <row r="116" spans="2:11">
      <c r="B116" t="s">
        <v>1387</v>
      </c>
      <c r="C116" t="s">
        <v>1388</v>
      </c>
      <c r="D116" t="s">
        <v>123</v>
      </c>
      <c r="E116" t="s">
        <v>106</v>
      </c>
      <c r="F116" t="s">
        <v>1389</v>
      </c>
      <c r="G116" s="77">
        <v>130000</v>
      </c>
      <c r="H116" s="77">
        <v>-4.4666111111111073</v>
      </c>
      <c r="I116" s="77">
        <v>-5.80659444444444</v>
      </c>
      <c r="J116" s="78">
        <v>3.8100000000000002E-2</v>
      </c>
      <c r="K116" s="78">
        <v>-1E-4</v>
      </c>
    </row>
    <row r="117" spans="2:11">
      <c r="B117" t="s">
        <v>1390</v>
      </c>
      <c r="C117" t="s">
        <v>1391</v>
      </c>
      <c r="D117" t="s">
        <v>123</v>
      </c>
      <c r="E117" t="s">
        <v>106</v>
      </c>
      <c r="F117" t="s">
        <v>1392</v>
      </c>
      <c r="G117" s="77">
        <v>-60000</v>
      </c>
      <c r="H117" s="77">
        <v>0.58446666666666669</v>
      </c>
      <c r="I117" s="77">
        <v>-0.35067999999999999</v>
      </c>
      <c r="J117" s="78">
        <v>2.3E-3</v>
      </c>
      <c r="K117" s="78">
        <v>0</v>
      </c>
    </row>
    <row r="118" spans="2:11">
      <c r="B118" t="s">
        <v>1393</v>
      </c>
      <c r="C118" t="s">
        <v>1394</v>
      </c>
      <c r="D118" t="s">
        <v>123</v>
      </c>
      <c r="E118" t="s">
        <v>106</v>
      </c>
      <c r="F118" t="s">
        <v>1395</v>
      </c>
      <c r="G118" s="77">
        <v>-30000</v>
      </c>
      <c r="H118" s="77">
        <v>2.2248000000000001</v>
      </c>
      <c r="I118" s="77">
        <v>-0.66744000000000003</v>
      </c>
      <c r="J118" s="78">
        <v>4.4000000000000003E-3</v>
      </c>
      <c r="K118" s="78">
        <v>0</v>
      </c>
    </row>
    <row r="119" spans="2:11">
      <c r="B119" t="s">
        <v>1396</v>
      </c>
      <c r="C119" t="s">
        <v>1397</v>
      </c>
      <c r="D119" t="s">
        <v>123</v>
      </c>
      <c r="E119" t="s">
        <v>106</v>
      </c>
      <c r="F119" t="s">
        <v>1312</v>
      </c>
      <c r="G119" s="77">
        <v>70000</v>
      </c>
      <c r="H119" s="77">
        <v>3.2850428571428569</v>
      </c>
      <c r="I119" s="77">
        <v>2.2995299999999999</v>
      </c>
      <c r="J119" s="78">
        <v>-1.5100000000000001E-2</v>
      </c>
      <c r="K119" s="78">
        <v>0</v>
      </c>
    </row>
    <row r="120" spans="2:11">
      <c r="B120" t="s">
        <v>1398</v>
      </c>
      <c r="C120" t="s">
        <v>1399</v>
      </c>
      <c r="D120" t="s">
        <v>123</v>
      </c>
      <c r="E120" t="s">
        <v>106</v>
      </c>
      <c r="F120" t="s">
        <v>1400</v>
      </c>
      <c r="G120" s="77">
        <v>-580000</v>
      </c>
      <c r="H120" s="77">
        <v>2.2789894078833104</v>
      </c>
      <c r="I120" s="77">
        <v>-13.2181385657232</v>
      </c>
      <c r="J120" s="78">
        <v>8.6699999999999999E-2</v>
      </c>
      <c r="K120" s="78">
        <v>-2.0000000000000001E-4</v>
      </c>
    </row>
    <row r="121" spans="2:11">
      <c r="B121" t="s">
        <v>1401</v>
      </c>
      <c r="C121" t="s">
        <v>1402</v>
      </c>
      <c r="D121" t="s">
        <v>123</v>
      </c>
      <c r="E121" t="s">
        <v>106</v>
      </c>
      <c r="F121" t="s">
        <v>1400</v>
      </c>
      <c r="G121" s="77">
        <v>129000</v>
      </c>
      <c r="H121" s="77">
        <v>1.914754098360659</v>
      </c>
      <c r="I121" s="77">
        <v>2.4700327868852501</v>
      </c>
      <c r="J121" s="78">
        <v>-1.6199999999999999E-2</v>
      </c>
      <c r="K121" s="78">
        <v>0</v>
      </c>
    </row>
    <row r="122" spans="2:11">
      <c r="B122" t="s">
        <v>1403</v>
      </c>
      <c r="C122" t="s">
        <v>1404</v>
      </c>
      <c r="D122" t="s">
        <v>123</v>
      </c>
      <c r="E122" t="s">
        <v>106</v>
      </c>
      <c r="F122" t="s">
        <v>1405</v>
      </c>
      <c r="G122" s="77">
        <v>-70000</v>
      </c>
      <c r="H122" s="77">
        <v>-5.5666666666666711E-2</v>
      </c>
      <c r="I122" s="77">
        <v>3.8966666666666698E-2</v>
      </c>
      <c r="J122" s="78">
        <v>-2.9999999999999997E-4</v>
      </c>
      <c r="K122" s="78">
        <v>0</v>
      </c>
    </row>
    <row r="123" spans="2:11">
      <c r="B123" t="s">
        <v>1406</v>
      </c>
      <c r="C123" t="s">
        <v>1407</v>
      </c>
      <c r="D123" t="s">
        <v>123</v>
      </c>
      <c r="E123" t="s">
        <v>106</v>
      </c>
      <c r="F123" t="s">
        <v>251</v>
      </c>
      <c r="G123" s="77">
        <v>-70000</v>
      </c>
      <c r="H123" s="77">
        <v>1.6332285714285715</v>
      </c>
      <c r="I123" s="77">
        <v>-1.1432599999999999</v>
      </c>
      <c r="J123" s="78">
        <v>7.4999999999999997E-3</v>
      </c>
      <c r="K123" s="78">
        <v>0</v>
      </c>
    </row>
    <row r="124" spans="2:11">
      <c r="B124" s="79" t="s">
        <v>1247</v>
      </c>
      <c r="C124" s="16"/>
      <c r="D124" s="16"/>
      <c r="G124" s="81">
        <v>909535.74</v>
      </c>
      <c r="I124" s="81">
        <v>-50.831910540484678</v>
      </c>
      <c r="J124" s="80">
        <v>0.33350000000000002</v>
      </c>
      <c r="K124" s="80">
        <v>-8.9999999999999998E-4</v>
      </c>
    </row>
    <row r="125" spans="2:11">
      <c r="B125" t="s">
        <v>1408</v>
      </c>
      <c r="C125" t="s">
        <v>1409</v>
      </c>
      <c r="D125" t="s">
        <v>123</v>
      </c>
      <c r="E125" t="s">
        <v>106</v>
      </c>
      <c r="F125" t="s">
        <v>1303</v>
      </c>
      <c r="G125" s="77">
        <v>28674.07</v>
      </c>
      <c r="H125" s="77">
        <v>-3.8616999999999999</v>
      </c>
      <c r="I125" s="77">
        <v>-3.8102418770547901</v>
      </c>
      <c r="J125" s="78">
        <v>2.5000000000000001E-2</v>
      </c>
      <c r="K125" s="78">
        <v>-1E-4</v>
      </c>
    </row>
    <row r="126" spans="2:11">
      <c r="B126" t="s">
        <v>1408</v>
      </c>
      <c r="C126" t="s">
        <v>1410</v>
      </c>
      <c r="D126" t="s">
        <v>123</v>
      </c>
      <c r="E126" t="s">
        <v>106</v>
      </c>
      <c r="F126" t="s">
        <v>1303</v>
      </c>
      <c r="G126" s="77">
        <v>54075.22</v>
      </c>
      <c r="H126" s="77">
        <v>-3.6669</v>
      </c>
      <c r="I126" s="77">
        <v>-6.8231046773413802</v>
      </c>
      <c r="J126" s="78">
        <v>4.48E-2</v>
      </c>
      <c r="K126" s="78">
        <v>-1E-4</v>
      </c>
    </row>
    <row r="127" spans="2:11">
      <c r="B127" t="s">
        <v>1408</v>
      </c>
      <c r="C127" t="s">
        <v>1411</v>
      </c>
      <c r="D127" t="s">
        <v>123</v>
      </c>
      <c r="E127" t="s">
        <v>106</v>
      </c>
      <c r="F127" t="s">
        <v>1303</v>
      </c>
      <c r="G127" s="77">
        <v>28726.49</v>
      </c>
      <c r="H127" s="77">
        <v>-3.6760999999999999</v>
      </c>
      <c r="I127" s="77">
        <v>-3.63374589068049</v>
      </c>
      <c r="J127" s="78">
        <v>2.3800000000000002E-2</v>
      </c>
      <c r="K127" s="78">
        <v>-1E-4</v>
      </c>
    </row>
    <row r="128" spans="2:11">
      <c r="B128" t="s">
        <v>1408</v>
      </c>
      <c r="C128" t="s">
        <v>1412</v>
      </c>
      <c r="D128" t="s">
        <v>123</v>
      </c>
      <c r="E128" t="s">
        <v>106</v>
      </c>
      <c r="F128" t="s">
        <v>1307</v>
      </c>
      <c r="G128" s="77">
        <v>10725.67</v>
      </c>
      <c r="H128" s="77">
        <v>-4.1280000000000001</v>
      </c>
      <c r="I128" s="77">
        <v>-1.5235222178015999</v>
      </c>
      <c r="J128" s="78">
        <v>0.01</v>
      </c>
      <c r="K128" s="78">
        <v>0</v>
      </c>
    </row>
    <row r="129" spans="2:11">
      <c r="B129" t="s">
        <v>1408</v>
      </c>
      <c r="C129" t="s">
        <v>1413</v>
      </c>
      <c r="D129" t="s">
        <v>123</v>
      </c>
      <c r="E129" t="s">
        <v>106</v>
      </c>
      <c r="F129" t="s">
        <v>1307</v>
      </c>
      <c r="G129" s="77">
        <v>25937.89</v>
      </c>
      <c r="H129" s="77">
        <v>-3.3538999999999999</v>
      </c>
      <c r="I129" s="77">
        <v>-2.9934322018151098</v>
      </c>
      <c r="J129" s="78">
        <v>1.9599999999999999E-2</v>
      </c>
      <c r="K129" s="78">
        <v>-1E-4</v>
      </c>
    </row>
    <row r="130" spans="2:11">
      <c r="B130" t="s">
        <v>1408</v>
      </c>
      <c r="C130" t="s">
        <v>1414</v>
      </c>
      <c r="D130" t="s">
        <v>123</v>
      </c>
      <c r="E130" t="s">
        <v>106</v>
      </c>
      <c r="F130" t="s">
        <v>1307</v>
      </c>
      <c r="G130" s="77">
        <v>35791.69</v>
      </c>
      <c r="H130" s="77">
        <v>-4.0675999999999997</v>
      </c>
      <c r="I130" s="77">
        <v>-5.0096238343760398</v>
      </c>
      <c r="J130" s="78">
        <v>3.2899999999999999E-2</v>
      </c>
      <c r="K130" s="78">
        <v>-1E-4</v>
      </c>
    </row>
    <row r="131" spans="2:11">
      <c r="B131" t="s">
        <v>1408</v>
      </c>
      <c r="C131" t="s">
        <v>1415</v>
      </c>
      <c r="D131" t="s">
        <v>123</v>
      </c>
      <c r="E131" t="s">
        <v>106</v>
      </c>
      <c r="F131" t="s">
        <v>1307</v>
      </c>
      <c r="G131" s="77">
        <v>21482.46</v>
      </c>
      <c r="H131" s="77">
        <v>-4.0315000000000003</v>
      </c>
      <c r="I131" s="77">
        <v>-2.9801309550309001</v>
      </c>
      <c r="J131" s="78">
        <v>1.9599999999999999E-2</v>
      </c>
      <c r="K131" s="78">
        <v>-1E-4</v>
      </c>
    </row>
    <row r="132" spans="2:11">
      <c r="B132" t="s">
        <v>1408</v>
      </c>
      <c r="C132" t="s">
        <v>1416</v>
      </c>
      <c r="D132" t="s">
        <v>123</v>
      </c>
      <c r="E132" t="s">
        <v>106</v>
      </c>
      <c r="F132" t="s">
        <v>1307</v>
      </c>
      <c r="G132" s="77">
        <v>10835.98</v>
      </c>
      <c r="H132" s="77">
        <v>-3.1160000000000001</v>
      </c>
      <c r="I132" s="77">
        <v>-1.1618506797288</v>
      </c>
      <c r="J132" s="78">
        <v>7.6E-3</v>
      </c>
      <c r="K132" s="78">
        <v>0</v>
      </c>
    </row>
    <row r="133" spans="2:11">
      <c r="B133" t="s">
        <v>1408</v>
      </c>
      <c r="C133" t="s">
        <v>1417</v>
      </c>
      <c r="D133" t="s">
        <v>123</v>
      </c>
      <c r="E133" t="s">
        <v>106</v>
      </c>
      <c r="F133" t="s">
        <v>1312</v>
      </c>
      <c r="G133" s="77">
        <v>6507.49</v>
      </c>
      <c r="H133" s="77">
        <v>-3.0225</v>
      </c>
      <c r="I133" s="77">
        <v>-0.67680645414524998</v>
      </c>
      <c r="J133" s="78">
        <v>4.4000000000000003E-3</v>
      </c>
      <c r="K133" s="78">
        <v>0</v>
      </c>
    </row>
    <row r="134" spans="2:11">
      <c r="B134" t="s">
        <v>1408</v>
      </c>
      <c r="C134" t="s">
        <v>1418</v>
      </c>
      <c r="D134" t="s">
        <v>123</v>
      </c>
      <c r="E134" t="s">
        <v>106</v>
      </c>
      <c r="F134" t="s">
        <v>1312</v>
      </c>
      <c r="G134" s="77">
        <v>43737.47</v>
      </c>
      <c r="H134" s="77">
        <v>-2.2326999999999999</v>
      </c>
      <c r="I134" s="77">
        <v>-3.3602276613462898</v>
      </c>
      <c r="J134" s="78">
        <v>2.1999999999999999E-2</v>
      </c>
      <c r="K134" s="78">
        <v>-1E-4</v>
      </c>
    </row>
    <row r="135" spans="2:11">
      <c r="B135" t="s">
        <v>1408</v>
      </c>
      <c r="C135" t="s">
        <v>1419</v>
      </c>
      <c r="D135" t="s">
        <v>123</v>
      </c>
      <c r="E135" t="s">
        <v>106</v>
      </c>
      <c r="F135" t="s">
        <v>1312</v>
      </c>
      <c r="G135" s="77">
        <v>14938.59</v>
      </c>
      <c r="H135" s="77">
        <v>0.26960000000000001</v>
      </c>
      <c r="I135" s="77">
        <v>0.13858434336024</v>
      </c>
      <c r="J135" s="78">
        <v>-8.9999999999999998E-4</v>
      </c>
      <c r="K135" s="78">
        <v>0</v>
      </c>
    </row>
    <row r="136" spans="2:11">
      <c r="B136" t="s">
        <v>1408</v>
      </c>
      <c r="C136" t="s">
        <v>1420</v>
      </c>
      <c r="D136" t="s">
        <v>123</v>
      </c>
      <c r="E136" t="s">
        <v>106</v>
      </c>
      <c r="F136" t="s">
        <v>234</v>
      </c>
      <c r="G136" s="77">
        <v>22664.19</v>
      </c>
      <c r="H136" s="77">
        <v>1.3911</v>
      </c>
      <c r="I136" s="77">
        <v>1.0848838035366899</v>
      </c>
      <c r="J136" s="78">
        <v>-7.1000000000000004E-3</v>
      </c>
      <c r="K136" s="78">
        <v>0</v>
      </c>
    </row>
    <row r="137" spans="2:11">
      <c r="B137" t="s">
        <v>1421</v>
      </c>
      <c r="C137" t="s">
        <v>1422</v>
      </c>
      <c r="D137" t="s">
        <v>123</v>
      </c>
      <c r="E137" t="s">
        <v>106</v>
      </c>
      <c r="F137" t="s">
        <v>251</v>
      </c>
      <c r="G137" s="77">
        <v>41405.64</v>
      </c>
      <c r="H137" s="77">
        <v>3.7318099999999998</v>
      </c>
      <c r="I137" s="77">
        <v>1.5451798140840001</v>
      </c>
      <c r="J137" s="78">
        <v>-1.01E-2</v>
      </c>
      <c r="K137" s="78">
        <v>0</v>
      </c>
    </row>
    <row r="138" spans="2:11">
      <c r="B138" t="s">
        <v>1423</v>
      </c>
      <c r="C138" t="s">
        <v>1424</v>
      </c>
      <c r="D138" t="s">
        <v>123</v>
      </c>
      <c r="E138" t="s">
        <v>106</v>
      </c>
      <c r="F138" t="s">
        <v>251</v>
      </c>
      <c r="G138" s="77">
        <v>16508.12</v>
      </c>
      <c r="H138" s="77">
        <v>4.1401899999999996</v>
      </c>
      <c r="I138" s="77">
        <v>0.68346753342800004</v>
      </c>
      <c r="J138" s="78">
        <v>-4.4999999999999997E-3</v>
      </c>
      <c r="K138" s="78">
        <v>0</v>
      </c>
    </row>
    <row r="139" spans="2:11">
      <c r="B139" t="s">
        <v>1423</v>
      </c>
      <c r="C139" t="s">
        <v>1425</v>
      </c>
      <c r="D139" t="s">
        <v>123</v>
      </c>
      <c r="E139" t="s">
        <v>106</v>
      </c>
      <c r="F139" t="s">
        <v>251</v>
      </c>
      <c r="G139" s="77">
        <v>8252.7900000000009</v>
      </c>
      <c r="H139" s="77">
        <v>4.0877800000000004</v>
      </c>
      <c r="I139" s="77">
        <v>0.33735589906199998</v>
      </c>
      <c r="J139" s="78">
        <v>-2.2000000000000001E-3</v>
      </c>
      <c r="K139" s="78">
        <v>0</v>
      </c>
    </row>
    <row r="140" spans="2:11">
      <c r="B140" t="s">
        <v>1426</v>
      </c>
      <c r="C140" t="s">
        <v>1427</v>
      </c>
      <c r="D140" t="s">
        <v>123</v>
      </c>
      <c r="E140" t="s">
        <v>106</v>
      </c>
      <c r="F140" t="s">
        <v>251</v>
      </c>
      <c r="G140" s="77">
        <v>16386.62</v>
      </c>
      <c r="H140" s="77">
        <v>1.42699</v>
      </c>
      <c r="I140" s="77">
        <v>0.23383542873800001</v>
      </c>
      <c r="J140" s="78">
        <v>-1.5E-3</v>
      </c>
      <c r="K140" s="78">
        <v>0</v>
      </c>
    </row>
    <row r="141" spans="2:11">
      <c r="B141" t="s">
        <v>1428</v>
      </c>
      <c r="C141" t="s">
        <v>1429</v>
      </c>
      <c r="D141" t="s">
        <v>123</v>
      </c>
      <c r="E141" t="s">
        <v>106</v>
      </c>
      <c r="F141" t="s">
        <v>251</v>
      </c>
      <c r="G141" s="77">
        <v>16501.759999999998</v>
      </c>
      <c r="H141" s="77">
        <v>3.6777799999999998</v>
      </c>
      <c r="I141" s="77">
        <v>0.60689842892800006</v>
      </c>
      <c r="J141" s="78">
        <v>-4.0000000000000001E-3</v>
      </c>
      <c r="K141" s="78">
        <v>0</v>
      </c>
    </row>
    <row r="142" spans="2:11">
      <c r="B142" t="s">
        <v>1430</v>
      </c>
      <c r="C142" t="s">
        <v>1431</v>
      </c>
      <c r="D142" t="s">
        <v>123</v>
      </c>
      <c r="E142" t="s">
        <v>106</v>
      </c>
      <c r="F142" t="s">
        <v>251</v>
      </c>
      <c r="G142" s="77">
        <v>24654.55</v>
      </c>
      <c r="H142" s="77">
        <v>2.62195</v>
      </c>
      <c r="I142" s="77">
        <v>0.646429973725</v>
      </c>
      <c r="J142" s="78">
        <v>-4.1999999999999997E-3</v>
      </c>
      <c r="K142" s="78">
        <v>0</v>
      </c>
    </row>
    <row r="143" spans="2:11">
      <c r="B143" t="s">
        <v>1432</v>
      </c>
      <c r="C143" t="s">
        <v>1433</v>
      </c>
      <c r="D143" t="s">
        <v>123</v>
      </c>
      <c r="E143" t="s">
        <v>106</v>
      </c>
      <c r="F143" t="s">
        <v>251</v>
      </c>
      <c r="G143" s="77">
        <v>42724.28</v>
      </c>
      <c r="H143" s="77">
        <v>3.9950700000000001</v>
      </c>
      <c r="I143" s="77">
        <v>1.706864892996</v>
      </c>
      <c r="J143" s="78">
        <v>-1.12E-2</v>
      </c>
      <c r="K143" s="78">
        <v>0</v>
      </c>
    </row>
    <row r="144" spans="2:11">
      <c r="B144" t="s">
        <v>1434</v>
      </c>
      <c r="C144" t="s">
        <v>1435</v>
      </c>
      <c r="D144" t="s">
        <v>123</v>
      </c>
      <c r="E144" t="s">
        <v>106</v>
      </c>
      <c r="F144" t="s">
        <v>251</v>
      </c>
      <c r="G144" s="77">
        <v>24097.01</v>
      </c>
      <c r="H144" s="77">
        <v>0.30286000000000002</v>
      </c>
      <c r="I144" s="77">
        <v>7.2980204485999997E-2</v>
      </c>
      <c r="J144" s="78">
        <v>-5.0000000000000001E-4</v>
      </c>
      <c r="K144" s="78">
        <v>0</v>
      </c>
    </row>
    <row r="145" spans="2:11">
      <c r="B145" t="s">
        <v>1436</v>
      </c>
      <c r="C145" t="s">
        <v>1437</v>
      </c>
      <c r="D145" t="s">
        <v>123</v>
      </c>
      <c r="E145" t="s">
        <v>106</v>
      </c>
      <c r="F145" t="s">
        <v>251</v>
      </c>
      <c r="G145" s="77">
        <v>27252.02</v>
      </c>
      <c r="H145" s="77">
        <v>-0.72036999999999995</v>
      </c>
      <c r="I145" s="77">
        <v>-0.19631537647399999</v>
      </c>
      <c r="J145" s="78">
        <v>1.2999999999999999E-3</v>
      </c>
      <c r="K145" s="78">
        <v>0</v>
      </c>
    </row>
    <row r="146" spans="2:11">
      <c r="B146" t="s">
        <v>1438</v>
      </c>
      <c r="C146" t="s">
        <v>1439</v>
      </c>
      <c r="D146" t="s">
        <v>123</v>
      </c>
      <c r="E146" t="s">
        <v>106</v>
      </c>
      <c r="F146" t="s">
        <v>251</v>
      </c>
      <c r="G146" s="77">
        <v>28374.98</v>
      </c>
      <c r="H146" s="77">
        <v>0.69486999999999999</v>
      </c>
      <c r="I146" s="77">
        <v>0.197169223526</v>
      </c>
      <c r="J146" s="78">
        <v>-1.2999999999999999E-3</v>
      </c>
      <c r="K146" s="78">
        <v>0</v>
      </c>
    </row>
    <row r="147" spans="2:11">
      <c r="B147" t="s">
        <v>1440</v>
      </c>
      <c r="C147" t="s">
        <v>1441</v>
      </c>
      <c r="D147" t="s">
        <v>123</v>
      </c>
      <c r="E147" t="s">
        <v>106</v>
      </c>
      <c r="F147" t="s">
        <v>251</v>
      </c>
      <c r="G147" s="77">
        <v>24369.32</v>
      </c>
      <c r="H147" s="77">
        <v>4.0675999999999997</v>
      </c>
      <c r="I147" s="77">
        <v>0.99124646031999997</v>
      </c>
      <c r="J147" s="78">
        <v>-6.4999999999999997E-3</v>
      </c>
      <c r="K147" s="78">
        <v>0</v>
      </c>
    </row>
    <row r="148" spans="2:11">
      <c r="B148" t="s">
        <v>1442</v>
      </c>
      <c r="C148" t="s">
        <v>1443</v>
      </c>
      <c r="D148" t="s">
        <v>123</v>
      </c>
      <c r="E148" t="s">
        <v>110</v>
      </c>
      <c r="F148" t="s">
        <v>251</v>
      </c>
      <c r="G148" s="77">
        <v>25446.44</v>
      </c>
      <c r="H148" s="77">
        <v>1.8435299999999999</v>
      </c>
      <c r="I148" s="77">
        <v>0.46911275533199998</v>
      </c>
      <c r="J148" s="78">
        <v>-3.0999999999999999E-3</v>
      </c>
      <c r="K148" s="78">
        <v>0</v>
      </c>
    </row>
    <row r="149" spans="2:11">
      <c r="B149" t="s">
        <v>1444</v>
      </c>
      <c r="C149" t="s">
        <v>1445</v>
      </c>
      <c r="D149" t="s">
        <v>123</v>
      </c>
      <c r="E149" t="s">
        <v>110</v>
      </c>
      <c r="F149" t="s">
        <v>251</v>
      </c>
      <c r="G149" s="77">
        <v>9542.42</v>
      </c>
      <c r="H149" s="77">
        <v>1.8415600000000001</v>
      </c>
      <c r="I149" s="77">
        <v>0.175729389752</v>
      </c>
      <c r="J149" s="78">
        <v>-1.1999999999999999E-3</v>
      </c>
      <c r="K149" s="78">
        <v>0</v>
      </c>
    </row>
    <row r="150" spans="2:11">
      <c r="B150" t="s">
        <v>1446</v>
      </c>
      <c r="C150" t="s">
        <v>1447</v>
      </c>
      <c r="D150" t="s">
        <v>123</v>
      </c>
      <c r="E150" t="s">
        <v>110</v>
      </c>
      <c r="F150" t="s">
        <v>251</v>
      </c>
      <c r="G150" s="77">
        <v>22901.8</v>
      </c>
      <c r="H150" s="77">
        <v>1.8336699999999999</v>
      </c>
      <c r="I150" s="77">
        <v>0.41994343606000001</v>
      </c>
      <c r="J150" s="78">
        <v>-2.8E-3</v>
      </c>
      <c r="K150" s="78">
        <v>0</v>
      </c>
    </row>
    <row r="151" spans="2:11">
      <c r="B151" t="s">
        <v>1448</v>
      </c>
      <c r="C151" t="s">
        <v>1449</v>
      </c>
      <c r="D151" t="s">
        <v>123</v>
      </c>
      <c r="E151" t="s">
        <v>200</v>
      </c>
      <c r="F151" t="s">
        <v>251</v>
      </c>
      <c r="G151" s="77">
        <v>11450.9</v>
      </c>
      <c r="H151" s="77">
        <v>-4.14832</v>
      </c>
      <c r="I151" s="77">
        <v>-0.47501997487999997</v>
      </c>
      <c r="J151" s="78">
        <v>3.0999999999999999E-3</v>
      </c>
      <c r="K151" s="78">
        <v>0</v>
      </c>
    </row>
    <row r="152" spans="2:11">
      <c r="B152" t="s">
        <v>1448</v>
      </c>
      <c r="C152" t="s">
        <v>1450</v>
      </c>
      <c r="D152" t="s">
        <v>123</v>
      </c>
      <c r="E152" t="s">
        <v>200</v>
      </c>
      <c r="F152" t="s">
        <v>251</v>
      </c>
      <c r="G152" s="77">
        <v>8270.09</v>
      </c>
      <c r="H152" s="77">
        <v>-2.95275</v>
      </c>
      <c r="I152" s="77">
        <v>-0.24419508247499999</v>
      </c>
      <c r="J152" s="78">
        <v>1.6000000000000001E-3</v>
      </c>
      <c r="K152" s="78">
        <v>0</v>
      </c>
    </row>
    <row r="153" spans="2:11">
      <c r="B153" t="s">
        <v>1451</v>
      </c>
      <c r="C153" t="s">
        <v>1452</v>
      </c>
      <c r="D153" t="s">
        <v>123</v>
      </c>
      <c r="E153" t="s">
        <v>200</v>
      </c>
      <c r="F153" t="s">
        <v>251</v>
      </c>
      <c r="G153" s="77">
        <v>8270.09</v>
      </c>
      <c r="H153" s="77">
        <v>-3.8733399999999998</v>
      </c>
      <c r="I153" s="77">
        <v>-0.320328704006</v>
      </c>
      <c r="J153" s="78">
        <v>2.0999999999999999E-3</v>
      </c>
      <c r="K153" s="78">
        <v>0</v>
      </c>
    </row>
    <row r="154" spans="2:11">
      <c r="B154" t="s">
        <v>1453</v>
      </c>
      <c r="C154" t="s">
        <v>1454</v>
      </c>
      <c r="D154" t="s">
        <v>123</v>
      </c>
      <c r="E154" t="s">
        <v>106</v>
      </c>
      <c r="F154" t="s">
        <v>251</v>
      </c>
      <c r="G154" s="77">
        <v>63203.040000000001</v>
      </c>
      <c r="H154" s="77">
        <v>-0.85965000000000003</v>
      </c>
      <c r="I154" s="77">
        <v>-0.54332493335999998</v>
      </c>
      <c r="J154" s="78">
        <v>3.5999999999999999E-3</v>
      </c>
      <c r="K154" s="78">
        <v>0</v>
      </c>
    </row>
    <row r="155" spans="2:11">
      <c r="B155" t="s">
        <v>1455</v>
      </c>
      <c r="C155" t="s">
        <v>1456</v>
      </c>
      <c r="D155" t="s">
        <v>123</v>
      </c>
      <c r="E155" t="s">
        <v>106</v>
      </c>
      <c r="F155" t="s">
        <v>1366</v>
      </c>
      <c r="G155" s="77">
        <v>20674.79</v>
      </c>
      <c r="H155" s="77">
        <v>-8.0348000000000006</v>
      </c>
      <c r="I155" s="77">
        <v>-5.7161135906317204</v>
      </c>
      <c r="J155" s="78">
        <v>3.7499999999999999E-2</v>
      </c>
      <c r="K155" s="78">
        <v>-1E-4</v>
      </c>
    </row>
    <row r="156" spans="2:11">
      <c r="B156" t="s">
        <v>1455</v>
      </c>
      <c r="C156" t="s">
        <v>1457</v>
      </c>
      <c r="D156" t="s">
        <v>123</v>
      </c>
      <c r="E156" t="s">
        <v>106</v>
      </c>
      <c r="F156" t="s">
        <v>1366</v>
      </c>
      <c r="G156" s="77">
        <v>17514.310000000001</v>
      </c>
      <c r="H156" s="77">
        <v>-6.2750000000000004</v>
      </c>
      <c r="I156" s="77">
        <v>-3.7817379795525001</v>
      </c>
      <c r="J156" s="78">
        <v>2.4799999999999999E-2</v>
      </c>
      <c r="K156" s="78">
        <v>-1E-4</v>
      </c>
    </row>
    <row r="157" spans="2:11">
      <c r="B157" t="s">
        <v>1458</v>
      </c>
      <c r="C157" t="s">
        <v>1459</v>
      </c>
      <c r="D157" t="s">
        <v>123</v>
      </c>
      <c r="E157" t="s">
        <v>106</v>
      </c>
      <c r="F157" t="s">
        <v>1366</v>
      </c>
      <c r="G157" s="77">
        <v>20958.96</v>
      </c>
      <c r="H157" s="77">
        <v>-6.5972999999999997</v>
      </c>
      <c r="I157" s="77">
        <v>-4.7579583356632797</v>
      </c>
      <c r="J157" s="78">
        <v>3.1199999999999999E-2</v>
      </c>
      <c r="K157" s="78">
        <v>-1E-4</v>
      </c>
    </row>
    <row r="158" spans="2:11">
      <c r="B158" t="s">
        <v>1458</v>
      </c>
      <c r="C158" t="s">
        <v>1460</v>
      </c>
      <c r="D158" t="s">
        <v>123</v>
      </c>
      <c r="E158" t="s">
        <v>110</v>
      </c>
      <c r="F158" t="s">
        <v>234</v>
      </c>
      <c r="G158" s="77">
        <v>16088.51</v>
      </c>
      <c r="H158" s="77">
        <v>-1.2946</v>
      </c>
      <c r="I158" s="77">
        <v>-0.83850107358186798</v>
      </c>
      <c r="J158" s="78">
        <v>5.4999999999999997E-3</v>
      </c>
      <c r="K158" s="78">
        <v>0</v>
      </c>
    </row>
    <row r="159" spans="2:11">
      <c r="B159" t="s">
        <v>1461</v>
      </c>
      <c r="C159" t="s">
        <v>1462</v>
      </c>
      <c r="D159" t="s">
        <v>123</v>
      </c>
      <c r="E159" t="s">
        <v>113</v>
      </c>
      <c r="F159" t="s">
        <v>1307</v>
      </c>
      <c r="G159" s="77">
        <v>12723.22</v>
      </c>
      <c r="H159" s="77">
        <v>2.8193000000000037</v>
      </c>
      <c r="I159" s="77">
        <v>1.5821792844317699</v>
      </c>
      <c r="J159" s="78">
        <v>-1.04E-2</v>
      </c>
      <c r="K159" s="78">
        <v>0</v>
      </c>
    </row>
    <row r="160" spans="2:11">
      <c r="B160" t="s">
        <v>1463</v>
      </c>
      <c r="C160" t="s">
        <v>1464</v>
      </c>
      <c r="D160" t="s">
        <v>123</v>
      </c>
      <c r="E160" t="s">
        <v>102</v>
      </c>
      <c r="F160" t="s">
        <v>1312</v>
      </c>
      <c r="G160" s="77">
        <v>12433.58</v>
      </c>
      <c r="H160" s="77">
        <v>-5.7822563999999996</v>
      </c>
      <c r="I160" s="77">
        <v>-0.71894147529912</v>
      </c>
      <c r="J160" s="78">
        <v>4.7000000000000002E-3</v>
      </c>
      <c r="K160" s="78">
        <v>0</v>
      </c>
    </row>
    <row r="161" spans="2:11">
      <c r="B161" t="s">
        <v>1463</v>
      </c>
      <c r="C161" t="s">
        <v>1465</v>
      </c>
      <c r="D161" t="s">
        <v>123</v>
      </c>
      <c r="E161" t="s">
        <v>102</v>
      </c>
      <c r="F161" t="s">
        <v>1312</v>
      </c>
      <c r="G161" s="77">
        <v>5537.79</v>
      </c>
      <c r="H161" s="77">
        <v>-3.7933583999999998</v>
      </c>
      <c r="I161" s="77">
        <v>-0.21006822213935999</v>
      </c>
      <c r="J161" s="78">
        <v>1.4E-3</v>
      </c>
      <c r="K161" s="78">
        <v>0</v>
      </c>
    </row>
    <row r="162" spans="2:11">
      <c r="B162" t="s">
        <v>1463</v>
      </c>
      <c r="C162" t="s">
        <v>1466</v>
      </c>
      <c r="D162" t="s">
        <v>123</v>
      </c>
      <c r="E162" t="s">
        <v>102</v>
      </c>
      <c r="F162" t="s">
        <v>1312</v>
      </c>
      <c r="G162" s="77">
        <v>4752.66</v>
      </c>
      <c r="H162" s="77">
        <v>-4.4443956</v>
      </c>
      <c r="I162" s="77">
        <v>-0.21122701192296001</v>
      </c>
      <c r="J162" s="78">
        <v>1.4E-3</v>
      </c>
      <c r="K162" s="78">
        <v>0</v>
      </c>
    </row>
    <row r="163" spans="2:11">
      <c r="B163" t="s">
        <v>1467</v>
      </c>
      <c r="C163" t="s">
        <v>1468</v>
      </c>
      <c r="D163" t="s">
        <v>123</v>
      </c>
      <c r="E163" t="s">
        <v>106</v>
      </c>
      <c r="F163" t="s">
        <v>1366</v>
      </c>
      <c r="G163" s="77">
        <v>15416.73</v>
      </c>
      <c r="H163" s="77">
        <v>-5.8003</v>
      </c>
      <c r="I163" s="77">
        <v>-3.0769992868437899</v>
      </c>
      <c r="J163" s="78">
        <v>2.0199999999999999E-2</v>
      </c>
      <c r="K163" s="78">
        <v>-1E-4</v>
      </c>
    </row>
    <row r="164" spans="2:11">
      <c r="B164" t="s">
        <v>1469</v>
      </c>
      <c r="C164" t="s">
        <v>1470</v>
      </c>
      <c r="D164" t="s">
        <v>123</v>
      </c>
      <c r="E164" t="s">
        <v>110</v>
      </c>
      <c r="F164" t="s">
        <v>1471</v>
      </c>
      <c r="G164" s="77">
        <v>-27000</v>
      </c>
      <c r="H164" s="77">
        <v>26.030086956521703</v>
      </c>
      <c r="I164" s="77">
        <v>-7.0281234782608601</v>
      </c>
      <c r="J164" s="78">
        <v>4.6100000000000002E-2</v>
      </c>
      <c r="K164" s="78">
        <v>-1E-4</v>
      </c>
    </row>
    <row r="165" spans="2:11">
      <c r="B165" t="s">
        <v>1472</v>
      </c>
      <c r="C165" t="s">
        <v>1473</v>
      </c>
      <c r="D165" t="s">
        <v>123</v>
      </c>
      <c r="E165" t="s">
        <v>110</v>
      </c>
      <c r="F165" t="s">
        <v>1474</v>
      </c>
      <c r="G165" s="77">
        <v>19000</v>
      </c>
      <c r="H165" s="77">
        <v>28.669210526315791</v>
      </c>
      <c r="I165" s="77">
        <v>5.4471499999999997</v>
      </c>
      <c r="J165" s="78">
        <v>-3.5700000000000003E-2</v>
      </c>
      <c r="K165" s="78">
        <v>1E-4</v>
      </c>
    </row>
    <row r="166" spans="2:11">
      <c r="B166" t="s">
        <v>1475</v>
      </c>
      <c r="C166" t="s">
        <v>1476</v>
      </c>
      <c r="D166" t="s">
        <v>123</v>
      </c>
      <c r="E166" t="s">
        <v>110</v>
      </c>
      <c r="F166" t="s">
        <v>1477</v>
      </c>
      <c r="G166" s="77">
        <v>-30000</v>
      </c>
      <c r="H166" s="77">
        <v>15.6764210526316</v>
      </c>
      <c r="I166" s="77">
        <v>-4.7029263157894796</v>
      </c>
      <c r="J166" s="78">
        <v>3.09E-2</v>
      </c>
      <c r="K166" s="78">
        <v>-1E-4</v>
      </c>
    </row>
    <row r="167" spans="2:11">
      <c r="B167" t="s">
        <v>1478</v>
      </c>
      <c r="C167" t="s">
        <v>1479</v>
      </c>
      <c r="D167" t="s">
        <v>123</v>
      </c>
      <c r="E167" t="s">
        <v>106</v>
      </c>
      <c r="F167" t="s">
        <v>1392</v>
      </c>
      <c r="G167" s="77">
        <v>54171.69</v>
      </c>
      <c r="H167" s="77">
        <v>-4.5383138749343983</v>
      </c>
      <c r="I167" s="77">
        <v>-2.45848132355645</v>
      </c>
      <c r="J167" s="78">
        <v>1.61E-2</v>
      </c>
      <c r="K167" s="78">
        <v>0</v>
      </c>
    </row>
    <row r="168" spans="2:11">
      <c r="B168" t="s">
        <v>1480</v>
      </c>
      <c r="C168" t="s">
        <v>1481</v>
      </c>
      <c r="D168" t="s">
        <v>123</v>
      </c>
      <c r="E168" t="s">
        <v>106</v>
      </c>
      <c r="F168" t="s">
        <v>251</v>
      </c>
      <c r="G168" s="77">
        <v>43554.42</v>
      </c>
      <c r="H168" s="77">
        <v>0.18833266866293111</v>
      </c>
      <c r="I168" s="77">
        <v>8.2027201506661401E-2</v>
      </c>
      <c r="J168" s="78">
        <v>-5.0000000000000001E-4</v>
      </c>
      <c r="K168" s="78">
        <v>0</v>
      </c>
    </row>
    <row r="169" spans="2:11">
      <c r="B169" s="79" t="s">
        <v>1203</v>
      </c>
      <c r="C169" s="16"/>
      <c r="D169" s="16"/>
      <c r="G169" s="81">
        <v>0</v>
      </c>
      <c r="I169" s="81">
        <v>0</v>
      </c>
      <c r="J169" s="80">
        <v>0</v>
      </c>
      <c r="K169" s="80">
        <v>0</v>
      </c>
    </row>
    <row r="170" spans="2:11">
      <c r="B170" t="s">
        <v>212</v>
      </c>
      <c r="C170" t="s">
        <v>212</v>
      </c>
      <c r="D170" t="s">
        <v>212</v>
      </c>
      <c r="E170" t="s">
        <v>212</v>
      </c>
      <c r="G170" s="77">
        <v>0</v>
      </c>
      <c r="H170" s="77">
        <v>0</v>
      </c>
      <c r="I170" s="77">
        <v>0</v>
      </c>
      <c r="J170" s="78">
        <v>0</v>
      </c>
      <c r="K170" s="78">
        <v>0</v>
      </c>
    </row>
    <row r="171" spans="2:11">
      <c r="B171" s="79" t="s">
        <v>265</v>
      </c>
      <c r="C171" s="16"/>
      <c r="D171" s="16"/>
      <c r="G171" s="81">
        <v>0</v>
      </c>
      <c r="I171" s="81">
        <v>0</v>
      </c>
      <c r="J171" s="80">
        <v>0</v>
      </c>
      <c r="K171" s="80">
        <v>0</v>
      </c>
    </row>
    <row r="172" spans="2:11">
      <c r="B172" t="s">
        <v>212</v>
      </c>
      <c r="C172" t="s">
        <v>212</v>
      </c>
      <c r="D172" t="s">
        <v>212</v>
      </c>
      <c r="E172" t="s">
        <v>212</v>
      </c>
      <c r="G172" s="77">
        <v>0</v>
      </c>
      <c r="H172" s="77">
        <v>0</v>
      </c>
      <c r="I172" s="77">
        <v>0</v>
      </c>
      <c r="J172" s="78">
        <v>0</v>
      </c>
      <c r="K172" s="78">
        <v>0</v>
      </c>
    </row>
    <row r="173" spans="2:11">
      <c r="B173" s="79" t="s">
        <v>224</v>
      </c>
      <c r="C173" s="16"/>
      <c r="D173" s="16"/>
      <c r="G173" s="81">
        <v>1147990.8700000001</v>
      </c>
      <c r="I173" s="81">
        <v>-30.021354056091209</v>
      </c>
      <c r="J173" s="80">
        <v>0.19700000000000001</v>
      </c>
      <c r="K173" s="80">
        <v>-5.0000000000000001E-4</v>
      </c>
    </row>
    <row r="174" spans="2:11">
      <c r="B174" s="79" t="s">
        <v>1197</v>
      </c>
      <c r="C174" s="16"/>
      <c r="D174" s="16"/>
      <c r="G174" s="81">
        <v>1147990.8700000001</v>
      </c>
      <c r="I174" s="81">
        <v>-30.021354056091209</v>
      </c>
      <c r="J174" s="80">
        <v>0.19700000000000001</v>
      </c>
      <c r="K174" s="80">
        <v>-5.0000000000000001E-4</v>
      </c>
    </row>
    <row r="175" spans="2:11">
      <c r="B175" t="s">
        <v>1482</v>
      </c>
      <c r="C175" t="s">
        <v>1483</v>
      </c>
      <c r="D175" t="s">
        <v>289</v>
      </c>
      <c r="E175" t="s">
        <v>110</v>
      </c>
      <c r="F175" t="s">
        <v>1366</v>
      </c>
      <c r="G175" s="77">
        <v>96472.86</v>
      </c>
      <c r="H175" s="77">
        <v>-0.80149999999999999</v>
      </c>
      <c r="I175" s="77">
        <v>-3.1128692249008201</v>
      </c>
      <c r="J175" s="78">
        <v>2.0400000000000001E-2</v>
      </c>
      <c r="K175" s="78">
        <v>-1E-4</v>
      </c>
    </row>
    <row r="176" spans="2:11">
      <c r="B176" t="s">
        <v>1484</v>
      </c>
      <c r="C176" t="s">
        <v>1485</v>
      </c>
      <c r="D176" t="s">
        <v>289</v>
      </c>
      <c r="E176" t="s">
        <v>110</v>
      </c>
      <c r="F176" t="s">
        <v>1366</v>
      </c>
      <c r="G176" s="77">
        <v>63616.1</v>
      </c>
      <c r="H176" s="77">
        <v>-0.37740000000000001</v>
      </c>
      <c r="I176" s="77">
        <v>-0.96654289436412</v>
      </c>
      <c r="J176" s="78">
        <v>6.3E-3</v>
      </c>
      <c r="K176" s="78">
        <v>0</v>
      </c>
    </row>
    <row r="177" spans="2:11">
      <c r="B177" t="s">
        <v>1486</v>
      </c>
      <c r="C177" t="s">
        <v>1487</v>
      </c>
      <c r="D177" t="s">
        <v>289</v>
      </c>
      <c r="E177" t="s">
        <v>110</v>
      </c>
      <c r="F177" t="s">
        <v>1366</v>
      </c>
      <c r="G177" s="77">
        <v>96283.86</v>
      </c>
      <c r="H177" s="77">
        <v>-0.90349999999999997</v>
      </c>
      <c r="I177" s="77">
        <v>-3.5021427570175798</v>
      </c>
      <c r="J177" s="78">
        <v>2.3E-2</v>
      </c>
      <c r="K177" s="78">
        <v>-1E-4</v>
      </c>
    </row>
    <row r="178" spans="2:11">
      <c r="B178" t="s">
        <v>1488</v>
      </c>
      <c r="C178" t="s">
        <v>1489</v>
      </c>
      <c r="D178" t="s">
        <v>289</v>
      </c>
      <c r="E178" t="s">
        <v>106</v>
      </c>
      <c r="F178" t="s">
        <v>234</v>
      </c>
      <c r="G178" s="77">
        <v>31808.05</v>
      </c>
      <c r="H178" s="77">
        <v>-7.9699999999999993E-2</v>
      </c>
      <c r="I178" s="77">
        <v>-8.7232845539850001E-2</v>
      </c>
      <c r="J178" s="78">
        <v>5.9999999999999995E-4</v>
      </c>
      <c r="K178" s="78">
        <v>0</v>
      </c>
    </row>
    <row r="179" spans="2:11">
      <c r="B179" t="s">
        <v>1490</v>
      </c>
      <c r="C179" t="s">
        <v>1491</v>
      </c>
      <c r="D179" t="s">
        <v>289</v>
      </c>
      <c r="E179" t="s">
        <v>106</v>
      </c>
      <c r="F179" t="s">
        <v>1366</v>
      </c>
      <c r="G179" s="77">
        <v>127619.81</v>
      </c>
      <c r="H179" s="77">
        <v>-0.43230000000000002</v>
      </c>
      <c r="I179" s="77">
        <v>-1.89840120932583</v>
      </c>
      <c r="J179" s="78">
        <v>1.2500000000000001E-2</v>
      </c>
      <c r="K179" s="78">
        <v>0</v>
      </c>
    </row>
    <row r="180" spans="2:11">
      <c r="B180" t="s">
        <v>1492</v>
      </c>
      <c r="C180" t="s">
        <v>1493</v>
      </c>
      <c r="D180" t="s">
        <v>289</v>
      </c>
      <c r="E180" t="s">
        <v>106</v>
      </c>
      <c r="F180" t="s">
        <v>1366</v>
      </c>
      <c r="G180" s="77">
        <v>222656.61</v>
      </c>
      <c r="H180" s="77">
        <v>-0.22839999999999999</v>
      </c>
      <c r="I180" s="77">
        <v>-1.7499126262028399</v>
      </c>
      <c r="J180" s="78">
        <v>1.15E-2</v>
      </c>
      <c r="K180" s="78">
        <v>0</v>
      </c>
    </row>
    <row r="181" spans="2:11">
      <c r="B181" t="s">
        <v>1494</v>
      </c>
      <c r="C181" t="s">
        <v>1495</v>
      </c>
      <c r="D181" t="s">
        <v>289</v>
      </c>
      <c r="E181" t="s">
        <v>106</v>
      </c>
      <c r="F181" t="s">
        <v>1312</v>
      </c>
      <c r="G181" s="77">
        <v>38970.379999999997</v>
      </c>
      <c r="H181" s="77">
        <v>11.470700000000029</v>
      </c>
      <c r="I181" s="77">
        <v>15.3818734779691</v>
      </c>
      <c r="J181" s="78">
        <v>-0.1009</v>
      </c>
      <c r="K181" s="78">
        <v>2.9999999999999997E-4</v>
      </c>
    </row>
    <row r="182" spans="2:11">
      <c r="B182" t="s">
        <v>1496</v>
      </c>
      <c r="C182" t="s">
        <v>1497</v>
      </c>
      <c r="D182" t="s">
        <v>289</v>
      </c>
      <c r="E182" t="s">
        <v>106</v>
      </c>
      <c r="F182" t="s">
        <v>1312</v>
      </c>
      <c r="G182" s="77">
        <v>44069.01</v>
      </c>
      <c r="H182" s="77">
        <v>4.7183000000000002</v>
      </c>
      <c r="I182" s="77">
        <v>7.1548991680740297</v>
      </c>
      <c r="J182" s="78">
        <v>-4.6899999999999997E-2</v>
      </c>
      <c r="K182" s="78">
        <v>1E-4</v>
      </c>
    </row>
    <row r="183" spans="2:11">
      <c r="B183" t="s">
        <v>1498</v>
      </c>
      <c r="C183" t="s">
        <v>1499</v>
      </c>
      <c r="D183" t="s">
        <v>289</v>
      </c>
      <c r="E183" t="s">
        <v>106</v>
      </c>
      <c r="F183" t="s">
        <v>1312</v>
      </c>
      <c r="G183" s="77">
        <v>107205.14</v>
      </c>
      <c r="H183" s="77">
        <v>4.511200000000005</v>
      </c>
      <c r="I183" s="77">
        <v>16.6414959066149</v>
      </c>
      <c r="J183" s="78">
        <v>-0.10920000000000001</v>
      </c>
      <c r="K183" s="78">
        <v>2.9999999999999997E-4</v>
      </c>
    </row>
    <row r="184" spans="2:11">
      <c r="B184" t="s">
        <v>1500</v>
      </c>
      <c r="C184" t="s">
        <v>1501</v>
      </c>
      <c r="D184" t="s">
        <v>289</v>
      </c>
      <c r="E184" t="s">
        <v>106</v>
      </c>
      <c r="F184" t="s">
        <v>1307</v>
      </c>
      <c r="G184" s="77">
        <v>319289.05</v>
      </c>
      <c r="H184" s="77">
        <v>-5.2683999999999997</v>
      </c>
      <c r="I184" s="77">
        <v>-57.8825210513982</v>
      </c>
      <c r="J184" s="78">
        <v>0.37980000000000003</v>
      </c>
      <c r="K184" s="78">
        <v>-1.1000000000000001E-3</v>
      </c>
    </row>
    <row r="185" spans="2:11">
      <c r="B185" s="79" t="s">
        <v>1212</v>
      </c>
      <c r="C185" s="16"/>
      <c r="D185" s="16"/>
      <c r="G185" s="81">
        <v>0</v>
      </c>
      <c r="I185" s="81">
        <v>0</v>
      </c>
      <c r="J185" s="80">
        <v>0</v>
      </c>
      <c r="K185" s="80">
        <v>0</v>
      </c>
    </row>
    <row r="186" spans="2:11">
      <c r="B186" t="s">
        <v>212</v>
      </c>
      <c r="C186" t="s">
        <v>212</v>
      </c>
      <c r="D186" t="s">
        <v>212</v>
      </c>
      <c r="E186" t="s">
        <v>212</v>
      </c>
      <c r="G186" s="77">
        <v>0</v>
      </c>
      <c r="H186" s="77">
        <v>0</v>
      </c>
      <c r="I186" s="77">
        <v>0</v>
      </c>
      <c r="J186" s="78">
        <v>0</v>
      </c>
      <c r="K186" s="78">
        <v>0</v>
      </c>
    </row>
    <row r="187" spans="2:11">
      <c r="B187" s="79" t="s">
        <v>1203</v>
      </c>
      <c r="C187" s="16"/>
      <c r="D187" s="16"/>
      <c r="G187" s="81">
        <v>0</v>
      </c>
      <c r="I187" s="81">
        <v>0</v>
      </c>
      <c r="J187" s="80">
        <v>0</v>
      </c>
      <c r="K187" s="80">
        <v>0</v>
      </c>
    </row>
    <row r="188" spans="2:11">
      <c r="B188" t="s">
        <v>212</v>
      </c>
      <c r="C188" t="s">
        <v>212</v>
      </c>
      <c r="D188" t="s">
        <v>212</v>
      </c>
      <c r="E188" t="s">
        <v>212</v>
      </c>
      <c r="G188" s="77">
        <v>0</v>
      </c>
      <c r="H188" s="77">
        <v>0</v>
      </c>
      <c r="I188" s="77">
        <v>0</v>
      </c>
      <c r="J188" s="78">
        <v>0</v>
      </c>
      <c r="K188" s="78">
        <v>0</v>
      </c>
    </row>
    <row r="189" spans="2:11">
      <c r="B189" s="79" t="s">
        <v>265</v>
      </c>
      <c r="C189" s="16"/>
      <c r="D189" s="16"/>
      <c r="G189" s="81">
        <v>0</v>
      </c>
      <c r="I189" s="81">
        <v>0</v>
      </c>
      <c r="J189" s="80">
        <v>0</v>
      </c>
      <c r="K189" s="80">
        <v>0</v>
      </c>
    </row>
    <row r="190" spans="2:11">
      <c r="B190" t="s">
        <v>212</v>
      </c>
      <c r="C190" t="s">
        <v>212</v>
      </c>
      <c r="D190" t="s">
        <v>212</v>
      </c>
      <c r="E190" t="s">
        <v>212</v>
      </c>
      <c r="G190" s="77">
        <v>0</v>
      </c>
      <c r="H190" s="77">
        <v>0</v>
      </c>
      <c r="I190" s="77">
        <v>0</v>
      </c>
      <c r="J190" s="78">
        <v>0</v>
      </c>
      <c r="K190" s="78">
        <v>0</v>
      </c>
    </row>
    <row r="191" spans="2:11">
      <c r="B191" t="s">
        <v>226</v>
      </c>
      <c r="C191" s="16"/>
      <c r="D191" s="16"/>
    </row>
    <row r="192" spans="2:11">
      <c r="B192" t="s">
        <v>257</v>
      </c>
      <c r="C192" s="16"/>
      <c r="D192" s="16"/>
    </row>
    <row r="193" spans="2:4">
      <c r="B193" t="s">
        <v>258</v>
      </c>
      <c r="C193" s="16"/>
      <c r="D193" s="16"/>
    </row>
    <row r="194" spans="2:4">
      <c r="B194" t="s">
        <v>259</v>
      </c>
      <c r="C194" s="16"/>
      <c r="D194" s="16"/>
    </row>
    <row r="195" spans="2:4">
      <c r="C195" s="16"/>
      <c r="D195" s="16"/>
    </row>
    <row r="196" spans="2:4">
      <c r="C196" s="16"/>
      <c r="D196" s="16"/>
    </row>
    <row r="197" spans="2:4">
      <c r="C197" s="16"/>
      <c r="D197" s="16"/>
    </row>
    <row r="198" spans="2:4">
      <c r="C198" s="16"/>
      <c r="D198" s="16"/>
    </row>
    <row r="199" spans="2:4">
      <c r="C199" s="16"/>
      <c r="D199" s="16"/>
    </row>
    <row r="200" spans="2:4">
      <c r="C200" s="16"/>
      <c r="D200" s="16"/>
    </row>
    <row r="201" spans="2:4">
      <c r="C201" s="16"/>
      <c r="D201" s="16"/>
    </row>
    <row r="202" spans="2:4">
      <c r="C202" s="16"/>
      <c r="D202" s="16"/>
    </row>
    <row r="203" spans="2:4">
      <c r="C203" s="16"/>
      <c r="D203" s="16"/>
    </row>
    <row r="204" spans="2:4">
      <c r="C204" s="16"/>
      <c r="D204" s="16"/>
    </row>
    <row r="205" spans="2:4">
      <c r="C205" s="16"/>
      <c r="D205" s="16"/>
    </row>
    <row r="206" spans="2:4">
      <c r="C206" s="16"/>
      <c r="D206" s="16"/>
    </row>
    <row r="207" spans="2:4">
      <c r="C207" s="16"/>
      <c r="D207" s="16"/>
    </row>
    <row r="208" spans="2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44104</v>
      </c>
    </row>
    <row r="2" spans="2:78" s="1" customFormat="1">
      <c r="B2" s="2" t="s">
        <v>1</v>
      </c>
      <c r="C2" s="12" t="s">
        <v>1529</v>
      </c>
    </row>
    <row r="3" spans="2:78" s="1" customFormat="1">
      <c r="B3" s="2" t="s">
        <v>2</v>
      </c>
      <c r="C3" s="26" t="s">
        <v>1530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1222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1223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1228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1222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1223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1228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1529</v>
      </c>
    </row>
    <row r="3" spans="2:60" s="1" customFormat="1">
      <c r="B3" s="2" t="s">
        <v>2</v>
      </c>
      <c r="C3" s="26" t="s">
        <v>1530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1502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1503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1505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1506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t="s">
        <v>212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t="s">
        <v>212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t="s">
        <v>212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t="s">
        <v>212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t="s">
        <v>212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t="s">
        <v>212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257</v>
      </c>
    </row>
    <row r="43" spans="2:18">
      <c r="B43" t="s">
        <v>258</v>
      </c>
    </row>
    <row r="44" spans="2:18">
      <c r="B44" t="s">
        <v>259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44104</v>
      </c>
    </row>
    <row r="2" spans="2:64" s="1" customFormat="1">
      <c r="B2" s="2" t="s">
        <v>1</v>
      </c>
      <c r="C2" s="12" t="s">
        <v>1529</v>
      </c>
    </row>
    <row r="3" spans="2:64" s="1" customFormat="1">
      <c r="B3" s="2" t="s">
        <v>2</v>
      </c>
      <c r="C3" s="26" t="s">
        <v>1530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1234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1235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1529</v>
      </c>
    </row>
    <row r="3" spans="2:55" s="1" customFormat="1">
      <c r="B3" s="2" t="s">
        <v>2</v>
      </c>
      <c r="C3" s="26" t="s">
        <v>1530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1516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1516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1529</v>
      </c>
    </row>
    <row r="3" spans="2:60" s="1" customFormat="1">
      <c r="B3" s="2" t="s">
        <v>2</v>
      </c>
      <c r="C3" s="26" t="s">
        <v>1530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1529</v>
      </c>
    </row>
    <row r="3" spans="2:60" s="1" customFormat="1">
      <c r="B3" s="2" t="s">
        <v>2</v>
      </c>
      <c r="C3" s="26" t="s">
        <v>1530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1264.7098953899999</v>
      </c>
      <c r="J11" s="76">
        <v>1</v>
      </c>
      <c r="K11" s="76">
        <v>2.3E-2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1264.7098953899999</v>
      </c>
      <c r="J12" s="80">
        <v>1</v>
      </c>
      <c r="K12" s="80">
        <v>2.3E-2</v>
      </c>
    </row>
    <row r="13" spans="2:60">
      <c r="B13" t="s">
        <v>1517</v>
      </c>
      <c r="C13" t="s">
        <v>1518</v>
      </c>
      <c r="D13" t="s">
        <v>212</v>
      </c>
      <c r="E13" t="s">
        <v>213</v>
      </c>
      <c r="F13" s="78">
        <v>0</v>
      </c>
      <c r="G13" t="s">
        <v>102</v>
      </c>
      <c r="H13" s="78">
        <v>0</v>
      </c>
      <c r="I13" s="77">
        <v>-29.564640000000001</v>
      </c>
      <c r="J13" s="78">
        <v>-2.3400000000000001E-2</v>
      </c>
      <c r="K13" s="78">
        <v>-5.0000000000000001E-4</v>
      </c>
    </row>
    <row r="14" spans="2:60">
      <c r="B14" t="s">
        <v>1519</v>
      </c>
      <c r="C14" t="s">
        <v>1520</v>
      </c>
      <c r="D14" t="s">
        <v>212</v>
      </c>
      <c r="E14" t="s">
        <v>213</v>
      </c>
      <c r="F14" s="78">
        <v>0</v>
      </c>
      <c r="G14" t="s">
        <v>102</v>
      </c>
      <c r="H14" s="78">
        <v>0</v>
      </c>
      <c r="I14" s="77">
        <v>-9.7281099999999991</v>
      </c>
      <c r="J14" s="78">
        <v>-7.7000000000000002E-3</v>
      </c>
      <c r="K14" s="78">
        <v>-2.0000000000000001E-4</v>
      </c>
    </row>
    <row r="15" spans="2:60">
      <c r="B15" t="s">
        <v>1521</v>
      </c>
      <c r="C15" t="s">
        <v>1522</v>
      </c>
      <c r="D15" t="s">
        <v>212</v>
      </c>
      <c r="E15" t="s">
        <v>213</v>
      </c>
      <c r="F15" s="78">
        <v>0</v>
      </c>
      <c r="G15" t="s">
        <v>102</v>
      </c>
      <c r="H15" s="78">
        <v>0</v>
      </c>
      <c r="I15" s="77">
        <v>0.13653999999999999</v>
      </c>
      <c r="J15" s="78">
        <v>1E-4</v>
      </c>
      <c r="K15" s="78">
        <v>0</v>
      </c>
    </row>
    <row r="16" spans="2:60">
      <c r="B16" t="s">
        <v>1523</v>
      </c>
      <c r="C16" t="s">
        <v>1524</v>
      </c>
      <c r="D16" t="s">
        <v>212</v>
      </c>
      <c r="E16" t="s">
        <v>213</v>
      </c>
      <c r="F16" s="78">
        <v>0</v>
      </c>
      <c r="G16" t="s">
        <v>102</v>
      </c>
      <c r="H16" s="78">
        <v>0</v>
      </c>
      <c r="I16" s="77">
        <v>-0.60740000000000005</v>
      </c>
      <c r="J16" s="78">
        <v>-5.0000000000000001E-4</v>
      </c>
      <c r="K16" s="78">
        <v>0</v>
      </c>
    </row>
    <row r="17" spans="2:11">
      <c r="B17" t="s">
        <v>1525</v>
      </c>
      <c r="C17" t="s">
        <v>1526</v>
      </c>
      <c r="D17" t="s">
        <v>212</v>
      </c>
      <c r="E17" t="s">
        <v>213</v>
      </c>
      <c r="F17" s="78">
        <v>0</v>
      </c>
      <c r="G17" t="s">
        <v>102</v>
      </c>
      <c r="H17" s="78">
        <v>0</v>
      </c>
      <c r="I17" s="77">
        <v>-13.731579999999999</v>
      </c>
      <c r="J17" s="78">
        <v>-1.09E-2</v>
      </c>
      <c r="K17" s="78">
        <v>-2.0000000000000001E-4</v>
      </c>
    </row>
    <row r="18" spans="2:11">
      <c r="B18" t="s">
        <v>1527</v>
      </c>
      <c r="C18" t="s">
        <v>1528</v>
      </c>
      <c r="D18" t="s">
        <v>212</v>
      </c>
      <c r="E18" t="s">
        <v>213</v>
      </c>
      <c r="F18" s="78">
        <v>0</v>
      </c>
      <c r="G18" t="s">
        <v>106</v>
      </c>
      <c r="H18" s="78">
        <v>0</v>
      </c>
      <c r="I18" s="77">
        <v>1318.20508539</v>
      </c>
      <c r="J18" s="78">
        <v>1.0423</v>
      </c>
      <c r="K18" s="78">
        <v>2.3900000000000001E-2</v>
      </c>
    </row>
    <row r="19" spans="2:11">
      <c r="B19" s="79" t="s">
        <v>224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212</v>
      </c>
      <c r="C20" t="s">
        <v>212</v>
      </c>
      <c r="D20" t="s">
        <v>212</v>
      </c>
      <c r="E20" s="19"/>
      <c r="F20" s="78">
        <v>0</v>
      </c>
      <c r="G20" t="s">
        <v>212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44104</v>
      </c>
    </row>
    <row r="2" spans="2:17" s="1" customFormat="1">
      <c r="B2" s="2" t="s">
        <v>1</v>
      </c>
      <c r="C2" s="12" t="s">
        <v>1529</v>
      </c>
    </row>
    <row r="3" spans="2:17" s="1" customFormat="1">
      <c r="B3" s="2" t="s">
        <v>2</v>
      </c>
      <c r="C3" s="26" t="s">
        <v>1530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212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1529</v>
      </c>
    </row>
    <row r="3" spans="2:18" s="1" customFormat="1">
      <c r="B3" s="2" t="s">
        <v>2</v>
      </c>
      <c r="C3" s="26" t="s">
        <v>1530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1529</v>
      </c>
    </row>
    <row r="3" spans="2:18" s="1" customFormat="1">
      <c r="B3" s="2" t="s">
        <v>2</v>
      </c>
      <c r="C3" s="26" t="s">
        <v>1530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1234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1235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44104</v>
      </c>
    </row>
    <row r="2" spans="2:53" s="1" customFormat="1">
      <c r="B2" s="2" t="s">
        <v>1</v>
      </c>
      <c r="C2" s="12" t="s">
        <v>1529</v>
      </c>
    </row>
    <row r="3" spans="2:53" s="1" customFormat="1">
      <c r="B3" s="2" t="s">
        <v>2</v>
      </c>
      <c r="C3" s="26" t="s">
        <v>1530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0.34</v>
      </c>
      <c r="I11" s="7"/>
      <c r="J11" s="7"/>
      <c r="K11" s="76">
        <v>1.1999999999999999E-3</v>
      </c>
      <c r="L11" s="75">
        <v>2667281.52</v>
      </c>
      <c r="M11" s="7"/>
      <c r="N11" s="75">
        <v>0</v>
      </c>
      <c r="O11" s="75">
        <v>2666.7881694399998</v>
      </c>
      <c r="P11" s="7"/>
      <c r="Q11" s="76">
        <v>1</v>
      </c>
      <c r="R11" s="76">
        <v>4.8399999999999999E-2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0.34</v>
      </c>
      <c r="K12" s="80">
        <v>1.1999999999999999E-3</v>
      </c>
      <c r="L12" s="81">
        <v>2667281.52</v>
      </c>
      <c r="N12" s="81">
        <v>0</v>
      </c>
      <c r="O12" s="81">
        <v>2666.7881694399998</v>
      </c>
      <c r="Q12" s="80">
        <v>1</v>
      </c>
      <c r="R12" s="80">
        <v>4.8399999999999999E-2</v>
      </c>
    </row>
    <row r="13" spans="2:53">
      <c r="B13" s="79" t="s">
        <v>227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228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212</v>
      </c>
      <c r="C15" t="s">
        <v>212</v>
      </c>
      <c r="D15" s="16"/>
      <c r="E15" t="s">
        <v>212</v>
      </c>
      <c r="H15" s="77">
        <v>0</v>
      </c>
      <c r="I15" t="s">
        <v>212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229</v>
      </c>
      <c r="C16" s="16"/>
      <c r="D16" s="16"/>
      <c r="H16" s="81">
        <v>0.34</v>
      </c>
      <c r="K16" s="80">
        <v>1.1999999999999999E-3</v>
      </c>
      <c r="L16" s="81">
        <v>2667281.52</v>
      </c>
      <c r="N16" s="81">
        <v>0</v>
      </c>
      <c r="O16" s="81">
        <v>2666.7881694399998</v>
      </c>
      <c r="Q16" s="80">
        <v>1</v>
      </c>
      <c r="R16" s="80">
        <v>4.8399999999999999E-2</v>
      </c>
    </row>
    <row r="17" spans="2:18">
      <c r="B17" s="79" t="s">
        <v>230</v>
      </c>
      <c r="C17" s="16"/>
      <c r="D17" s="16"/>
      <c r="H17" s="81">
        <v>0.34</v>
      </c>
      <c r="K17" s="80">
        <v>1.1999999999999999E-3</v>
      </c>
      <c r="L17" s="81">
        <v>2667281.52</v>
      </c>
      <c r="N17" s="81">
        <v>0</v>
      </c>
      <c r="O17" s="81">
        <v>2666.7881694399998</v>
      </c>
      <c r="Q17" s="80">
        <v>1</v>
      </c>
      <c r="R17" s="80">
        <v>4.8399999999999999E-2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7">
        <v>0.84</v>
      </c>
      <c r="I18" t="s">
        <v>102</v>
      </c>
      <c r="J18" s="78">
        <v>0</v>
      </c>
      <c r="K18" s="78">
        <v>5.0000000000000001E-4</v>
      </c>
      <c r="L18" s="77">
        <v>82654.600000000006</v>
      </c>
      <c r="M18" s="77">
        <v>99.96</v>
      </c>
      <c r="N18" s="77">
        <v>0</v>
      </c>
      <c r="O18" s="77">
        <v>82.62153816</v>
      </c>
      <c r="P18" s="78">
        <v>0</v>
      </c>
      <c r="Q18" s="78">
        <v>3.1E-2</v>
      </c>
      <c r="R18" s="78">
        <v>1.5E-3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7">
        <v>0.04</v>
      </c>
      <c r="I19" t="s">
        <v>102</v>
      </c>
      <c r="J19" s="78">
        <v>0</v>
      </c>
      <c r="K19" s="78">
        <v>2.8E-3</v>
      </c>
      <c r="L19" s="77">
        <v>766623.46</v>
      </c>
      <c r="M19" s="77">
        <v>99.99</v>
      </c>
      <c r="N19" s="77">
        <v>0</v>
      </c>
      <c r="O19" s="77">
        <v>766.54679765399999</v>
      </c>
      <c r="P19" s="78">
        <v>1E-4</v>
      </c>
      <c r="Q19" s="78">
        <v>0.28739999999999999</v>
      </c>
      <c r="R19" s="78">
        <v>1.3899999999999999E-2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240</v>
      </c>
      <c r="H20" s="77">
        <v>0.27</v>
      </c>
      <c r="I20" t="s">
        <v>102</v>
      </c>
      <c r="J20" s="78">
        <v>0</v>
      </c>
      <c r="K20" s="78">
        <v>4.0000000000000002E-4</v>
      </c>
      <c r="L20" s="77">
        <v>352556.92</v>
      </c>
      <c r="M20" s="77">
        <v>99.99</v>
      </c>
      <c r="N20" s="77">
        <v>0</v>
      </c>
      <c r="O20" s="77">
        <v>352.52166430800003</v>
      </c>
      <c r="P20" s="78">
        <v>0</v>
      </c>
      <c r="Q20" s="78">
        <v>0.13220000000000001</v>
      </c>
      <c r="R20" s="78">
        <v>6.4000000000000003E-3</v>
      </c>
    </row>
    <row r="21" spans="2:18">
      <c r="B21" t="s">
        <v>241</v>
      </c>
      <c r="C21" t="s">
        <v>242</v>
      </c>
      <c r="D21" t="s">
        <v>100</v>
      </c>
      <c r="E21" t="s">
        <v>233</v>
      </c>
      <c r="G21" t="s">
        <v>243</v>
      </c>
      <c r="H21" s="77">
        <v>0.09</v>
      </c>
      <c r="I21" t="s">
        <v>102</v>
      </c>
      <c r="J21" s="78">
        <v>0</v>
      </c>
      <c r="K21" s="78">
        <v>1E-3</v>
      </c>
      <c r="L21" s="77">
        <v>405326.78</v>
      </c>
      <c r="M21" s="77">
        <v>100</v>
      </c>
      <c r="N21" s="77">
        <v>0</v>
      </c>
      <c r="O21" s="77">
        <v>405.32677999999999</v>
      </c>
      <c r="P21" s="78">
        <v>0</v>
      </c>
      <c r="Q21" s="78">
        <v>0.152</v>
      </c>
      <c r="R21" s="78">
        <v>7.4000000000000003E-3</v>
      </c>
    </row>
    <row r="22" spans="2:18">
      <c r="B22" t="s">
        <v>244</v>
      </c>
      <c r="C22" t="s">
        <v>245</v>
      </c>
      <c r="D22" t="s">
        <v>100</v>
      </c>
      <c r="E22" t="s">
        <v>233</v>
      </c>
      <c r="G22" t="s">
        <v>240</v>
      </c>
      <c r="H22" s="77">
        <v>0.17</v>
      </c>
      <c r="I22" t="s">
        <v>102</v>
      </c>
      <c r="J22" s="78">
        <v>0</v>
      </c>
      <c r="K22" s="78">
        <v>5.9999999999999995E-4</v>
      </c>
      <c r="L22" s="77">
        <v>280841.07</v>
      </c>
      <c r="M22" s="77">
        <v>99.99</v>
      </c>
      <c r="N22" s="77">
        <v>0</v>
      </c>
      <c r="O22" s="77">
        <v>280.81298589300002</v>
      </c>
      <c r="P22" s="78">
        <v>0</v>
      </c>
      <c r="Q22" s="78">
        <v>0.1053</v>
      </c>
      <c r="R22" s="78">
        <v>5.1000000000000004E-3</v>
      </c>
    </row>
    <row r="23" spans="2:18">
      <c r="B23" t="s">
        <v>246</v>
      </c>
      <c r="C23" t="s">
        <v>247</v>
      </c>
      <c r="D23" t="s">
        <v>100</v>
      </c>
      <c r="E23" t="s">
        <v>233</v>
      </c>
      <c r="G23" t="s">
        <v>248</v>
      </c>
      <c r="H23" s="77">
        <v>0.34</v>
      </c>
      <c r="I23" t="s">
        <v>102</v>
      </c>
      <c r="J23" s="78">
        <v>0</v>
      </c>
      <c r="K23" s="78">
        <v>5.9999999999999995E-4</v>
      </c>
      <c r="L23" s="77">
        <v>138705.54</v>
      </c>
      <c r="M23" s="77">
        <v>100</v>
      </c>
      <c r="N23" s="77">
        <v>0</v>
      </c>
      <c r="O23" s="77">
        <v>138.70554000000001</v>
      </c>
      <c r="P23" s="78">
        <v>0</v>
      </c>
      <c r="Q23" s="78">
        <v>5.1999999999999998E-2</v>
      </c>
      <c r="R23" s="78">
        <v>2.5000000000000001E-3</v>
      </c>
    </row>
    <row r="24" spans="2:18">
      <c r="B24" t="s">
        <v>249</v>
      </c>
      <c r="C24" t="s">
        <v>250</v>
      </c>
      <c r="D24" t="s">
        <v>100</v>
      </c>
      <c r="E24" t="s">
        <v>233</v>
      </c>
      <c r="G24" t="s">
        <v>251</v>
      </c>
      <c r="H24" s="77">
        <v>0.92</v>
      </c>
      <c r="I24" t="s">
        <v>102</v>
      </c>
      <c r="J24" s="78">
        <v>0</v>
      </c>
      <c r="K24" s="78">
        <v>5.0000000000000001E-4</v>
      </c>
      <c r="L24" s="77">
        <v>640573.15</v>
      </c>
      <c r="M24" s="77">
        <v>99.95</v>
      </c>
      <c r="N24" s="77">
        <v>0</v>
      </c>
      <c r="O24" s="77">
        <v>640.25286342499999</v>
      </c>
      <c r="P24" s="78">
        <v>1E-4</v>
      </c>
      <c r="Q24" s="78">
        <v>0.24010000000000001</v>
      </c>
      <c r="R24" s="78">
        <v>1.1599999999999999E-2</v>
      </c>
    </row>
    <row r="25" spans="2:18">
      <c r="B25" s="79" t="s">
        <v>252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212</v>
      </c>
      <c r="C26" t="s">
        <v>212</v>
      </c>
      <c r="D26" s="16"/>
      <c r="E26" t="s">
        <v>212</v>
      </c>
      <c r="H26" s="77">
        <v>0</v>
      </c>
      <c r="I26" t="s">
        <v>212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253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254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224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s="79" t="s">
        <v>255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256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t="s">
        <v>257</v>
      </c>
      <c r="C36" s="16"/>
      <c r="D36" s="16"/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B39" t="s">
        <v>260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44104</v>
      </c>
    </row>
    <row r="2" spans="2:23" s="1" customFormat="1">
      <c r="B2" s="2" t="s">
        <v>1</v>
      </c>
      <c r="C2" s="12" t="s">
        <v>1529</v>
      </c>
    </row>
    <row r="3" spans="2:23" s="1" customFormat="1">
      <c r="B3" s="2" t="s">
        <v>2</v>
      </c>
      <c r="C3" s="26" t="s">
        <v>1530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1234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1235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44104</v>
      </c>
    </row>
    <row r="2" spans="2:68" s="1" customFormat="1">
      <c r="B2" s="2" t="s">
        <v>1</v>
      </c>
      <c r="C2" s="12" t="s">
        <v>1529</v>
      </c>
    </row>
    <row r="3" spans="2:68" s="1" customFormat="1">
      <c r="B3" s="2" t="s">
        <v>2</v>
      </c>
      <c r="C3" s="26" t="s">
        <v>1530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257</v>
      </c>
      <c r="C25" s="16"/>
      <c r="D25" s="16"/>
      <c r="E25" s="16"/>
      <c r="F25" s="16"/>
      <c r="G25" s="16"/>
    </row>
    <row r="26" spans="2:21">
      <c r="B26" t="s">
        <v>258</v>
      </c>
      <c r="C26" s="16"/>
      <c r="D26" s="16"/>
      <c r="E26" s="16"/>
      <c r="F26" s="16"/>
      <c r="G26" s="16"/>
    </row>
    <row r="27" spans="2:21">
      <c r="B27" t="s">
        <v>259</v>
      </c>
      <c r="C27" s="16"/>
      <c r="D27" s="16"/>
      <c r="E27" s="16"/>
      <c r="F27" s="16"/>
      <c r="G27" s="16"/>
    </row>
    <row r="28" spans="2:21">
      <c r="B28" t="s">
        <v>260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44104</v>
      </c>
    </row>
    <row r="2" spans="2:66" s="1" customFormat="1">
      <c r="B2" s="2" t="s">
        <v>1</v>
      </c>
      <c r="C2" s="12" t="s">
        <v>1529</v>
      </c>
    </row>
    <row r="3" spans="2:66" s="1" customFormat="1">
      <c r="B3" s="2" t="s">
        <v>2</v>
      </c>
      <c r="C3" s="26" t="s">
        <v>1530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261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7">
        <v>0</v>
      </c>
      <c r="L20" t="s">
        <v>212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224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263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264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7">
        <v>0</v>
      </c>
      <c r="L25" t="s">
        <v>212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257</v>
      </c>
      <c r="C27" s="16"/>
      <c r="D27" s="16"/>
      <c r="E27" s="16"/>
      <c r="F27" s="16"/>
    </row>
    <row r="28" spans="2:21">
      <c r="B28" t="s">
        <v>258</v>
      </c>
      <c r="C28" s="16"/>
      <c r="D28" s="16"/>
      <c r="E28" s="16"/>
      <c r="F28" s="16"/>
    </row>
    <row r="29" spans="2:21">
      <c r="B29" t="s">
        <v>259</v>
      </c>
      <c r="C29" s="16"/>
      <c r="D29" s="16"/>
      <c r="E29" s="16"/>
      <c r="F29" s="16"/>
    </row>
    <row r="30" spans="2:21">
      <c r="B30" t="s">
        <v>260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44104</v>
      </c>
    </row>
    <row r="2" spans="2:62" s="1" customFormat="1">
      <c r="B2" s="2" t="s">
        <v>1</v>
      </c>
      <c r="C2" s="12" t="s">
        <v>1529</v>
      </c>
    </row>
    <row r="3" spans="2:62" s="1" customFormat="1">
      <c r="B3" s="2" t="s">
        <v>2</v>
      </c>
      <c r="C3" s="26" t="s">
        <v>1530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1362191.84</v>
      </c>
      <c r="J11" s="7"/>
      <c r="K11" s="75">
        <v>1.72922</v>
      </c>
      <c r="L11" s="75">
        <v>25960.437031746496</v>
      </c>
      <c r="M11" s="7"/>
      <c r="N11" s="76">
        <v>1</v>
      </c>
      <c r="O11" s="76">
        <v>0.47149999999999997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1294555.4099999999</v>
      </c>
      <c r="K12" s="81">
        <v>0.25819999999999999</v>
      </c>
      <c r="L12" s="81">
        <v>14902.918865927501</v>
      </c>
      <c r="N12" s="80">
        <v>0.57410000000000005</v>
      </c>
      <c r="O12" s="80">
        <v>0.2707</v>
      </c>
    </row>
    <row r="13" spans="2:62">
      <c r="B13" s="79" t="s">
        <v>266</v>
      </c>
      <c r="E13" s="16"/>
      <c r="F13" s="16"/>
      <c r="G13" s="16"/>
      <c r="I13" s="81">
        <v>434159.94</v>
      </c>
      <c r="K13" s="81">
        <v>0.25819999999999999</v>
      </c>
      <c r="L13" s="81">
        <v>9592.2773533</v>
      </c>
      <c r="N13" s="80">
        <v>0.3695</v>
      </c>
      <c r="O13" s="80">
        <v>0.17419999999999999</v>
      </c>
    </row>
    <row r="14" spans="2:62">
      <c r="B14" t="s">
        <v>267</v>
      </c>
      <c r="C14" t="s">
        <v>268</v>
      </c>
      <c r="D14" t="s">
        <v>100</v>
      </c>
      <c r="E14" t="s">
        <v>123</v>
      </c>
      <c r="F14" t="s">
        <v>269</v>
      </c>
      <c r="G14" t="s">
        <v>270</v>
      </c>
      <c r="H14" t="s">
        <v>102</v>
      </c>
      <c r="I14" s="77">
        <v>6998.6</v>
      </c>
      <c r="J14" s="77">
        <v>5272</v>
      </c>
      <c r="K14" s="77">
        <v>0</v>
      </c>
      <c r="L14" s="77">
        <v>368.96619199999998</v>
      </c>
      <c r="M14" s="78">
        <v>1E-4</v>
      </c>
      <c r="N14" s="78">
        <v>1.4200000000000001E-2</v>
      </c>
      <c r="O14" s="78">
        <v>6.7000000000000002E-3</v>
      </c>
    </row>
    <row r="15" spans="2:62">
      <c r="B15" t="s">
        <v>271</v>
      </c>
      <c r="C15" t="s">
        <v>272</v>
      </c>
      <c r="D15" t="s">
        <v>100</v>
      </c>
      <c r="E15" t="s">
        <v>123</v>
      </c>
      <c r="F15" t="s">
        <v>273</v>
      </c>
      <c r="G15" t="s">
        <v>274</v>
      </c>
      <c r="H15" t="s">
        <v>102</v>
      </c>
      <c r="I15" s="77">
        <v>7967.75</v>
      </c>
      <c r="J15" s="77">
        <v>1589</v>
      </c>
      <c r="K15" s="77">
        <v>0</v>
      </c>
      <c r="L15" s="77">
        <v>126.6075475</v>
      </c>
      <c r="M15" s="78">
        <v>0</v>
      </c>
      <c r="N15" s="78">
        <v>4.8999999999999998E-3</v>
      </c>
      <c r="O15" s="78">
        <v>2.3E-3</v>
      </c>
    </row>
    <row r="16" spans="2:62">
      <c r="B16" t="s">
        <v>275</v>
      </c>
      <c r="C16" t="s">
        <v>276</v>
      </c>
      <c r="D16" t="s">
        <v>100</v>
      </c>
      <c r="E16" t="s">
        <v>123</v>
      </c>
      <c r="F16" t="s">
        <v>277</v>
      </c>
      <c r="G16" t="s">
        <v>274</v>
      </c>
      <c r="H16" t="s">
        <v>102</v>
      </c>
      <c r="I16" s="77">
        <v>6006.97</v>
      </c>
      <c r="J16" s="77">
        <v>2145</v>
      </c>
      <c r="K16" s="77">
        <v>0</v>
      </c>
      <c r="L16" s="77">
        <v>128.84950649999999</v>
      </c>
      <c r="M16" s="78">
        <v>0</v>
      </c>
      <c r="N16" s="78">
        <v>5.0000000000000001E-3</v>
      </c>
      <c r="O16" s="78">
        <v>2.3E-3</v>
      </c>
    </row>
    <row r="17" spans="2:15">
      <c r="B17" t="s">
        <v>278</v>
      </c>
      <c r="C17" t="s">
        <v>279</v>
      </c>
      <c r="D17" t="s">
        <v>100</v>
      </c>
      <c r="E17" t="s">
        <v>123</v>
      </c>
      <c r="F17" t="s">
        <v>280</v>
      </c>
      <c r="G17" t="s">
        <v>281</v>
      </c>
      <c r="H17" t="s">
        <v>102</v>
      </c>
      <c r="I17" s="77">
        <v>1160.6500000000001</v>
      </c>
      <c r="J17" s="77">
        <v>41690</v>
      </c>
      <c r="K17" s="77">
        <v>0</v>
      </c>
      <c r="L17" s="77">
        <v>483.87498499999998</v>
      </c>
      <c r="M17" s="78">
        <v>0</v>
      </c>
      <c r="N17" s="78">
        <v>1.8599999999999998E-2</v>
      </c>
      <c r="O17" s="78">
        <v>8.8000000000000005E-3</v>
      </c>
    </row>
    <row r="18" spans="2:15">
      <c r="B18" t="s">
        <v>282</v>
      </c>
      <c r="C18" t="s">
        <v>283</v>
      </c>
      <c r="D18" t="s">
        <v>100</v>
      </c>
      <c r="E18" t="s">
        <v>123</v>
      </c>
      <c r="F18" t="s">
        <v>284</v>
      </c>
      <c r="G18" t="s">
        <v>285</v>
      </c>
      <c r="H18" t="s">
        <v>102</v>
      </c>
      <c r="I18" s="77">
        <v>9582.84</v>
      </c>
      <c r="J18" s="77">
        <v>1540</v>
      </c>
      <c r="K18" s="77">
        <v>0</v>
      </c>
      <c r="L18" s="77">
        <v>147.57573600000001</v>
      </c>
      <c r="M18" s="78">
        <v>0</v>
      </c>
      <c r="N18" s="78">
        <v>5.7000000000000002E-3</v>
      </c>
      <c r="O18" s="78">
        <v>2.7000000000000001E-3</v>
      </c>
    </row>
    <row r="19" spans="2:15">
      <c r="B19" t="s">
        <v>286</v>
      </c>
      <c r="C19" t="s">
        <v>287</v>
      </c>
      <c r="D19" t="s">
        <v>100</v>
      </c>
      <c r="E19" t="s">
        <v>123</v>
      </c>
      <c r="F19" t="s">
        <v>288</v>
      </c>
      <c r="G19" t="s">
        <v>289</v>
      </c>
      <c r="H19" t="s">
        <v>102</v>
      </c>
      <c r="I19" s="77">
        <v>34171.24</v>
      </c>
      <c r="J19" s="77">
        <v>924</v>
      </c>
      <c r="K19" s="77">
        <v>0</v>
      </c>
      <c r="L19" s="77">
        <v>315.74225760000002</v>
      </c>
      <c r="M19" s="78">
        <v>0</v>
      </c>
      <c r="N19" s="78">
        <v>1.2200000000000001E-2</v>
      </c>
      <c r="O19" s="78">
        <v>5.7000000000000002E-3</v>
      </c>
    </row>
    <row r="20" spans="2:15">
      <c r="B20" t="s">
        <v>290</v>
      </c>
      <c r="C20" t="s">
        <v>291</v>
      </c>
      <c r="D20" t="s">
        <v>100</v>
      </c>
      <c r="E20" t="s">
        <v>123</v>
      </c>
      <c r="F20" t="s">
        <v>292</v>
      </c>
      <c r="G20" t="s">
        <v>289</v>
      </c>
      <c r="H20" t="s">
        <v>102</v>
      </c>
      <c r="I20" s="77">
        <v>45165.3</v>
      </c>
      <c r="J20" s="77">
        <v>1830</v>
      </c>
      <c r="K20" s="77">
        <v>0</v>
      </c>
      <c r="L20" s="77">
        <v>826.52499</v>
      </c>
      <c r="M20" s="78">
        <v>0</v>
      </c>
      <c r="N20" s="78">
        <v>3.1800000000000002E-2</v>
      </c>
      <c r="O20" s="78">
        <v>1.4999999999999999E-2</v>
      </c>
    </row>
    <row r="21" spans="2:15">
      <c r="B21" t="s">
        <v>293</v>
      </c>
      <c r="C21" t="s">
        <v>294</v>
      </c>
      <c r="D21" t="s">
        <v>100</v>
      </c>
      <c r="E21" t="s">
        <v>123</v>
      </c>
      <c r="F21" t="s">
        <v>295</v>
      </c>
      <c r="G21" t="s">
        <v>289</v>
      </c>
      <c r="H21" t="s">
        <v>102</v>
      </c>
      <c r="I21" s="77">
        <v>48639.54</v>
      </c>
      <c r="J21" s="77">
        <v>1508</v>
      </c>
      <c r="K21" s="77">
        <v>0</v>
      </c>
      <c r="L21" s="77">
        <v>733.48426319999999</v>
      </c>
      <c r="M21" s="78">
        <v>0</v>
      </c>
      <c r="N21" s="78">
        <v>2.8299999999999999E-2</v>
      </c>
      <c r="O21" s="78">
        <v>1.3299999999999999E-2</v>
      </c>
    </row>
    <row r="22" spans="2:15">
      <c r="B22" t="s">
        <v>296</v>
      </c>
      <c r="C22" t="s">
        <v>297</v>
      </c>
      <c r="D22" t="s">
        <v>100</v>
      </c>
      <c r="E22" t="s">
        <v>123</v>
      </c>
      <c r="F22" t="s">
        <v>298</v>
      </c>
      <c r="G22" t="s">
        <v>289</v>
      </c>
      <c r="H22" t="s">
        <v>102</v>
      </c>
      <c r="I22" s="77">
        <v>8024.92</v>
      </c>
      <c r="J22" s="77">
        <v>6074</v>
      </c>
      <c r="K22" s="77">
        <v>0</v>
      </c>
      <c r="L22" s="77">
        <v>487.43364079999998</v>
      </c>
      <c r="M22" s="78">
        <v>0</v>
      </c>
      <c r="N22" s="78">
        <v>1.8800000000000001E-2</v>
      </c>
      <c r="O22" s="78">
        <v>8.8999999999999999E-3</v>
      </c>
    </row>
    <row r="23" spans="2:15">
      <c r="B23" t="s">
        <v>299</v>
      </c>
      <c r="C23" t="s">
        <v>300</v>
      </c>
      <c r="D23" t="s">
        <v>100</v>
      </c>
      <c r="E23" t="s">
        <v>123</v>
      </c>
      <c r="F23" t="s">
        <v>301</v>
      </c>
      <c r="G23" t="s">
        <v>289</v>
      </c>
      <c r="H23" t="s">
        <v>102</v>
      </c>
      <c r="I23" s="77">
        <v>2273.41</v>
      </c>
      <c r="J23" s="77">
        <v>7108</v>
      </c>
      <c r="K23" s="77">
        <v>0</v>
      </c>
      <c r="L23" s="77">
        <v>161.59398279999999</v>
      </c>
      <c r="M23" s="78">
        <v>0</v>
      </c>
      <c r="N23" s="78">
        <v>6.1999999999999998E-3</v>
      </c>
      <c r="O23" s="78">
        <v>2.8999999999999998E-3</v>
      </c>
    </row>
    <row r="24" spans="2:15">
      <c r="B24" t="s">
        <v>302</v>
      </c>
      <c r="C24" t="s">
        <v>303</v>
      </c>
      <c r="D24" t="s">
        <v>100</v>
      </c>
      <c r="E24" t="s">
        <v>123</v>
      </c>
      <c r="F24" t="s">
        <v>304</v>
      </c>
      <c r="G24" t="s">
        <v>305</v>
      </c>
      <c r="H24" t="s">
        <v>102</v>
      </c>
      <c r="I24" s="77">
        <v>293.02</v>
      </c>
      <c r="J24" s="77">
        <v>154500</v>
      </c>
      <c r="K24" s="77">
        <v>0</v>
      </c>
      <c r="L24" s="77">
        <v>452.71589999999998</v>
      </c>
      <c r="M24" s="78">
        <v>1E-4</v>
      </c>
      <c r="N24" s="78">
        <v>1.7399999999999999E-2</v>
      </c>
      <c r="O24" s="78">
        <v>8.2000000000000007E-3</v>
      </c>
    </row>
    <row r="25" spans="2:15">
      <c r="B25" t="s">
        <v>306</v>
      </c>
      <c r="C25" t="s">
        <v>307</v>
      </c>
      <c r="D25" t="s">
        <v>100</v>
      </c>
      <c r="E25" t="s">
        <v>123</v>
      </c>
      <c r="F25" t="s">
        <v>308</v>
      </c>
      <c r="G25" t="s">
        <v>309</v>
      </c>
      <c r="H25" t="s">
        <v>102</v>
      </c>
      <c r="I25" s="77">
        <v>891.59</v>
      </c>
      <c r="J25" s="77">
        <v>2557</v>
      </c>
      <c r="K25" s="77">
        <v>0</v>
      </c>
      <c r="L25" s="77">
        <v>22.797956299999999</v>
      </c>
      <c r="M25" s="78">
        <v>0</v>
      </c>
      <c r="N25" s="78">
        <v>8.9999999999999998E-4</v>
      </c>
      <c r="O25" s="78">
        <v>4.0000000000000002E-4</v>
      </c>
    </row>
    <row r="26" spans="2:15">
      <c r="B26" t="s">
        <v>310</v>
      </c>
      <c r="C26" t="s">
        <v>311</v>
      </c>
      <c r="D26" t="s">
        <v>100</v>
      </c>
      <c r="E26" t="s">
        <v>123</v>
      </c>
      <c r="F26" t="s">
        <v>312</v>
      </c>
      <c r="G26" t="s">
        <v>313</v>
      </c>
      <c r="H26" t="s">
        <v>102</v>
      </c>
      <c r="I26" s="77">
        <v>51063.9</v>
      </c>
      <c r="J26" s="77">
        <v>1212</v>
      </c>
      <c r="K26" s="77">
        <v>0</v>
      </c>
      <c r="L26" s="77">
        <v>618.89446799999996</v>
      </c>
      <c r="M26" s="78">
        <v>0</v>
      </c>
      <c r="N26" s="78">
        <v>2.3800000000000002E-2</v>
      </c>
      <c r="O26" s="78">
        <v>1.12E-2</v>
      </c>
    </row>
    <row r="27" spans="2:15">
      <c r="B27" t="s">
        <v>314</v>
      </c>
      <c r="C27" t="s">
        <v>315</v>
      </c>
      <c r="D27" t="s">
        <v>100</v>
      </c>
      <c r="E27" t="s">
        <v>123</v>
      </c>
      <c r="F27" t="s">
        <v>316</v>
      </c>
      <c r="G27" t="s">
        <v>317</v>
      </c>
      <c r="H27" t="s">
        <v>102</v>
      </c>
      <c r="I27" s="77">
        <v>1958.37</v>
      </c>
      <c r="J27" s="77">
        <v>6375</v>
      </c>
      <c r="K27" s="77">
        <v>0</v>
      </c>
      <c r="L27" s="77">
        <v>124.8460875</v>
      </c>
      <c r="M27" s="78">
        <v>0</v>
      </c>
      <c r="N27" s="78">
        <v>4.7999999999999996E-3</v>
      </c>
      <c r="O27" s="78">
        <v>2.3E-3</v>
      </c>
    </row>
    <row r="28" spans="2:15">
      <c r="B28" t="s">
        <v>318</v>
      </c>
      <c r="C28" t="s">
        <v>319</v>
      </c>
      <c r="D28" t="s">
        <v>100</v>
      </c>
      <c r="E28" t="s">
        <v>123</v>
      </c>
      <c r="F28" t="s">
        <v>320</v>
      </c>
      <c r="G28" t="s">
        <v>317</v>
      </c>
      <c r="H28" t="s">
        <v>102</v>
      </c>
      <c r="I28" s="77">
        <v>418.51</v>
      </c>
      <c r="J28" s="77">
        <v>18040</v>
      </c>
      <c r="K28" s="77">
        <v>0</v>
      </c>
      <c r="L28" s="77">
        <v>75.499204000000006</v>
      </c>
      <c r="M28" s="78">
        <v>0</v>
      </c>
      <c r="N28" s="78">
        <v>2.8999999999999998E-3</v>
      </c>
      <c r="O28" s="78">
        <v>1.4E-3</v>
      </c>
    </row>
    <row r="29" spans="2:15">
      <c r="B29" t="s">
        <v>321</v>
      </c>
      <c r="C29" t="s">
        <v>322</v>
      </c>
      <c r="D29" t="s">
        <v>100</v>
      </c>
      <c r="E29" t="s">
        <v>123</v>
      </c>
      <c r="F29" t="s">
        <v>323</v>
      </c>
      <c r="G29" t="s">
        <v>324</v>
      </c>
      <c r="H29" t="s">
        <v>102</v>
      </c>
      <c r="I29" s="77">
        <v>97.74</v>
      </c>
      <c r="J29" s="77">
        <v>42300</v>
      </c>
      <c r="K29" s="77">
        <v>0.25819999999999999</v>
      </c>
      <c r="L29" s="77">
        <v>41.602220000000003</v>
      </c>
      <c r="M29" s="78">
        <v>0</v>
      </c>
      <c r="N29" s="78">
        <v>1.6000000000000001E-3</v>
      </c>
      <c r="O29" s="78">
        <v>8.0000000000000004E-4</v>
      </c>
    </row>
    <row r="30" spans="2:15">
      <c r="B30" t="s">
        <v>325</v>
      </c>
      <c r="C30" t="s">
        <v>326</v>
      </c>
      <c r="D30" t="s">
        <v>100</v>
      </c>
      <c r="E30" t="s">
        <v>123</v>
      </c>
      <c r="F30" t="s">
        <v>327</v>
      </c>
      <c r="G30" t="s">
        <v>324</v>
      </c>
      <c r="H30" t="s">
        <v>102</v>
      </c>
      <c r="I30" s="77">
        <v>4136.46</v>
      </c>
      <c r="J30" s="77">
        <v>9838</v>
      </c>
      <c r="K30" s="77">
        <v>0</v>
      </c>
      <c r="L30" s="77">
        <v>406.9449348</v>
      </c>
      <c r="M30" s="78">
        <v>0</v>
      </c>
      <c r="N30" s="78">
        <v>1.5699999999999999E-2</v>
      </c>
      <c r="O30" s="78">
        <v>7.4000000000000003E-3</v>
      </c>
    </row>
    <row r="31" spans="2:15">
      <c r="B31" t="s">
        <v>328</v>
      </c>
      <c r="C31" t="s">
        <v>329</v>
      </c>
      <c r="D31" t="s">
        <v>100</v>
      </c>
      <c r="E31" t="s">
        <v>123</v>
      </c>
      <c r="F31" t="s">
        <v>330</v>
      </c>
      <c r="G31" t="s">
        <v>331</v>
      </c>
      <c r="H31" t="s">
        <v>102</v>
      </c>
      <c r="I31" s="77">
        <v>15799.55</v>
      </c>
      <c r="J31" s="77">
        <v>2680</v>
      </c>
      <c r="K31" s="77">
        <v>0</v>
      </c>
      <c r="L31" s="77">
        <v>423.42793999999998</v>
      </c>
      <c r="M31" s="78">
        <v>1E-4</v>
      </c>
      <c r="N31" s="78">
        <v>1.6299999999999999E-2</v>
      </c>
      <c r="O31" s="78">
        <v>7.7000000000000002E-3</v>
      </c>
    </row>
    <row r="32" spans="2:15">
      <c r="B32" t="s">
        <v>332</v>
      </c>
      <c r="C32" t="s">
        <v>333</v>
      </c>
      <c r="D32" t="s">
        <v>100</v>
      </c>
      <c r="E32" t="s">
        <v>123</v>
      </c>
      <c r="F32" t="s">
        <v>334</v>
      </c>
      <c r="G32" t="s">
        <v>335</v>
      </c>
      <c r="H32" t="s">
        <v>102</v>
      </c>
      <c r="I32" s="77">
        <v>16542.77</v>
      </c>
      <c r="J32" s="77">
        <v>2299</v>
      </c>
      <c r="K32" s="77">
        <v>0</v>
      </c>
      <c r="L32" s="77">
        <v>380.31828230000002</v>
      </c>
      <c r="M32" s="78">
        <v>0</v>
      </c>
      <c r="N32" s="78">
        <v>1.46E-2</v>
      </c>
      <c r="O32" s="78">
        <v>6.8999999999999999E-3</v>
      </c>
    </row>
    <row r="33" spans="2:15">
      <c r="B33" t="s">
        <v>336</v>
      </c>
      <c r="C33" t="s">
        <v>337</v>
      </c>
      <c r="D33" t="s">
        <v>100</v>
      </c>
      <c r="E33" t="s">
        <v>123</v>
      </c>
      <c r="F33" t="s">
        <v>338</v>
      </c>
      <c r="G33" t="s">
        <v>339</v>
      </c>
      <c r="H33" t="s">
        <v>102</v>
      </c>
      <c r="I33" s="77">
        <v>3781.11</v>
      </c>
      <c r="J33" s="77">
        <v>3579</v>
      </c>
      <c r="K33" s="77">
        <v>0</v>
      </c>
      <c r="L33" s="77">
        <v>135.32592690000001</v>
      </c>
      <c r="M33" s="78">
        <v>0</v>
      </c>
      <c r="N33" s="78">
        <v>5.1999999999999998E-3</v>
      </c>
      <c r="O33" s="78">
        <v>2.5000000000000001E-3</v>
      </c>
    </row>
    <row r="34" spans="2:15">
      <c r="B34" t="s">
        <v>340</v>
      </c>
      <c r="C34" t="s">
        <v>341</v>
      </c>
      <c r="D34" t="s">
        <v>100</v>
      </c>
      <c r="E34" t="s">
        <v>123</v>
      </c>
      <c r="F34" t="s">
        <v>342</v>
      </c>
      <c r="G34" t="s">
        <v>339</v>
      </c>
      <c r="H34" t="s">
        <v>102</v>
      </c>
      <c r="I34" s="77">
        <v>9113.1</v>
      </c>
      <c r="J34" s="77">
        <v>1568</v>
      </c>
      <c r="K34" s="77">
        <v>0</v>
      </c>
      <c r="L34" s="77">
        <v>142.89340799999999</v>
      </c>
      <c r="M34" s="78">
        <v>0</v>
      </c>
      <c r="N34" s="78">
        <v>5.4999999999999997E-3</v>
      </c>
      <c r="O34" s="78">
        <v>2.5999999999999999E-3</v>
      </c>
    </row>
    <row r="35" spans="2:15">
      <c r="B35" t="s">
        <v>343</v>
      </c>
      <c r="C35" t="s">
        <v>344</v>
      </c>
      <c r="D35" t="s">
        <v>100</v>
      </c>
      <c r="E35" t="s">
        <v>123</v>
      </c>
      <c r="F35" t="s">
        <v>345</v>
      </c>
      <c r="G35" t="s">
        <v>339</v>
      </c>
      <c r="H35" t="s">
        <v>102</v>
      </c>
      <c r="I35" s="77">
        <v>22735.48</v>
      </c>
      <c r="J35" s="77">
        <v>638.5</v>
      </c>
      <c r="K35" s="77">
        <v>0</v>
      </c>
      <c r="L35" s="77">
        <v>145.16603979999999</v>
      </c>
      <c r="M35" s="78">
        <v>0</v>
      </c>
      <c r="N35" s="78">
        <v>5.5999999999999999E-3</v>
      </c>
      <c r="O35" s="78">
        <v>2.5999999999999999E-3</v>
      </c>
    </row>
    <row r="36" spans="2:15">
      <c r="B36" t="s">
        <v>346</v>
      </c>
      <c r="C36" t="s">
        <v>347</v>
      </c>
      <c r="D36" t="s">
        <v>100</v>
      </c>
      <c r="E36" t="s">
        <v>123</v>
      </c>
      <c r="F36" t="s">
        <v>348</v>
      </c>
      <c r="G36" t="s">
        <v>339</v>
      </c>
      <c r="H36" t="s">
        <v>102</v>
      </c>
      <c r="I36" s="77">
        <v>1939.53</v>
      </c>
      <c r="J36" s="77">
        <v>11050</v>
      </c>
      <c r="K36" s="77">
        <v>0</v>
      </c>
      <c r="L36" s="77">
        <v>214.31806499999999</v>
      </c>
      <c r="M36" s="78">
        <v>0</v>
      </c>
      <c r="N36" s="78">
        <v>8.3000000000000001E-3</v>
      </c>
      <c r="O36" s="78">
        <v>3.8999999999999998E-3</v>
      </c>
    </row>
    <row r="37" spans="2:15">
      <c r="B37" t="s">
        <v>349</v>
      </c>
      <c r="C37" t="s">
        <v>350</v>
      </c>
      <c r="D37" t="s">
        <v>100</v>
      </c>
      <c r="E37" t="s">
        <v>123</v>
      </c>
      <c r="F37" t="s">
        <v>351</v>
      </c>
      <c r="G37" t="s">
        <v>339</v>
      </c>
      <c r="H37" t="s">
        <v>102</v>
      </c>
      <c r="I37" s="77">
        <v>4036.78</v>
      </c>
      <c r="J37" s="77">
        <v>15300</v>
      </c>
      <c r="K37" s="77">
        <v>0</v>
      </c>
      <c r="L37" s="77">
        <v>617.62734</v>
      </c>
      <c r="M37" s="78">
        <v>0</v>
      </c>
      <c r="N37" s="78">
        <v>2.3800000000000002E-2</v>
      </c>
      <c r="O37" s="78">
        <v>1.12E-2</v>
      </c>
    </row>
    <row r="38" spans="2:15">
      <c r="B38" t="s">
        <v>352</v>
      </c>
      <c r="C38" t="s">
        <v>353</v>
      </c>
      <c r="D38" t="s">
        <v>100</v>
      </c>
      <c r="E38" t="s">
        <v>123</v>
      </c>
      <c r="F38" t="s">
        <v>354</v>
      </c>
      <c r="G38" t="s">
        <v>355</v>
      </c>
      <c r="H38" t="s">
        <v>102</v>
      </c>
      <c r="I38" s="77">
        <v>3371.15</v>
      </c>
      <c r="J38" s="77">
        <v>3100</v>
      </c>
      <c r="K38" s="77">
        <v>0</v>
      </c>
      <c r="L38" s="77">
        <v>104.50565</v>
      </c>
      <c r="M38" s="78">
        <v>0</v>
      </c>
      <c r="N38" s="78">
        <v>4.0000000000000001E-3</v>
      </c>
      <c r="O38" s="78">
        <v>1.9E-3</v>
      </c>
    </row>
    <row r="39" spans="2:15">
      <c r="B39" t="s">
        <v>356</v>
      </c>
      <c r="C39" t="s">
        <v>357</v>
      </c>
      <c r="D39" t="s">
        <v>100</v>
      </c>
      <c r="E39" t="s">
        <v>123</v>
      </c>
      <c r="F39" t="s">
        <v>358</v>
      </c>
      <c r="G39" t="s">
        <v>355</v>
      </c>
      <c r="H39" t="s">
        <v>102</v>
      </c>
      <c r="I39" s="77">
        <v>1198.2</v>
      </c>
      <c r="J39" s="77">
        <v>15800</v>
      </c>
      <c r="K39" s="77">
        <v>0</v>
      </c>
      <c r="L39" s="77">
        <v>189.31559999999999</v>
      </c>
      <c r="M39" s="78">
        <v>0</v>
      </c>
      <c r="N39" s="78">
        <v>7.3000000000000001E-3</v>
      </c>
      <c r="O39" s="78">
        <v>3.3999999999999998E-3</v>
      </c>
    </row>
    <row r="40" spans="2:15">
      <c r="B40" t="s">
        <v>359</v>
      </c>
      <c r="C40" t="s">
        <v>360</v>
      </c>
      <c r="D40" t="s">
        <v>100</v>
      </c>
      <c r="E40" t="s">
        <v>123</v>
      </c>
      <c r="F40" t="s">
        <v>361</v>
      </c>
      <c r="G40" t="s">
        <v>125</v>
      </c>
      <c r="H40" t="s">
        <v>102</v>
      </c>
      <c r="I40" s="77">
        <v>1752.14</v>
      </c>
      <c r="J40" s="77">
        <v>20100</v>
      </c>
      <c r="K40" s="77">
        <v>0</v>
      </c>
      <c r="L40" s="77">
        <v>352.18013999999999</v>
      </c>
      <c r="M40" s="78">
        <v>0</v>
      </c>
      <c r="N40" s="78">
        <v>1.3599999999999999E-2</v>
      </c>
      <c r="O40" s="78">
        <v>6.4000000000000003E-3</v>
      </c>
    </row>
    <row r="41" spans="2:15">
      <c r="B41" t="s">
        <v>362</v>
      </c>
      <c r="C41" t="s">
        <v>363</v>
      </c>
      <c r="D41" t="s">
        <v>100</v>
      </c>
      <c r="E41" t="s">
        <v>123</v>
      </c>
      <c r="F41" t="s">
        <v>364</v>
      </c>
      <c r="G41" t="s">
        <v>125</v>
      </c>
      <c r="H41" t="s">
        <v>102</v>
      </c>
      <c r="I41" s="77">
        <v>27990.87</v>
      </c>
      <c r="J41" s="77">
        <v>1365</v>
      </c>
      <c r="K41" s="77">
        <v>0</v>
      </c>
      <c r="L41" s="77">
        <v>382.07537550000001</v>
      </c>
      <c r="M41" s="78">
        <v>1E-4</v>
      </c>
      <c r="N41" s="78">
        <v>1.47E-2</v>
      </c>
      <c r="O41" s="78">
        <v>6.8999999999999999E-3</v>
      </c>
    </row>
    <row r="42" spans="2:15">
      <c r="B42" t="s">
        <v>365</v>
      </c>
      <c r="C42" t="s">
        <v>366</v>
      </c>
      <c r="D42" t="s">
        <v>100</v>
      </c>
      <c r="E42" t="s">
        <v>123</v>
      </c>
      <c r="F42" t="s">
        <v>367</v>
      </c>
      <c r="G42" t="s">
        <v>368</v>
      </c>
      <c r="H42" t="s">
        <v>102</v>
      </c>
      <c r="I42" s="77">
        <v>4169.1400000000003</v>
      </c>
      <c r="J42" s="77">
        <v>8060</v>
      </c>
      <c r="K42" s="77">
        <v>0</v>
      </c>
      <c r="L42" s="77">
        <v>336.03268400000002</v>
      </c>
      <c r="M42" s="78">
        <v>1E-4</v>
      </c>
      <c r="N42" s="78">
        <v>1.29E-2</v>
      </c>
      <c r="O42" s="78">
        <v>6.1000000000000004E-3</v>
      </c>
    </row>
    <row r="43" spans="2:15">
      <c r="B43" t="s">
        <v>369</v>
      </c>
      <c r="C43" t="s">
        <v>370</v>
      </c>
      <c r="D43" t="s">
        <v>100</v>
      </c>
      <c r="E43" t="s">
        <v>123</v>
      </c>
      <c r="F43" t="s">
        <v>371</v>
      </c>
      <c r="G43" t="s">
        <v>129</v>
      </c>
      <c r="H43" t="s">
        <v>102</v>
      </c>
      <c r="I43" s="77">
        <v>357.8</v>
      </c>
      <c r="J43" s="77">
        <v>77390</v>
      </c>
      <c r="K43" s="77">
        <v>0</v>
      </c>
      <c r="L43" s="77">
        <v>276.90141999999997</v>
      </c>
      <c r="M43" s="78">
        <v>0</v>
      </c>
      <c r="N43" s="78">
        <v>1.0699999999999999E-2</v>
      </c>
      <c r="O43" s="78">
        <v>5.0000000000000001E-3</v>
      </c>
    </row>
    <row r="44" spans="2:15">
      <c r="B44" t="s">
        <v>372</v>
      </c>
      <c r="C44" t="s">
        <v>373</v>
      </c>
      <c r="D44" t="s">
        <v>100</v>
      </c>
      <c r="E44" t="s">
        <v>123</v>
      </c>
      <c r="F44" t="s">
        <v>374</v>
      </c>
      <c r="G44" t="s">
        <v>132</v>
      </c>
      <c r="H44" t="s">
        <v>102</v>
      </c>
      <c r="I44" s="77">
        <v>92521.51</v>
      </c>
      <c r="J44" s="77">
        <v>398</v>
      </c>
      <c r="K44" s="77">
        <v>0</v>
      </c>
      <c r="L44" s="77">
        <v>368.23560980000002</v>
      </c>
      <c r="M44" s="78">
        <v>0</v>
      </c>
      <c r="N44" s="78">
        <v>1.4200000000000001E-2</v>
      </c>
      <c r="O44" s="78">
        <v>6.7000000000000002E-3</v>
      </c>
    </row>
    <row r="45" spans="2:15">
      <c r="B45" s="79" t="s">
        <v>375</v>
      </c>
      <c r="E45" s="16"/>
      <c r="F45" s="16"/>
      <c r="G45" s="16"/>
      <c r="I45" s="81">
        <v>668733.11</v>
      </c>
      <c r="K45" s="81">
        <v>0</v>
      </c>
      <c r="L45" s="81">
        <v>4469.0817142899996</v>
      </c>
      <c r="N45" s="80">
        <v>0.1721</v>
      </c>
      <c r="O45" s="80">
        <v>8.1199999999999994E-2</v>
      </c>
    </row>
    <row r="46" spans="2:15">
      <c r="B46" t="s">
        <v>376</v>
      </c>
      <c r="C46" t="s">
        <v>377</v>
      </c>
      <c r="D46" t="s">
        <v>100</v>
      </c>
      <c r="E46" t="s">
        <v>123</v>
      </c>
      <c r="F46" t="s">
        <v>378</v>
      </c>
      <c r="G46" t="s">
        <v>101</v>
      </c>
      <c r="H46" t="s">
        <v>102</v>
      </c>
      <c r="I46" s="77">
        <v>95.44</v>
      </c>
      <c r="J46" s="77">
        <v>22620</v>
      </c>
      <c r="K46" s="77">
        <v>0</v>
      </c>
      <c r="L46" s="77">
        <v>21.588528</v>
      </c>
      <c r="M46" s="78">
        <v>0</v>
      </c>
      <c r="N46" s="78">
        <v>8.0000000000000004E-4</v>
      </c>
      <c r="O46" s="78">
        <v>4.0000000000000002E-4</v>
      </c>
    </row>
    <row r="47" spans="2:15">
      <c r="B47" t="s">
        <v>379</v>
      </c>
      <c r="C47" t="s">
        <v>380</v>
      </c>
      <c r="D47" t="s">
        <v>100</v>
      </c>
      <c r="E47" t="s">
        <v>123</v>
      </c>
      <c r="F47" t="s">
        <v>381</v>
      </c>
      <c r="G47" t="s">
        <v>270</v>
      </c>
      <c r="H47" t="s">
        <v>102</v>
      </c>
      <c r="I47" s="77">
        <v>1638.03</v>
      </c>
      <c r="J47" s="77">
        <v>4059</v>
      </c>
      <c r="K47" s="77">
        <v>0</v>
      </c>
      <c r="L47" s="77">
        <v>66.487637699999993</v>
      </c>
      <c r="M47" s="78">
        <v>1E-4</v>
      </c>
      <c r="N47" s="78">
        <v>2.5999999999999999E-3</v>
      </c>
      <c r="O47" s="78">
        <v>1.1999999999999999E-3</v>
      </c>
    </row>
    <row r="48" spans="2:15">
      <c r="B48" t="s">
        <v>382</v>
      </c>
      <c r="C48" t="s">
        <v>383</v>
      </c>
      <c r="D48" t="s">
        <v>100</v>
      </c>
      <c r="E48" t="s">
        <v>123</v>
      </c>
      <c r="F48" t="s">
        <v>384</v>
      </c>
      <c r="G48" t="s">
        <v>385</v>
      </c>
      <c r="H48" t="s">
        <v>102</v>
      </c>
      <c r="I48" s="77">
        <v>10584.73</v>
      </c>
      <c r="J48" s="77">
        <v>3117</v>
      </c>
      <c r="K48" s="77">
        <v>0</v>
      </c>
      <c r="L48" s="77">
        <v>329.92603409999998</v>
      </c>
      <c r="M48" s="78">
        <v>1E-4</v>
      </c>
      <c r="N48" s="78">
        <v>1.2699999999999999E-2</v>
      </c>
      <c r="O48" s="78">
        <v>6.0000000000000001E-3</v>
      </c>
    </row>
    <row r="49" spans="2:15">
      <c r="B49" t="s">
        <v>386</v>
      </c>
      <c r="C49" t="s">
        <v>387</v>
      </c>
      <c r="D49" t="s">
        <v>100</v>
      </c>
      <c r="E49" t="s">
        <v>123</v>
      </c>
      <c r="F49" t="s">
        <v>388</v>
      </c>
      <c r="G49" t="s">
        <v>385</v>
      </c>
      <c r="H49" t="s">
        <v>102</v>
      </c>
      <c r="I49" s="77">
        <v>52162.09</v>
      </c>
      <c r="J49" s="77">
        <v>61.2</v>
      </c>
      <c r="K49" s="77">
        <v>0</v>
      </c>
      <c r="L49" s="77">
        <v>31.92319908</v>
      </c>
      <c r="M49" s="78">
        <v>0</v>
      </c>
      <c r="N49" s="78">
        <v>1.1999999999999999E-3</v>
      </c>
      <c r="O49" s="78">
        <v>5.9999999999999995E-4</v>
      </c>
    </row>
    <row r="50" spans="2:15">
      <c r="B50" t="s">
        <v>389</v>
      </c>
      <c r="C50" t="s">
        <v>390</v>
      </c>
      <c r="D50" t="s">
        <v>100</v>
      </c>
      <c r="E50" t="s">
        <v>123</v>
      </c>
      <c r="F50" t="s">
        <v>391</v>
      </c>
      <c r="G50" t="s">
        <v>385</v>
      </c>
      <c r="H50" t="s">
        <v>102</v>
      </c>
      <c r="I50" s="77">
        <v>582.73</v>
      </c>
      <c r="J50" s="77">
        <v>8065</v>
      </c>
      <c r="K50" s="77">
        <v>0</v>
      </c>
      <c r="L50" s="77">
        <v>46.9971745</v>
      </c>
      <c r="M50" s="78">
        <v>0</v>
      </c>
      <c r="N50" s="78">
        <v>1.8E-3</v>
      </c>
      <c r="O50" s="78">
        <v>8.9999999999999998E-4</v>
      </c>
    </row>
    <row r="51" spans="2:15">
      <c r="B51" t="s">
        <v>392</v>
      </c>
      <c r="C51" t="s">
        <v>393</v>
      </c>
      <c r="D51" t="s">
        <v>100</v>
      </c>
      <c r="E51" t="s">
        <v>123</v>
      </c>
      <c r="F51" t="s">
        <v>394</v>
      </c>
      <c r="G51" t="s">
        <v>385</v>
      </c>
      <c r="H51" t="s">
        <v>102</v>
      </c>
      <c r="I51" s="77">
        <v>662.28</v>
      </c>
      <c r="J51" s="77">
        <v>26940</v>
      </c>
      <c r="K51" s="77">
        <v>0</v>
      </c>
      <c r="L51" s="77">
        <v>178.41823199999999</v>
      </c>
      <c r="M51" s="78">
        <v>1E-4</v>
      </c>
      <c r="N51" s="78">
        <v>6.8999999999999999E-3</v>
      </c>
      <c r="O51" s="78">
        <v>3.2000000000000002E-3</v>
      </c>
    </row>
    <row r="52" spans="2:15">
      <c r="B52" t="s">
        <v>395</v>
      </c>
      <c r="C52" t="s">
        <v>396</v>
      </c>
      <c r="D52" t="s">
        <v>100</v>
      </c>
      <c r="E52" t="s">
        <v>123</v>
      </c>
      <c r="F52" t="s">
        <v>397</v>
      </c>
      <c r="G52" t="s">
        <v>398</v>
      </c>
      <c r="H52" t="s">
        <v>102</v>
      </c>
      <c r="I52" s="77">
        <v>494.02</v>
      </c>
      <c r="J52" s="77">
        <v>2925</v>
      </c>
      <c r="K52" s="77">
        <v>0</v>
      </c>
      <c r="L52" s="77">
        <v>14.450085</v>
      </c>
      <c r="M52" s="78">
        <v>0</v>
      </c>
      <c r="N52" s="78">
        <v>5.9999999999999995E-4</v>
      </c>
      <c r="O52" s="78">
        <v>2.9999999999999997E-4</v>
      </c>
    </row>
    <row r="53" spans="2:15">
      <c r="B53" t="s">
        <v>399</v>
      </c>
      <c r="C53" t="s">
        <v>400</v>
      </c>
      <c r="D53" t="s">
        <v>100</v>
      </c>
      <c r="E53" t="s">
        <v>123</v>
      </c>
      <c r="F53" t="s">
        <v>401</v>
      </c>
      <c r="G53" t="s">
        <v>274</v>
      </c>
      <c r="H53" t="s">
        <v>102</v>
      </c>
      <c r="I53" s="77">
        <v>476.53</v>
      </c>
      <c r="J53" s="77">
        <v>8429</v>
      </c>
      <c r="K53" s="77">
        <v>0</v>
      </c>
      <c r="L53" s="77">
        <v>40.166713700000003</v>
      </c>
      <c r="M53" s="78">
        <v>0</v>
      </c>
      <c r="N53" s="78">
        <v>1.5E-3</v>
      </c>
      <c r="O53" s="78">
        <v>6.9999999999999999E-4</v>
      </c>
    </row>
    <row r="54" spans="2:15">
      <c r="B54" t="s">
        <v>402</v>
      </c>
      <c r="C54" t="s">
        <v>403</v>
      </c>
      <c r="D54" t="s">
        <v>100</v>
      </c>
      <c r="E54" t="s">
        <v>123</v>
      </c>
      <c r="F54" t="s">
        <v>404</v>
      </c>
      <c r="G54" t="s">
        <v>274</v>
      </c>
      <c r="H54" t="s">
        <v>102</v>
      </c>
      <c r="I54" s="77">
        <v>1811.81</v>
      </c>
      <c r="J54" s="77">
        <v>3225</v>
      </c>
      <c r="K54" s="77">
        <v>0</v>
      </c>
      <c r="L54" s="77">
        <v>58.4308725</v>
      </c>
      <c r="M54" s="78">
        <v>0</v>
      </c>
      <c r="N54" s="78">
        <v>2.3E-3</v>
      </c>
      <c r="O54" s="78">
        <v>1.1000000000000001E-3</v>
      </c>
    </row>
    <row r="55" spans="2:15">
      <c r="B55" t="s">
        <v>405</v>
      </c>
      <c r="C55" t="s">
        <v>406</v>
      </c>
      <c r="D55" t="s">
        <v>100</v>
      </c>
      <c r="E55" t="s">
        <v>123</v>
      </c>
      <c r="F55" t="s">
        <v>407</v>
      </c>
      <c r="G55" t="s">
        <v>274</v>
      </c>
      <c r="H55" t="s">
        <v>102</v>
      </c>
      <c r="I55" s="77">
        <v>1670.7</v>
      </c>
      <c r="J55" s="77">
        <v>4147</v>
      </c>
      <c r="K55" s="77">
        <v>0</v>
      </c>
      <c r="L55" s="77">
        <v>69.283929000000001</v>
      </c>
      <c r="M55" s="78">
        <v>0</v>
      </c>
      <c r="N55" s="78">
        <v>2.7000000000000001E-3</v>
      </c>
      <c r="O55" s="78">
        <v>1.2999999999999999E-3</v>
      </c>
    </row>
    <row r="56" spans="2:15">
      <c r="B56" t="s">
        <v>408</v>
      </c>
      <c r="C56" t="s">
        <v>409</v>
      </c>
      <c r="D56" t="s">
        <v>100</v>
      </c>
      <c r="E56" t="s">
        <v>123</v>
      </c>
      <c r="F56" t="s">
        <v>410</v>
      </c>
      <c r="G56" t="s">
        <v>285</v>
      </c>
      <c r="H56" t="s">
        <v>102</v>
      </c>
      <c r="I56" s="77">
        <v>7736.97</v>
      </c>
      <c r="J56" s="77">
        <v>611.6</v>
      </c>
      <c r="K56" s="77">
        <v>0</v>
      </c>
      <c r="L56" s="77">
        <v>47.31930852</v>
      </c>
      <c r="M56" s="78">
        <v>0</v>
      </c>
      <c r="N56" s="78">
        <v>1.8E-3</v>
      </c>
      <c r="O56" s="78">
        <v>8.9999999999999998E-4</v>
      </c>
    </row>
    <row r="57" spans="2:15">
      <c r="B57" t="s">
        <v>411</v>
      </c>
      <c r="C57" t="s">
        <v>412</v>
      </c>
      <c r="D57" t="s">
        <v>100</v>
      </c>
      <c r="E57" t="s">
        <v>123</v>
      </c>
      <c r="F57" t="s">
        <v>413</v>
      </c>
      <c r="G57" t="s">
        <v>285</v>
      </c>
      <c r="H57" t="s">
        <v>102</v>
      </c>
      <c r="I57" s="77">
        <v>630.66999999999996</v>
      </c>
      <c r="J57" s="77">
        <v>9483</v>
      </c>
      <c r="K57" s="77">
        <v>0</v>
      </c>
      <c r="L57" s="77">
        <v>59.806436099999999</v>
      </c>
      <c r="M57" s="78">
        <v>0</v>
      </c>
      <c r="N57" s="78">
        <v>2.3E-3</v>
      </c>
      <c r="O57" s="78">
        <v>1.1000000000000001E-3</v>
      </c>
    </row>
    <row r="58" spans="2:15">
      <c r="B58" t="s">
        <v>414</v>
      </c>
      <c r="C58" t="s">
        <v>415</v>
      </c>
      <c r="D58" t="s">
        <v>100</v>
      </c>
      <c r="E58" t="s">
        <v>123</v>
      </c>
      <c r="F58" t="s">
        <v>416</v>
      </c>
      <c r="G58" t="s">
        <v>285</v>
      </c>
      <c r="H58" t="s">
        <v>102</v>
      </c>
      <c r="I58" s="77">
        <v>569.24</v>
      </c>
      <c r="J58" s="77">
        <v>10060</v>
      </c>
      <c r="K58" s="77">
        <v>0</v>
      </c>
      <c r="L58" s="77">
        <v>57.265543999999998</v>
      </c>
      <c r="M58" s="78">
        <v>0</v>
      </c>
      <c r="N58" s="78">
        <v>2.2000000000000001E-3</v>
      </c>
      <c r="O58" s="78">
        <v>1E-3</v>
      </c>
    </row>
    <row r="59" spans="2:15">
      <c r="B59" t="s">
        <v>417</v>
      </c>
      <c r="C59" t="s">
        <v>418</v>
      </c>
      <c r="D59" t="s">
        <v>100</v>
      </c>
      <c r="E59" t="s">
        <v>123</v>
      </c>
      <c r="F59" t="s">
        <v>419</v>
      </c>
      <c r="G59" t="s">
        <v>305</v>
      </c>
      <c r="H59" t="s">
        <v>102</v>
      </c>
      <c r="I59" s="77">
        <v>471.28</v>
      </c>
      <c r="J59" s="77">
        <v>6179</v>
      </c>
      <c r="K59" s="77">
        <v>0</v>
      </c>
      <c r="L59" s="77">
        <v>29.1203912</v>
      </c>
      <c r="M59" s="78">
        <v>0</v>
      </c>
      <c r="N59" s="78">
        <v>1.1000000000000001E-3</v>
      </c>
      <c r="O59" s="78">
        <v>5.0000000000000001E-4</v>
      </c>
    </row>
    <row r="60" spans="2:15">
      <c r="B60" t="s">
        <v>420</v>
      </c>
      <c r="C60" t="s">
        <v>421</v>
      </c>
      <c r="D60" t="s">
        <v>100</v>
      </c>
      <c r="E60" t="s">
        <v>123</v>
      </c>
      <c r="F60" t="s">
        <v>422</v>
      </c>
      <c r="G60" t="s">
        <v>305</v>
      </c>
      <c r="H60" t="s">
        <v>102</v>
      </c>
      <c r="I60" s="77">
        <v>274.3</v>
      </c>
      <c r="J60" s="77">
        <v>24890</v>
      </c>
      <c r="K60" s="77">
        <v>0</v>
      </c>
      <c r="L60" s="77">
        <v>68.273269999999997</v>
      </c>
      <c r="M60" s="78">
        <v>0</v>
      </c>
      <c r="N60" s="78">
        <v>2.5999999999999999E-3</v>
      </c>
      <c r="O60" s="78">
        <v>1.1999999999999999E-3</v>
      </c>
    </row>
    <row r="61" spans="2:15">
      <c r="B61" t="s">
        <v>423</v>
      </c>
      <c r="C61" t="s">
        <v>424</v>
      </c>
      <c r="D61" t="s">
        <v>100</v>
      </c>
      <c r="E61" t="s">
        <v>123</v>
      </c>
      <c r="F61" t="s">
        <v>425</v>
      </c>
      <c r="G61" t="s">
        <v>309</v>
      </c>
      <c r="H61" t="s">
        <v>102</v>
      </c>
      <c r="I61" s="77">
        <v>46986.1</v>
      </c>
      <c r="J61" s="77">
        <v>303.89999999999998</v>
      </c>
      <c r="K61" s="77">
        <v>0</v>
      </c>
      <c r="L61" s="77">
        <v>142.79075789999999</v>
      </c>
      <c r="M61" s="78">
        <v>0</v>
      </c>
      <c r="N61" s="78">
        <v>5.4999999999999997E-3</v>
      </c>
      <c r="O61" s="78">
        <v>2.5999999999999999E-3</v>
      </c>
    </row>
    <row r="62" spans="2:15">
      <c r="B62" t="s">
        <v>426</v>
      </c>
      <c r="C62" t="s">
        <v>427</v>
      </c>
      <c r="D62" t="s">
        <v>100</v>
      </c>
      <c r="E62" t="s">
        <v>123</v>
      </c>
      <c r="F62" t="s">
        <v>428</v>
      </c>
      <c r="G62" t="s">
        <v>309</v>
      </c>
      <c r="H62" t="s">
        <v>102</v>
      </c>
      <c r="I62" s="77">
        <v>308586.42</v>
      </c>
      <c r="J62" s="77">
        <v>56.8</v>
      </c>
      <c r="K62" s="77">
        <v>0</v>
      </c>
      <c r="L62" s="77">
        <v>175.27708655999999</v>
      </c>
      <c r="M62" s="78">
        <v>1E-4</v>
      </c>
      <c r="N62" s="78">
        <v>6.7999999999999996E-3</v>
      </c>
      <c r="O62" s="78">
        <v>3.2000000000000002E-3</v>
      </c>
    </row>
    <row r="63" spans="2:15">
      <c r="B63" t="s">
        <v>429</v>
      </c>
      <c r="C63" t="s">
        <v>430</v>
      </c>
      <c r="D63" t="s">
        <v>100</v>
      </c>
      <c r="E63" t="s">
        <v>123</v>
      </c>
      <c r="F63" t="s">
        <v>431</v>
      </c>
      <c r="G63" t="s">
        <v>309</v>
      </c>
      <c r="H63" t="s">
        <v>102</v>
      </c>
      <c r="I63" s="77">
        <v>4861.83</v>
      </c>
      <c r="J63" s="77">
        <v>1304</v>
      </c>
      <c r="K63" s="77">
        <v>0</v>
      </c>
      <c r="L63" s="77">
        <v>63.398263200000002</v>
      </c>
      <c r="M63" s="78">
        <v>1E-4</v>
      </c>
      <c r="N63" s="78">
        <v>2.3999999999999998E-3</v>
      </c>
      <c r="O63" s="78">
        <v>1.1999999999999999E-3</v>
      </c>
    </row>
    <row r="64" spans="2:15">
      <c r="B64" t="s">
        <v>432</v>
      </c>
      <c r="C64" t="s">
        <v>433</v>
      </c>
      <c r="D64" t="s">
        <v>100</v>
      </c>
      <c r="E64" t="s">
        <v>123</v>
      </c>
      <c r="F64" t="s">
        <v>434</v>
      </c>
      <c r="G64" t="s">
        <v>309</v>
      </c>
      <c r="H64" t="s">
        <v>102</v>
      </c>
      <c r="I64" s="77">
        <v>42609.45</v>
      </c>
      <c r="J64" s="77">
        <v>97</v>
      </c>
      <c r="K64" s="77">
        <v>0</v>
      </c>
      <c r="L64" s="77">
        <v>41.331166500000002</v>
      </c>
      <c r="M64" s="78">
        <v>0</v>
      </c>
      <c r="N64" s="78">
        <v>1.6000000000000001E-3</v>
      </c>
      <c r="O64" s="78">
        <v>8.0000000000000004E-4</v>
      </c>
    </row>
    <row r="65" spans="2:15">
      <c r="B65" t="s">
        <v>435</v>
      </c>
      <c r="C65" t="s">
        <v>436</v>
      </c>
      <c r="D65" t="s">
        <v>100</v>
      </c>
      <c r="E65" t="s">
        <v>123</v>
      </c>
      <c r="F65" t="s">
        <v>437</v>
      </c>
      <c r="G65" t="s">
        <v>313</v>
      </c>
      <c r="H65" t="s">
        <v>102</v>
      </c>
      <c r="I65" s="77">
        <v>398.28</v>
      </c>
      <c r="J65" s="77">
        <v>14350</v>
      </c>
      <c r="K65" s="77">
        <v>0</v>
      </c>
      <c r="L65" s="77">
        <v>57.153179999999999</v>
      </c>
      <c r="M65" s="78">
        <v>0</v>
      </c>
      <c r="N65" s="78">
        <v>2.2000000000000001E-3</v>
      </c>
      <c r="O65" s="78">
        <v>1E-3</v>
      </c>
    </row>
    <row r="66" spans="2:15">
      <c r="B66" t="s">
        <v>438</v>
      </c>
      <c r="C66" t="s">
        <v>439</v>
      </c>
      <c r="D66" t="s">
        <v>100</v>
      </c>
      <c r="E66" t="s">
        <v>123</v>
      </c>
      <c r="F66" t="s">
        <v>440</v>
      </c>
      <c r="G66" t="s">
        <v>317</v>
      </c>
      <c r="H66" t="s">
        <v>102</v>
      </c>
      <c r="I66" s="77">
        <v>880.02</v>
      </c>
      <c r="J66" s="77">
        <v>5312</v>
      </c>
      <c r="K66" s="77">
        <v>0</v>
      </c>
      <c r="L66" s="77">
        <v>46.746662399999998</v>
      </c>
      <c r="M66" s="78">
        <v>0</v>
      </c>
      <c r="N66" s="78">
        <v>1.8E-3</v>
      </c>
      <c r="O66" s="78">
        <v>8.0000000000000004E-4</v>
      </c>
    </row>
    <row r="67" spans="2:15">
      <c r="B67" t="s">
        <v>441</v>
      </c>
      <c r="C67" t="s">
        <v>442</v>
      </c>
      <c r="D67" t="s">
        <v>100</v>
      </c>
      <c r="E67" t="s">
        <v>123</v>
      </c>
      <c r="F67" t="s">
        <v>443</v>
      </c>
      <c r="G67" t="s">
        <v>324</v>
      </c>
      <c r="H67" t="s">
        <v>102</v>
      </c>
      <c r="I67" s="77">
        <v>644.64</v>
      </c>
      <c r="J67" s="77">
        <v>9780</v>
      </c>
      <c r="K67" s="77">
        <v>0</v>
      </c>
      <c r="L67" s="77">
        <v>63.045791999999999</v>
      </c>
      <c r="M67" s="78">
        <v>1E-4</v>
      </c>
      <c r="N67" s="78">
        <v>2.3999999999999998E-3</v>
      </c>
      <c r="O67" s="78">
        <v>1.1000000000000001E-3</v>
      </c>
    </row>
    <row r="68" spans="2:15">
      <c r="B68" t="s">
        <v>444</v>
      </c>
      <c r="C68" t="s">
        <v>445</v>
      </c>
      <c r="D68" t="s">
        <v>100</v>
      </c>
      <c r="E68" t="s">
        <v>123</v>
      </c>
      <c r="F68" t="s">
        <v>446</v>
      </c>
      <c r="G68" t="s">
        <v>447</v>
      </c>
      <c r="H68" t="s">
        <v>102</v>
      </c>
      <c r="I68" s="77">
        <v>15256.36</v>
      </c>
      <c r="J68" s="77">
        <v>231.2</v>
      </c>
      <c r="K68" s="77">
        <v>0</v>
      </c>
      <c r="L68" s="77">
        <v>35.272704320000003</v>
      </c>
      <c r="M68" s="78">
        <v>0</v>
      </c>
      <c r="N68" s="78">
        <v>1.4E-3</v>
      </c>
      <c r="O68" s="78">
        <v>5.9999999999999995E-4</v>
      </c>
    </row>
    <row r="69" spans="2:15">
      <c r="B69" t="s">
        <v>448</v>
      </c>
      <c r="C69" t="s">
        <v>449</v>
      </c>
      <c r="D69" t="s">
        <v>100</v>
      </c>
      <c r="E69" t="s">
        <v>123</v>
      </c>
      <c r="F69" t="s">
        <v>450</v>
      </c>
      <c r="G69" t="s">
        <v>451</v>
      </c>
      <c r="H69" t="s">
        <v>102</v>
      </c>
      <c r="I69" s="77">
        <v>81.37</v>
      </c>
      <c r="J69" s="77">
        <v>19340</v>
      </c>
      <c r="K69" s="77">
        <v>0</v>
      </c>
      <c r="L69" s="77">
        <v>15.736958</v>
      </c>
      <c r="M69" s="78">
        <v>0</v>
      </c>
      <c r="N69" s="78">
        <v>5.9999999999999995E-4</v>
      </c>
      <c r="O69" s="78">
        <v>2.9999999999999997E-4</v>
      </c>
    </row>
    <row r="70" spans="2:15">
      <c r="B70" t="s">
        <v>452</v>
      </c>
      <c r="C70" t="s">
        <v>453</v>
      </c>
      <c r="D70" t="s">
        <v>100</v>
      </c>
      <c r="E70" t="s">
        <v>123</v>
      </c>
      <c r="F70" t="s">
        <v>454</v>
      </c>
      <c r="G70" t="s">
        <v>331</v>
      </c>
      <c r="H70" t="s">
        <v>102</v>
      </c>
      <c r="I70" s="77">
        <v>284.14999999999998</v>
      </c>
      <c r="J70" s="77">
        <v>12880</v>
      </c>
      <c r="K70" s="77">
        <v>0</v>
      </c>
      <c r="L70" s="77">
        <v>36.598520000000001</v>
      </c>
      <c r="M70" s="78">
        <v>0</v>
      </c>
      <c r="N70" s="78">
        <v>1.4E-3</v>
      </c>
      <c r="O70" s="78">
        <v>6.9999999999999999E-4</v>
      </c>
    </row>
    <row r="71" spans="2:15">
      <c r="B71" t="s">
        <v>455</v>
      </c>
      <c r="C71" t="s">
        <v>456</v>
      </c>
      <c r="D71" t="s">
        <v>100</v>
      </c>
      <c r="E71" t="s">
        <v>123</v>
      </c>
      <c r="F71" t="s">
        <v>457</v>
      </c>
      <c r="G71" t="s">
        <v>331</v>
      </c>
      <c r="H71" t="s">
        <v>102</v>
      </c>
      <c r="I71" s="77">
        <v>381.12</v>
      </c>
      <c r="J71" s="77">
        <v>9400</v>
      </c>
      <c r="K71" s="77">
        <v>0</v>
      </c>
      <c r="L71" s="77">
        <v>35.825279999999999</v>
      </c>
      <c r="M71" s="78">
        <v>0</v>
      </c>
      <c r="N71" s="78">
        <v>1.4E-3</v>
      </c>
      <c r="O71" s="78">
        <v>6.9999999999999999E-4</v>
      </c>
    </row>
    <row r="72" spans="2:15">
      <c r="B72" t="s">
        <v>458</v>
      </c>
      <c r="C72" t="s">
        <v>459</v>
      </c>
      <c r="D72" t="s">
        <v>100</v>
      </c>
      <c r="E72" t="s">
        <v>123</v>
      </c>
      <c r="F72" t="s">
        <v>460</v>
      </c>
      <c r="G72" t="s">
        <v>331</v>
      </c>
      <c r="H72" t="s">
        <v>102</v>
      </c>
      <c r="I72" s="77">
        <v>262.44</v>
      </c>
      <c r="J72" s="77">
        <v>19000</v>
      </c>
      <c r="K72" s="77">
        <v>0</v>
      </c>
      <c r="L72" s="77">
        <v>49.863599999999998</v>
      </c>
      <c r="M72" s="78">
        <v>0</v>
      </c>
      <c r="N72" s="78">
        <v>1.9E-3</v>
      </c>
      <c r="O72" s="78">
        <v>8.9999999999999998E-4</v>
      </c>
    </row>
    <row r="73" spans="2:15">
      <c r="B73" t="s">
        <v>461</v>
      </c>
      <c r="C73" t="s">
        <v>462</v>
      </c>
      <c r="D73" t="s">
        <v>100</v>
      </c>
      <c r="E73" t="s">
        <v>123</v>
      </c>
      <c r="F73" t="s">
        <v>463</v>
      </c>
      <c r="G73" t="s">
        <v>331</v>
      </c>
      <c r="H73" t="s">
        <v>102</v>
      </c>
      <c r="I73" s="77">
        <v>366.35</v>
      </c>
      <c r="J73" s="77">
        <v>23590</v>
      </c>
      <c r="K73" s="77">
        <v>0</v>
      </c>
      <c r="L73" s="77">
        <v>86.421965</v>
      </c>
      <c r="M73" s="78">
        <v>0</v>
      </c>
      <c r="N73" s="78">
        <v>3.3E-3</v>
      </c>
      <c r="O73" s="78">
        <v>1.6000000000000001E-3</v>
      </c>
    </row>
    <row r="74" spans="2:15">
      <c r="B74" t="s">
        <v>464</v>
      </c>
      <c r="C74" t="s">
        <v>465</v>
      </c>
      <c r="D74" t="s">
        <v>100</v>
      </c>
      <c r="E74" t="s">
        <v>123</v>
      </c>
      <c r="F74" t="s">
        <v>466</v>
      </c>
      <c r="G74" t="s">
        <v>331</v>
      </c>
      <c r="H74" t="s">
        <v>102</v>
      </c>
      <c r="I74" s="77">
        <v>227.04</v>
      </c>
      <c r="J74" s="77">
        <v>22390</v>
      </c>
      <c r="K74" s="77">
        <v>0</v>
      </c>
      <c r="L74" s="77">
        <v>50.834256000000003</v>
      </c>
      <c r="M74" s="78">
        <v>0</v>
      </c>
      <c r="N74" s="78">
        <v>2E-3</v>
      </c>
      <c r="O74" s="78">
        <v>8.9999999999999998E-4</v>
      </c>
    </row>
    <row r="75" spans="2:15">
      <c r="B75" t="s">
        <v>467</v>
      </c>
      <c r="C75" t="s">
        <v>468</v>
      </c>
      <c r="D75" t="s">
        <v>100</v>
      </c>
      <c r="E75" t="s">
        <v>123</v>
      </c>
      <c r="F75" t="s">
        <v>469</v>
      </c>
      <c r="G75" t="s">
        <v>335</v>
      </c>
      <c r="H75" t="s">
        <v>102</v>
      </c>
      <c r="I75" s="77">
        <v>9795.39</v>
      </c>
      <c r="J75" s="77">
        <v>1385</v>
      </c>
      <c r="K75" s="77">
        <v>0</v>
      </c>
      <c r="L75" s="77">
        <v>135.66615150000001</v>
      </c>
      <c r="M75" s="78">
        <v>1E-4</v>
      </c>
      <c r="N75" s="78">
        <v>5.1999999999999998E-3</v>
      </c>
      <c r="O75" s="78">
        <v>2.5000000000000001E-3</v>
      </c>
    </row>
    <row r="76" spans="2:15">
      <c r="B76" t="s">
        <v>470</v>
      </c>
      <c r="C76" t="s">
        <v>471</v>
      </c>
      <c r="D76" t="s">
        <v>100</v>
      </c>
      <c r="E76" t="s">
        <v>123</v>
      </c>
      <c r="F76" t="s">
        <v>472</v>
      </c>
      <c r="G76" t="s">
        <v>335</v>
      </c>
      <c r="H76" t="s">
        <v>102</v>
      </c>
      <c r="I76" s="77">
        <v>1109.32</v>
      </c>
      <c r="J76" s="77">
        <v>4955</v>
      </c>
      <c r="K76" s="77">
        <v>0</v>
      </c>
      <c r="L76" s="77">
        <v>54.966805999999998</v>
      </c>
      <c r="M76" s="78">
        <v>1E-4</v>
      </c>
      <c r="N76" s="78">
        <v>2.0999999999999999E-3</v>
      </c>
      <c r="O76" s="78">
        <v>1E-3</v>
      </c>
    </row>
    <row r="77" spans="2:15">
      <c r="B77" t="s">
        <v>473</v>
      </c>
      <c r="C77" t="s">
        <v>474</v>
      </c>
      <c r="D77" t="s">
        <v>100</v>
      </c>
      <c r="E77" t="s">
        <v>123</v>
      </c>
      <c r="F77" t="s">
        <v>475</v>
      </c>
      <c r="G77" t="s">
        <v>339</v>
      </c>
      <c r="H77" t="s">
        <v>102</v>
      </c>
      <c r="I77" s="77">
        <v>240.19</v>
      </c>
      <c r="J77" s="77">
        <v>198000</v>
      </c>
      <c r="K77" s="77">
        <v>0</v>
      </c>
      <c r="L77" s="77">
        <v>475.57619999999997</v>
      </c>
      <c r="M77" s="78">
        <v>1E-4</v>
      </c>
      <c r="N77" s="78">
        <v>1.83E-2</v>
      </c>
      <c r="O77" s="78">
        <v>8.6E-3</v>
      </c>
    </row>
    <row r="78" spans="2:15">
      <c r="B78" t="s">
        <v>476</v>
      </c>
      <c r="C78" t="s">
        <v>477</v>
      </c>
      <c r="D78" t="s">
        <v>100</v>
      </c>
      <c r="E78" t="s">
        <v>123</v>
      </c>
      <c r="F78" t="s">
        <v>478</v>
      </c>
      <c r="G78" t="s">
        <v>339</v>
      </c>
      <c r="H78" t="s">
        <v>102</v>
      </c>
      <c r="I78" s="77">
        <v>106.09</v>
      </c>
      <c r="J78" s="77">
        <v>52480</v>
      </c>
      <c r="K78" s="77">
        <v>0</v>
      </c>
      <c r="L78" s="77">
        <v>55.676031999999999</v>
      </c>
      <c r="M78" s="78">
        <v>0</v>
      </c>
      <c r="N78" s="78">
        <v>2.0999999999999999E-3</v>
      </c>
      <c r="O78" s="78">
        <v>1E-3</v>
      </c>
    </row>
    <row r="79" spans="2:15">
      <c r="B79" t="s">
        <v>479</v>
      </c>
      <c r="C79" t="s">
        <v>480</v>
      </c>
      <c r="D79" t="s">
        <v>100</v>
      </c>
      <c r="E79" t="s">
        <v>123</v>
      </c>
      <c r="F79" t="s">
        <v>481</v>
      </c>
      <c r="G79" t="s">
        <v>339</v>
      </c>
      <c r="H79" t="s">
        <v>102</v>
      </c>
      <c r="I79" s="77">
        <v>949.58</v>
      </c>
      <c r="J79" s="77">
        <v>8287</v>
      </c>
      <c r="K79" s="77">
        <v>0</v>
      </c>
      <c r="L79" s="77">
        <v>78.691694600000005</v>
      </c>
      <c r="M79" s="78">
        <v>0</v>
      </c>
      <c r="N79" s="78">
        <v>3.0000000000000001E-3</v>
      </c>
      <c r="O79" s="78">
        <v>1.4E-3</v>
      </c>
    </row>
    <row r="80" spans="2:15">
      <c r="B80" t="s">
        <v>482</v>
      </c>
      <c r="C80" t="s">
        <v>483</v>
      </c>
      <c r="D80" t="s">
        <v>100</v>
      </c>
      <c r="E80" t="s">
        <v>123</v>
      </c>
      <c r="F80" t="s">
        <v>484</v>
      </c>
      <c r="G80" t="s">
        <v>339</v>
      </c>
      <c r="H80" t="s">
        <v>102</v>
      </c>
      <c r="I80" s="77">
        <v>8847.57</v>
      </c>
      <c r="J80" s="77">
        <v>1259</v>
      </c>
      <c r="K80" s="77">
        <v>0</v>
      </c>
      <c r="L80" s="77">
        <v>111.3909063</v>
      </c>
      <c r="M80" s="78">
        <v>0</v>
      </c>
      <c r="N80" s="78">
        <v>4.3E-3</v>
      </c>
      <c r="O80" s="78">
        <v>2E-3</v>
      </c>
    </row>
    <row r="81" spans="2:15">
      <c r="B81" t="s">
        <v>485</v>
      </c>
      <c r="C81" t="s">
        <v>486</v>
      </c>
      <c r="D81" t="s">
        <v>100</v>
      </c>
      <c r="E81" t="s">
        <v>123</v>
      </c>
      <c r="F81" t="s">
        <v>487</v>
      </c>
      <c r="G81" t="s">
        <v>488</v>
      </c>
      <c r="H81" t="s">
        <v>102</v>
      </c>
      <c r="I81" s="77">
        <v>18005.73</v>
      </c>
      <c r="J81" s="77">
        <v>386.7</v>
      </c>
      <c r="K81" s="77">
        <v>0</v>
      </c>
      <c r="L81" s="77">
        <v>69.628157909999999</v>
      </c>
      <c r="M81" s="78">
        <v>1E-4</v>
      </c>
      <c r="N81" s="78">
        <v>2.7000000000000001E-3</v>
      </c>
      <c r="O81" s="78">
        <v>1.2999999999999999E-3</v>
      </c>
    </row>
    <row r="82" spans="2:15">
      <c r="B82" t="s">
        <v>489</v>
      </c>
      <c r="C82" t="s">
        <v>490</v>
      </c>
      <c r="D82" t="s">
        <v>100</v>
      </c>
      <c r="E82" t="s">
        <v>123</v>
      </c>
      <c r="F82" t="s">
        <v>491</v>
      </c>
      <c r="G82" t="s">
        <v>125</v>
      </c>
      <c r="H82" t="s">
        <v>102</v>
      </c>
      <c r="I82" s="77">
        <v>189.81</v>
      </c>
      <c r="J82" s="77">
        <v>25900</v>
      </c>
      <c r="K82" s="77">
        <v>0</v>
      </c>
      <c r="L82" s="77">
        <v>49.160789999999999</v>
      </c>
      <c r="M82" s="78">
        <v>0</v>
      </c>
      <c r="N82" s="78">
        <v>1.9E-3</v>
      </c>
      <c r="O82" s="78">
        <v>8.9999999999999998E-4</v>
      </c>
    </row>
    <row r="83" spans="2:15">
      <c r="B83" t="s">
        <v>492</v>
      </c>
      <c r="C83" t="s">
        <v>493</v>
      </c>
      <c r="D83" t="s">
        <v>100</v>
      </c>
      <c r="E83" t="s">
        <v>123</v>
      </c>
      <c r="F83" t="s">
        <v>494</v>
      </c>
      <c r="G83" t="s">
        <v>125</v>
      </c>
      <c r="H83" t="s">
        <v>102</v>
      </c>
      <c r="I83" s="77">
        <v>67434.47</v>
      </c>
      <c r="J83" s="77">
        <v>611.4</v>
      </c>
      <c r="K83" s="77">
        <v>0</v>
      </c>
      <c r="L83" s="77">
        <v>412.29434958000002</v>
      </c>
      <c r="M83" s="78">
        <v>1E-4</v>
      </c>
      <c r="N83" s="78">
        <v>1.5900000000000001E-2</v>
      </c>
      <c r="O83" s="78">
        <v>7.4999999999999997E-3</v>
      </c>
    </row>
    <row r="84" spans="2:15">
      <c r="B84" t="s">
        <v>495</v>
      </c>
      <c r="C84" t="s">
        <v>496</v>
      </c>
      <c r="D84" t="s">
        <v>100</v>
      </c>
      <c r="E84" t="s">
        <v>123</v>
      </c>
      <c r="F84" t="s">
        <v>497</v>
      </c>
      <c r="G84" t="s">
        <v>368</v>
      </c>
      <c r="H84" t="s">
        <v>102</v>
      </c>
      <c r="I84" s="77">
        <v>593.32000000000005</v>
      </c>
      <c r="J84" s="77">
        <v>27180</v>
      </c>
      <c r="K84" s="77">
        <v>0</v>
      </c>
      <c r="L84" s="77">
        <v>161.264376</v>
      </c>
      <c r="M84" s="78">
        <v>1E-4</v>
      </c>
      <c r="N84" s="78">
        <v>6.1999999999999998E-3</v>
      </c>
      <c r="O84" s="78">
        <v>2.8999999999999998E-3</v>
      </c>
    </row>
    <row r="85" spans="2:15">
      <c r="B85" t="s">
        <v>498</v>
      </c>
      <c r="C85" t="s">
        <v>499</v>
      </c>
      <c r="D85" t="s">
        <v>100</v>
      </c>
      <c r="E85" t="s">
        <v>123</v>
      </c>
      <c r="F85" t="s">
        <v>500</v>
      </c>
      <c r="G85" t="s">
        <v>368</v>
      </c>
      <c r="H85" t="s">
        <v>102</v>
      </c>
      <c r="I85" s="77">
        <v>1658.38</v>
      </c>
      <c r="J85" s="77">
        <v>14970</v>
      </c>
      <c r="K85" s="77">
        <v>0</v>
      </c>
      <c r="L85" s="77">
        <v>248.25948600000001</v>
      </c>
      <c r="M85" s="78">
        <v>1E-4</v>
      </c>
      <c r="N85" s="78">
        <v>9.5999999999999992E-3</v>
      </c>
      <c r="O85" s="78">
        <v>4.4999999999999997E-3</v>
      </c>
    </row>
    <row r="86" spans="2:15">
      <c r="B86" t="s">
        <v>501</v>
      </c>
      <c r="C86" t="s">
        <v>502</v>
      </c>
      <c r="D86" t="s">
        <v>100</v>
      </c>
      <c r="E86" t="s">
        <v>123</v>
      </c>
      <c r="F86" t="s">
        <v>503</v>
      </c>
      <c r="G86" t="s">
        <v>127</v>
      </c>
      <c r="H86" t="s">
        <v>102</v>
      </c>
      <c r="I86" s="77">
        <v>590.46</v>
      </c>
      <c r="J86" s="77">
        <v>39700</v>
      </c>
      <c r="K86" s="77">
        <v>0</v>
      </c>
      <c r="L86" s="77">
        <v>234.41262</v>
      </c>
      <c r="M86" s="78">
        <v>1E-4</v>
      </c>
      <c r="N86" s="78">
        <v>8.9999999999999993E-3</v>
      </c>
      <c r="O86" s="78">
        <v>4.3E-3</v>
      </c>
    </row>
    <row r="87" spans="2:15">
      <c r="B87" t="s">
        <v>504</v>
      </c>
      <c r="C87" t="s">
        <v>505</v>
      </c>
      <c r="D87" t="s">
        <v>100</v>
      </c>
      <c r="E87" t="s">
        <v>123</v>
      </c>
      <c r="F87" t="s">
        <v>506</v>
      </c>
      <c r="G87" t="s">
        <v>127</v>
      </c>
      <c r="H87" t="s">
        <v>102</v>
      </c>
      <c r="I87" s="77">
        <v>36586.18</v>
      </c>
      <c r="J87" s="77">
        <v>284.89999999999998</v>
      </c>
      <c r="K87" s="77">
        <v>0</v>
      </c>
      <c r="L87" s="77">
        <v>104.23402682</v>
      </c>
      <c r="M87" s="78">
        <v>1E-4</v>
      </c>
      <c r="N87" s="78">
        <v>4.0000000000000001E-3</v>
      </c>
      <c r="O87" s="78">
        <v>1.9E-3</v>
      </c>
    </row>
    <row r="88" spans="2:15">
      <c r="B88" t="s">
        <v>507</v>
      </c>
      <c r="C88" t="s">
        <v>508</v>
      </c>
      <c r="D88" t="s">
        <v>100</v>
      </c>
      <c r="E88" t="s">
        <v>123</v>
      </c>
      <c r="F88" t="s">
        <v>509</v>
      </c>
      <c r="G88" t="s">
        <v>128</v>
      </c>
      <c r="H88" t="s">
        <v>102</v>
      </c>
      <c r="I88" s="77">
        <v>6096.31</v>
      </c>
      <c r="J88" s="77">
        <v>850</v>
      </c>
      <c r="K88" s="77">
        <v>0</v>
      </c>
      <c r="L88" s="77">
        <v>51.818635</v>
      </c>
      <c r="M88" s="78">
        <v>0</v>
      </c>
      <c r="N88" s="78">
        <v>2E-3</v>
      </c>
      <c r="O88" s="78">
        <v>8.9999999999999998E-4</v>
      </c>
    </row>
    <row r="89" spans="2:15">
      <c r="B89" t="s">
        <v>510</v>
      </c>
      <c r="C89" t="s">
        <v>511</v>
      </c>
      <c r="D89" t="s">
        <v>100</v>
      </c>
      <c r="E89" t="s">
        <v>123</v>
      </c>
      <c r="F89" t="s">
        <v>512</v>
      </c>
      <c r="G89" t="s">
        <v>129</v>
      </c>
      <c r="H89" t="s">
        <v>102</v>
      </c>
      <c r="I89" s="77">
        <v>105.45</v>
      </c>
      <c r="J89" s="77">
        <v>3108</v>
      </c>
      <c r="K89" s="77">
        <v>0</v>
      </c>
      <c r="L89" s="77">
        <v>3.2773859999999999</v>
      </c>
      <c r="M89" s="78">
        <v>0</v>
      </c>
      <c r="N89" s="78">
        <v>1E-4</v>
      </c>
      <c r="O89" s="78">
        <v>1E-4</v>
      </c>
    </row>
    <row r="90" spans="2:15">
      <c r="B90" t="s">
        <v>513</v>
      </c>
      <c r="C90" t="s">
        <v>514</v>
      </c>
      <c r="D90" t="s">
        <v>100</v>
      </c>
      <c r="E90" t="s">
        <v>123</v>
      </c>
      <c r="F90" t="s">
        <v>515</v>
      </c>
      <c r="G90" t="s">
        <v>132</v>
      </c>
      <c r="H90" t="s">
        <v>102</v>
      </c>
      <c r="I90" s="77">
        <v>5640.73</v>
      </c>
      <c r="J90" s="77">
        <v>1341</v>
      </c>
      <c r="K90" s="77">
        <v>0</v>
      </c>
      <c r="L90" s="77">
        <v>75.642189299999998</v>
      </c>
      <c r="M90" s="78">
        <v>0</v>
      </c>
      <c r="N90" s="78">
        <v>2.8999999999999998E-3</v>
      </c>
      <c r="O90" s="78">
        <v>1.4E-3</v>
      </c>
    </row>
    <row r="91" spans="2:15">
      <c r="B91" t="s">
        <v>516</v>
      </c>
      <c r="C91" t="s">
        <v>517</v>
      </c>
      <c r="D91" t="s">
        <v>100</v>
      </c>
      <c r="E91" t="s">
        <v>123</v>
      </c>
      <c r="F91" t="s">
        <v>518</v>
      </c>
      <c r="G91" t="s">
        <v>132</v>
      </c>
      <c r="H91" t="s">
        <v>102</v>
      </c>
      <c r="I91" s="77">
        <v>9097.74</v>
      </c>
      <c r="J91" s="77">
        <v>1400</v>
      </c>
      <c r="K91" s="77">
        <v>0</v>
      </c>
      <c r="L91" s="77">
        <v>127.36836</v>
      </c>
      <c r="M91" s="78">
        <v>1E-4</v>
      </c>
      <c r="N91" s="78">
        <v>4.8999999999999998E-3</v>
      </c>
      <c r="O91" s="78">
        <v>2.3E-3</v>
      </c>
    </row>
    <row r="92" spans="2:15">
      <c r="B92" s="79" t="s">
        <v>519</v>
      </c>
      <c r="E92" s="16"/>
      <c r="F92" s="16"/>
      <c r="G92" s="16"/>
      <c r="I92" s="81">
        <v>191662.36</v>
      </c>
      <c r="K92" s="81">
        <v>0</v>
      </c>
      <c r="L92" s="81">
        <v>841.55979833750075</v>
      </c>
      <c r="N92" s="80">
        <v>3.2399999999999998E-2</v>
      </c>
      <c r="O92" s="80">
        <v>1.5299999999999999E-2</v>
      </c>
    </row>
    <row r="93" spans="2:15">
      <c r="B93" t="s">
        <v>520</v>
      </c>
      <c r="C93" t="s">
        <v>521</v>
      </c>
      <c r="D93" t="s">
        <v>100</v>
      </c>
      <c r="E93" t="s">
        <v>123</v>
      </c>
      <c r="F93" t="s">
        <v>522</v>
      </c>
      <c r="G93" t="s">
        <v>101</v>
      </c>
      <c r="H93" t="s">
        <v>102</v>
      </c>
      <c r="I93" s="77">
        <v>629.85</v>
      </c>
      <c r="J93" s="77">
        <v>492.1</v>
      </c>
      <c r="K93" s="77">
        <v>0</v>
      </c>
      <c r="L93" s="77">
        <v>3.0994918500000002</v>
      </c>
      <c r="M93" s="78">
        <v>1E-4</v>
      </c>
      <c r="N93" s="78">
        <v>1E-4</v>
      </c>
      <c r="O93" s="78">
        <v>1E-4</v>
      </c>
    </row>
    <row r="94" spans="2:15">
      <c r="B94" t="s">
        <v>523</v>
      </c>
      <c r="C94" t="s">
        <v>524</v>
      </c>
      <c r="D94" t="s">
        <v>100</v>
      </c>
      <c r="E94" t="s">
        <v>123</v>
      </c>
      <c r="F94" t="s">
        <v>525</v>
      </c>
      <c r="G94" t="s">
        <v>101</v>
      </c>
      <c r="H94" t="s">
        <v>102</v>
      </c>
      <c r="I94" s="77">
        <v>279.89999999999998</v>
      </c>
      <c r="J94" s="77">
        <v>2449</v>
      </c>
      <c r="K94" s="77">
        <v>0</v>
      </c>
      <c r="L94" s="77">
        <v>6.8547510000000003</v>
      </c>
      <c r="M94" s="78">
        <v>0</v>
      </c>
      <c r="N94" s="78">
        <v>2.9999999999999997E-4</v>
      </c>
      <c r="O94" s="78">
        <v>1E-4</v>
      </c>
    </row>
    <row r="95" spans="2:15">
      <c r="B95" t="s">
        <v>526</v>
      </c>
      <c r="C95" t="s">
        <v>527</v>
      </c>
      <c r="D95" t="s">
        <v>100</v>
      </c>
      <c r="E95" t="s">
        <v>123</v>
      </c>
      <c r="F95" t="s">
        <v>528</v>
      </c>
      <c r="G95" t="s">
        <v>385</v>
      </c>
      <c r="H95" t="s">
        <v>102</v>
      </c>
      <c r="I95" s="77">
        <v>100124.37</v>
      </c>
      <c r="J95" s="77">
        <v>81.7</v>
      </c>
      <c r="K95" s="77">
        <v>0</v>
      </c>
      <c r="L95" s="77">
        <v>81.801610289999999</v>
      </c>
      <c r="M95" s="78">
        <v>1E-4</v>
      </c>
      <c r="N95" s="78">
        <v>3.2000000000000002E-3</v>
      </c>
      <c r="O95" s="78">
        <v>1.5E-3</v>
      </c>
    </row>
    <row r="96" spans="2:15">
      <c r="B96" t="s">
        <v>529</v>
      </c>
      <c r="C96" t="s">
        <v>530</v>
      </c>
      <c r="D96" t="s">
        <v>100</v>
      </c>
      <c r="E96" t="s">
        <v>123</v>
      </c>
      <c r="F96" t="s">
        <v>531</v>
      </c>
      <c r="G96" t="s">
        <v>285</v>
      </c>
      <c r="H96" t="s">
        <v>102</v>
      </c>
      <c r="I96" s="77">
        <v>366.33</v>
      </c>
      <c r="J96" s="77">
        <v>14620</v>
      </c>
      <c r="K96" s="77">
        <v>0</v>
      </c>
      <c r="L96" s="77">
        <v>53.557445999999999</v>
      </c>
      <c r="M96" s="78">
        <v>1E-4</v>
      </c>
      <c r="N96" s="78">
        <v>2.0999999999999999E-3</v>
      </c>
      <c r="O96" s="78">
        <v>1E-3</v>
      </c>
    </row>
    <row r="97" spans="2:15">
      <c r="B97" t="s">
        <v>532</v>
      </c>
      <c r="C97" t="s">
        <v>533</v>
      </c>
      <c r="D97" t="s">
        <v>100</v>
      </c>
      <c r="E97" t="s">
        <v>123</v>
      </c>
      <c r="F97" t="s">
        <v>534</v>
      </c>
      <c r="G97" t="s">
        <v>285</v>
      </c>
      <c r="H97" t="s">
        <v>102</v>
      </c>
      <c r="I97" s="77">
        <v>11.38</v>
      </c>
      <c r="J97" s="77">
        <v>162</v>
      </c>
      <c r="K97" s="77">
        <v>0</v>
      </c>
      <c r="L97" s="77">
        <v>1.84356E-2</v>
      </c>
      <c r="M97" s="78">
        <v>0</v>
      </c>
      <c r="N97" s="78">
        <v>0</v>
      </c>
      <c r="O97" s="78">
        <v>0</v>
      </c>
    </row>
    <row r="98" spans="2:15">
      <c r="B98" t="s">
        <v>535</v>
      </c>
      <c r="C98" t="s">
        <v>536</v>
      </c>
      <c r="D98" t="s">
        <v>100</v>
      </c>
      <c r="E98" t="s">
        <v>123</v>
      </c>
      <c r="F98" t="s">
        <v>537</v>
      </c>
      <c r="G98" t="s">
        <v>305</v>
      </c>
      <c r="H98" t="s">
        <v>102</v>
      </c>
      <c r="I98" s="77">
        <v>1024.3</v>
      </c>
      <c r="J98" s="77">
        <v>1618</v>
      </c>
      <c r="K98" s="77">
        <v>0</v>
      </c>
      <c r="L98" s="77">
        <v>16.573174000000002</v>
      </c>
      <c r="M98" s="78">
        <v>0</v>
      </c>
      <c r="N98" s="78">
        <v>5.9999999999999995E-4</v>
      </c>
      <c r="O98" s="78">
        <v>2.9999999999999997E-4</v>
      </c>
    </row>
    <row r="99" spans="2:15">
      <c r="B99" t="s">
        <v>538</v>
      </c>
      <c r="C99" t="s">
        <v>539</v>
      </c>
      <c r="D99" t="s">
        <v>100</v>
      </c>
      <c r="E99" t="s">
        <v>123</v>
      </c>
      <c r="F99" t="s">
        <v>540</v>
      </c>
      <c r="G99" t="s">
        <v>305</v>
      </c>
      <c r="H99" t="s">
        <v>102</v>
      </c>
      <c r="I99" s="77">
        <v>992.47</v>
      </c>
      <c r="J99" s="77">
        <v>6851</v>
      </c>
      <c r="K99" s="77">
        <v>0</v>
      </c>
      <c r="L99" s="77">
        <v>67.994119699999999</v>
      </c>
      <c r="M99" s="78">
        <v>0</v>
      </c>
      <c r="N99" s="78">
        <v>2.5999999999999999E-3</v>
      </c>
      <c r="O99" s="78">
        <v>1.1999999999999999E-3</v>
      </c>
    </row>
    <row r="100" spans="2:15">
      <c r="B100" t="s">
        <v>541</v>
      </c>
      <c r="C100" t="s">
        <v>542</v>
      </c>
      <c r="D100" t="s">
        <v>100</v>
      </c>
      <c r="E100" t="s">
        <v>123</v>
      </c>
      <c r="F100" t="s">
        <v>543</v>
      </c>
      <c r="G100" t="s">
        <v>544</v>
      </c>
      <c r="H100" t="s">
        <v>102</v>
      </c>
      <c r="I100" s="77">
        <v>248.58</v>
      </c>
      <c r="J100" s="77">
        <v>2477</v>
      </c>
      <c r="K100" s="77">
        <v>0</v>
      </c>
      <c r="L100" s="77">
        <v>6.1573266000000002</v>
      </c>
      <c r="M100" s="78">
        <v>1E-4</v>
      </c>
      <c r="N100" s="78">
        <v>2.0000000000000001E-4</v>
      </c>
      <c r="O100" s="78">
        <v>1E-4</v>
      </c>
    </row>
    <row r="101" spans="2:15">
      <c r="B101" t="s">
        <v>545</v>
      </c>
      <c r="C101" t="s">
        <v>546</v>
      </c>
      <c r="D101" t="s">
        <v>100</v>
      </c>
      <c r="E101" t="s">
        <v>123</v>
      </c>
      <c r="F101" t="s">
        <v>547</v>
      </c>
      <c r="G101" t="s">
        <v>548</v>
      </c>
      <c r="H101" t="s">
        <v>102</v>
      </c>
      <c r="I101" s="77">
        <v>977.11</v>
      </c>
      <c r="J101" s="77">
        <v>900.8</v>
      </c>
      <c r="K101" s="77">
        <v>0</v>
      </c>
      <c r="L101" s="77">
        <v>8.8018068800000009</v>
      </c>
      <c r="M101" s="78">
        <v>0</v>
      </c>
      <c r="N101" s="78">
        <v>2.9999999999999997E-4</v>
      </c>
      <c r="O101" s="78">
        <v>2.0000000000000001E-4</v>
      </c>
    </row>
    <row r="102" spans="2:15">
      <c r="B102" t="s">
        <v>549</v>
      </c>
      <c r="C102" t="s">
        <v>550</v>
      </c>
      <c r="D102" t="s">
        <v>100</v>
      </c>
      <c r="E102" t="s">
        <v>123</v>
      </c>
      <c r="F102" t="s">
        <v>551</v>
      </c>
      <c r="G102" t="s">
        <v>309</v>
      </c>
      <c r="H102" t="s">
        <v>102</v>
      </c>
      <c r="I102" s="77">
        <v>1183.92</v>
      </c>
      <c r="J102" s="77">
        <v>551.70000000000005</v>
      </c>
      <c r="K102" s="77">
        <v>0</v>
      </c>
      <c r="L102" s="77">
        <v>6.5316866400000002</v>
      </c>
      <c r="M102" s="78">
        <v>1E-4</v>
      </c>
      <c r="N102" s="78">
        <v>2.9999999999999997E-4</v>
      </c>
      <c r="O102" s="78">
        <v>1E-4</v>
      </c>
    </row>
    <row r="103" spans="2:15">
      <c r="B103" t="s">
        <v>552</v>
      </c>
      <c r="C103" t="s">
        <v>553</v>
      </c>
      <c r="D103" t="s">
        <v>100</v>
      </c>
      <c r="E103" t="s">
        <v>123</v>
      </c>
      <c r="F103" t="s">
        <v>554</v>
      </c>
      <c r="G103" t="s">
        <v>309</v>
      </c>
      <c r="H103" t="s">
        <v>102</v>
      </c>
      <c r="I103" s="77">
        <v>4943.03</v>
      </c>
      <c r="J103" s="77">
        <v>215.2</v>
      </c>
      <c r="K103" s="77">
        <v>0</v>
      </c>
      <c r="L103" s="77">
        <v>10.63740056</v>
      </c>
      <c r="M103" s="78">
        <v>1E-4</v>
      </c>
      <c r="N103" s="78">
        <v>4.0000000000000002E-4</v>
      </c>
      <c r="O103" s="78">
        <v>2.0000000000000001E-4</v>
      </c>
    </row>
    <row r="104" spans="2:15">
      <c r="B104" t="s">
        <v>555</v>
      </c>
      <c r="C104" t="s">
        <v>556</v>
      </c>
      <c r="D104" t="s">
        <v>100</v>
      </c>
      <c r="E104" t="s">
        <v>123</v>
      </c>
      <c r="F104" t="s">
        <v>557</v>
      </c>
      <c r="G104" t="s">
        <v>558</v>
      </c>
      <c r="H104" t="s">
        <v>102</v>
      </c>
      <c r="I104" s="77">
        <v>1627.97</v>
      </c>
      <c r="J104" s="77">
        <v>348.5</v>
      </c>
      <c r="K104" s="77">
        <v>0</v>
      </c>
      <c r="L104" s="77">
        <v>5.6734754499999998</v>
      </c>
      <c r="M104" s="78">
        <v>1E-4</v>
      </c>
      <c r="N104" s="78">
        <v>2.0000000000000001E-4</v>
      </c>
      <c r="O104" s="78">
        <v>1E-4</v>
      </c>
    </row>
    <row r="105" spans="2:15">
      <c r="B105" t="s">
        <v>559</v>
      </c>
      <c r="C105" t="s">
        <v>560</v>
      </c>
      <c r="D105" t="s">
        <v>100</v>
      </c>
      <c r="E105" t="s">
        <v>123</v>
      </c>
      <c r="F105" t="s">
        <v>561</v>
      </c>
      <c r="G105" t="s">
        <v>558</v>
      </c>
      <c r="H105" t="s">
        <v>102</v>
      </c>
      <c r="I105" s="77">
        <v>238.39</v>
      </c>
      <c r="J105" s="77">
        <v>9371</v>
      </c>
      <c r="K105" s="77">
        <v>0</v>
      </c>
      <c r="L105" s="77">
        <v>22.339526899999999</v>
      </c>
      <c r="M105" s="78">
        <v>0</v>
      </c>
      <c r="N105" s="78">
        <v>8.9999999999999998E-4</v>
      </c>
      <c r="O105" s="78">
        <v>4.0000000000000002E-4</v>
      </c>
    </row>
    <row r="106" spans="2:15">
      <c r="B106" t="s">
        <v>562</v>
      </c>
      <c r="C106" t="s">
        <v>563</v>
      </c>
      <c r="D106" t="s">
        <v>100</v>
      </c>
      <c r="E106" t="s">
        <v>123</v>
      </c>
      <c r="F106" t="s">
        <v>564</v>
      </c>
      <c r="G106" t="s">
        <v>313</v>
      </c>
      <c r="H106" t="s">
        <v>102</v>
      </c>
      <c r="I106" s="77">
        <v>2014.78</v>
      </c>
      <c r="J106" s="77">
        <v>660</v>
      </c>
      <c r="K106" s="77">
        <v>0</v>
      </c>
      <c r="L106" s="77">
        <v>13.297548000000001</v>
      </c>
      <c r="M106" s="78">
        <v>1E-4</v>
      </c>
      <c r="N106" s="78">
        <v>5.0000000000000001E-4</v>
      </c>
      <c r="O106" s="78">
        <v>2.0000000000000001E-4</v>
      </c>
    </row>
    <row r="107" spans="2:15">
      <c r="B107" t="s">
        <v>565</v>
      </c>
      <c r="C107" t="s">
        <v>566</v>
      </c>
      <c r="D107" t="s">
        <v>100</v>
      </c>
      <c r="E107" t="s">
        <v>123</v>
      </c>
      <c r="F107" t="s">
        <v>567</v>
      </c>
      <c r="G107" t="s">
        <v>313</v>
      </c>
      <c r="H107" t="s">
        <v>102</v>
      </c>
      <c r="I107" s="77">
        <v>1257.8699999999999</v>
      </c>
      <c r="J107" s="77">
        <v>1476</v>
      </c>
      <c r="K107" s="77">
        <v>0</v>
      </c>
      <c r="L107" s="77">
        <v>18.5661612</v>
      </c>
      <c r="M107" s="78">
        <v>1E-4</v>
      </c>
      <c r="N107" s="78">
        <v>6.9999999999999999E-4</v>
      </c>
      <c r="O107" s="78">
        <v>2.9999999999999997E-4</v>
      </c>
    </row>
    <row r="108" spans="2:15">
      <c r="B108" t="s">
        <v>568</v>
      </c>
      <c r="C108" t="s">
        <v>569</v>
      </c>
      <c r="D108" t="s">
        <v>100</v>
      </c>
      <c r="E108" t="s">
        <v>123</v>
      </c>
      <c r="F108" t="s">
        <v>570</v>
      </c>
      <c r="G108" t="s">
        <v>313</v>
      </c>
      <c r="H108" t="s">
        <v>102</v>
      </c>
      <c r="I108" s="77">
        <v>549.57000000000005</v>
      </c>
      <c r="J108" s="77">
        <v>450</v>
      </c>
      <c r="K108" s="77">
        <v>0</v>
      </c>
      <c r="L108" s="77">
        <v>2.4730650000000001</v>
      </c>
      <c r="M108" s="78">
        <v>0</v>
      </c>
      <c r="N108" s="78">
        <v>1E-4</v>
      </c>
      <c r="O108" s="78">
        <v>0</v>
      </c>
    </row>
    <row r="109" spans="2:15">
      <c r="B109" t="s">
        <v>571</v>
      </c>
      <c r="C109" t="s">
        <v>572</v>
      </c>
      <c r="D109" t="s">
        <v>100</v>
      </c>
      <c r="E109" t="s">
        <v>123</v>
      </c>
      <c r="F109" t="s">
        <v>573</v>
      </c>
      <c r="G109" t="s">
        <v>313</v>
      </c>
      <c r="H109" t="s">
        <v>102</v>
      </c>
      <c r="I109" s="77">
        <v>1205.74</v>
      </c>
      <c r="J109" s="77">
        <v>2862</v>
      </c>
      <c r="K109" s="77">
        <v>0</v>
      </c>
      <c r="L109" s="77">
        <v>34.508278799999999</v>
      </c>
      <c r="M109" s="78">
        <v>0</v>
      </c>
      <c r="N109" s="78">
        <v>1.2999999999999999E-3</v>
      </c>
      <c r="O109" s="78">
        <v>5.9999999999999995E-4</v>
      </c>
    </row>
    <row r="110" spans="2:15">
      <c r="B110" t="s">
        <v>574</v>
      </c>
      <c r="C110" t="s">
        <v>575</v>
      </c>
      <c r="D110" t="s">
        <v>100</v>
      </c>
      <c r="E110" t="s">
        <v>123</v>
      </c>
      <c r="F110" t="s">
        <v>576</v>
      </c>
      <c r="G110" t="s">
        <v>313</v>
      </c>
      <c r="H110" t="s">
        <v>102</v>
      </c>
      <c r="I110" s="77">
        <v>6163.2</v>
      </c>
      <c r="J110" s="77">
        <v>655.7</v>
      </c>
      <c r="K110" s="77">
        <v>0</v>
      </c>
      <c r="L110" s="77">
        <v>40.412102400000002</v>
      </c>
      <c r="M110" s="78">
        <v>1E-4</v>
      </c>
      <c r="N110" s="78">
        <v>1.6000000000000001E-3</v>
      </c>
      <c r="O110" s="78">
        <v>6.9999999999999999E-4</v>
      </c>
    </row>
    <row r="111" spans="2:15">
      <c r="B111" t="s">
        <v>577</v>
      </c>
      <c r="C111" t="s">
        <v>578</v>
      </c>
      <c r="D111" t="s">
        <v>100</v>
      </c>
      <c r="E111" t="s">
        <v>123</v>
      </c>
      <c r="F111" t="s">
        <v>579</v>
      </c>
      <c r="G111" t="s">
        <v>313</v>
      </c>
      <c r="H111" t="s">
        <v>102</v>
      </c>
      <c r="I111" s="77">
        <v>1459.41</v>
      </c>
      <c r="J111" s="77">
        <v>1149</v>
      </c>
      <c r="K111" s="77">
        <v>0</v>
      </c>
      <c r="L111" s="77">
        <v>16.768620899999998</v>
      </c>
      <c r="M111" s="78">
        <v>1E-4</v>
      </c>
      <c r="N111" s="78">
        <v>5.9999999999999995E-4</v>
      </c>
      <c r="O111" s="78">
        <v>2.9999999999999997E-4</v>
      </c>
    </row>
    <row r="112" spans="2:15">
      <c r="B112" t="s">
        <v>580</v>
      </c>
      <c r="C112" t="s">
        <v>581</v>
      </c>
      <c r="D112" t="s">
        <v>100</v>
      </c>
      <c r="E112" t="s">
        <v>123</v>
      </c>
      <c r="F112" t="s">
        <v>582</v>
      </c>
      <c r="G112" t="s">
        <v>324</v>
      </c>
      <c r="H112" t="s">
        <v>102</v>
      </c>
      <c r="I112" s="77">
        <v>872.59</v>
      </c>
      <c r="J112" s="77">
        <v>2390</v>
      </c>
      <c r="K112" s="77">
        <v>0</v>
      </c>
      <c r="L112" s="77">
        <v>20.854901000000002</v>
      </c>
      <c r="M112" s="78">
        <v>1E-4</v>
      </c>
      <c r="N112" s="78">
        <v>8.0000000000000004E-4</v>
      </c>
      <c r="O112" s="78">
        <v>4.0000000000000002E-4</v>
      </c>
    </row>
    <row r="113" spans="2:15">
      <c r="B113" t="s">
        <v>583</v>
      </c>
      <c r="C113" t="s">
        <v>584</v>
      </c>
      <c r="D113" t="s">
        <v>100</v>
      </c>
      <c r="E113" t="s">
        <v>123</v>
      </c>
      <c r="F113" t="s">
        <v>585</v>
      </c>
      <c r="G113" t="s">
        <v>324</v>
      </c>
      <c r="H113" t="s">
        <v>102</v>
      </c>
      <c r="I113" s="77">
        <v>36.799999999999997</v>
      </c>
      <c r="J113" s="77">
        <v>14620</v>
      </c>
      <c r="K113" s="77">
        <v>0</v>
      </c>
      <c r="L113" s="77">
        <v>5.3801600000000001</v>
      </c>
      <c r="M113" s="78">
        <v>0</v>
      </c>
      <c r="N113" s="78">
        <v>2.0000000000000001E-4</v>
      </c>
      <c r="O113" s="78">
        <v>1E-4</v>
      </c>
    </row>
    <row r="114" spans="2:15">
      <c r="B114" t="s">
        <v>586</v>
      </c>
      <c r="C114" t="s">
        <v>587</v>
      </c>
      <c r="D114" t="s">
        <v>100</v>
      </c>
      <c r="E114" t="s">
        <v>123</v>
      </c>
      <c r="F114" t="s">
        <v>588</v>
      </c>
      <c r="G114" t="s">
        <v>331</v>
      </c>
      <c r="H114" t="s">
        <v>102</v>
      </c>
      <c r="I114" s="77">
        <v>2366.5500000000002</v>
      </c>
      <c r="J114" s="77">
        <v>712.2</v>
      </c>
      <c r="K114" s="77">
        <v>0</v>
      </c>
      <c r="L114" s="77">
        <v>16.854569099999999</v>
      </c>
      <c r="M114" s="78">
        <v>1E-4</v>
      </c>
      <c r="N114" s="78">
        <v>5.9999999999999995E-4</v>
      </c>
      <c r="O114" s="78">
        <v>2.9999999999999997E-4</v>
      </c>
    </row>
    <row r="115" spans="2:15">
      <c r="B115" t="s">
        <v>589</v>
      </c>
      <c r="C115" t="s">
        <v>590</v>
      </c>
      <c r="D115" t="s">
        <v>100</v>
      </c>
      <c r="E115" t="s">
        <v>123</v>
      </c>
      <c r="F115" t="s">
        <v>591</v>
      </c>
      <c r="G115" t="s">
        <v>331</v>
      </c>
      <c r="H115" t="s">
        <v>102</v>
      </c>
      <c r="I115" s="77">
        <v>1637.62</v>
      </c>
      <c r="J115" s="77">
        <v>1195</v>
      </c>
      <c r="K115" s="77">
        <v>0</v>
      </c>
      <c r="L115" s="77">
        <v>19.569559000000002</v>
      </c>
      <c r="M115" s="78">
        <v>0</v>
      </c>
      <c r="N115" s="78">
        <v>8.0000000000000004E-4</v>
      </c>
      <c r="O115" s="78">
        <v>4.0000000000000002E-4</v>
      </c>
    </row>
    <row r="116" spans="2:15">
      <c r="B116" t="s">
        <v>592</v>
      </c>
      <c r="C116" t="s">
        <v>593</v>
      </c>
      <c r="D116" t="s">
        <v>100</v>
      </c>
      <c r="E116" t="s">
        <v>123</v>
      </c>
      <c r="F116" t="s">
        <v>594</v>
      </c>
      <c r="G116" t="s">
        <v>331</v>
      </c>
      <c r="H116" t="s">
        <v>102</v>
      </c>
      <c r="I116" s="77">
        <v>3871.3</v>
      </c>
      <c r="J116" s="77">
        <v>38.1</v>
      </c>
      <c r="K116" s="77">
        <v>0</v>
      </c>
      <c r="L116" s="77">
        <v>1.4749653</v>
      </c>
      <c r="M116" s="78">
        <v>0</v>
      </c>
      <c r="N116" s="78">
        <v>1E-4</v>
      </c>
      <c r="O116" s="78">
        <v>0</v>
      </c>
    </row>
    <row r="117" spans="2:15">
      <c r="B117" t="s">
        <v>595</v>
      </c>
      <c r="C117" t="s">
        <v>596</v>
      </c>
      <c r="D117" t="s">
        <v>100</v>
      </c>
      <c r="E117" t="s">
        <v>123</v>
      </c>
      <c r="F117" t="s">
        <v>597</v>
      </c>
      <c r="G117" t="s">
        <v>331</v>
      </c>
      <c r="H117" t="s">
        <v>102</v>
      </c>
      <c r="I117" s="77">
        <v>657.77</v>
      </c>
      <c r="J117" s="77">
        <v>6020</v>
      </c>
      <c r="K117" s="77">
        <v>0</v>
      </c>
      <c r="L117" s="77">
        <v>39.597754000000002</v>
      </c>
      <c r="M117" s="78">
        <v>1E-4</v>
      </c>
      <c r="N117" s="78">
        <v>1.5E-3</v>
      </c>
      <c r="O117" s="78">
        <v>6.9999999999999999E-4</v>
      </c>
    </row>
    <row r="118" spans="2:15">
      <c r="B118" t="s">
        <v>598</v>
      </c>
      <c r="C118" t="s">
        <v>599</v>
      </c>
      <c r="D118" t="s">
        <v>100</v>
      </c>
      <c r="E118" t="s">
        <v>123</v>
      </c>
      <c r="F118" t="s">
        <v>600</v>
      </c>
      <c r="G118" t="s">
        <v>335</v>
      </c>
      <c r="H118" t="s">
        <v>102</v>
      </c>
      <c r="I118" s="77">
        <v>90.88</v>
      </c>
      <c r="J118" s="77">
        <v>1.0000000000000001E-5</v>
      </c>
      <c r="K118" s="77">
        <v>0</v>
      </c>
      <c r="L118" s="77">
        <v>9.088E-9</v>
      </c>
      <c r="M118" s="78">
        <v>1E-4</v>
      </c>
      <c r="N118" s="78">
        <v>0</v>
      </c>
      <c r="O118" s="78">
        <v>0</v>
      </c>
    </row>
    <row r="119" spans="2:15">
      <c r="B119" t="s">
        <v>601</v>
      </c>
      <c r="C119" t="s">
        <v>602</v>
      </c>
      <c r="D119" t="s">
        <v>100</v>
      </c>
      <c r="E119" t="s">
        <v>123</v>
      </c>
      <c r="F119" t="s">
        <v>603</v>
      </c>
      <c r="G119" t="s">
        <v>335</v>
      </c>
      <c r="H119" t="s">
        <v>102</v>
      </c>
      <c r="I119" s="77">
        <v>452.67</v>
      </c>
      <c r="J119" s="77">
        <v>5694</v>
      </c>
      <c r="K119" s="77">
        <v>0</v>
      </c>
      <c r="L119" s="77">
        <v>25.775029799999999</v>
      </c>
      <c r="M119" s="78">
        <v>1E-4</v>
      </c>
      <c r="N119" s="78">
        <v>1E-3</v>
      </c>
      <c r="O119" s="78">
        <v>5.0000000000000001E-4</v>
      </c>
    </row>
    <row r="120" spans="2:15">
      <c r="B120" t="s">
        <v>604</v>
      </c>
      <c r="C120" t="s">
        <v>605</v>
      </c>
      <c r="D120" t="s">
        <v>100</v>
      </c>
      <c r="E120" t="s">
        <v>123</v>
      </c>
      <c r="F120" t="s">
        <v>606</v>
      </c>
      <c r="G120" t="s">
        <v>335</v>
      </c>
      <c r="H120" t="s">
        <v>102</v>
      </c>
      <c r="I120" s="77">
        <v>102.36</v>
      </c>
      <c r="J120" s="77">
        <v>24240</v>
      </c>
      <c r="K120" s="77">
        <v>0</v>
      </c>
      <c r="L120" s="77">
        <v>24.812063999999999</v>
      </c>
      <c r="M120" s="78">
        <v>0</v>
      </c>
      <c r="N120" s="78">
        <v>1E-3</v>
      </c>
      <c r="O120" s="78">
        <v>5.0000000000000001E-4</v>
      </c>
    </row>
    <row r="121" spans="2:15">
      <c r="B121" t="s">
        <v>607</v>
      </c>
      <c r="C121" t="s">
        <v>608</v>
      </c>
      <c r="D121" t="s">
        <v>100</v>
      </c>
      <c r="E121" t="s">
        <v>123</v>
      </c>
      <c r="F121" t="s">
        <v>609</v>
      </c>
      <c r="G121" t="s">
        <v>335</v>
      </c>
      <c r="H121" t="s">
        <v>102</v>
      </c>
      <c r="I121" s="77">
        <v>7543.04</v>
      </c>
      <c r="J121" s="77">
        <v>9.1</v>
      </c>
      <c r="K121" s="77">
        <v>0</v>
      </c>
      <c r="L121" s="77">
        <v>0.68641664000000002</v>
      </c>
      <c r="M121" s="78">
        <v>0</v>
      </c>
      <c r="N121" s="78">
        <v>0</v>
      </c>
      <c r="O121" s="78">
        <v>0</v>
      </c>
    </row>
    <row r="122" spans="2:15">
      <c r="B122" t="s">
        <v>610</v>
      </c>
      <c r="C122" t="s">
        <v>611</v>
      </c>
      <c r="D122" t="s">
        <v>100</v>
      </c>
      <c r="E122" t="s">
        <v>123</v>
      </c>
      <c r="F122" t="s">
        <v>612</v>
      </c>
      <c r="G122" t="s">
        <v>339</v>
      </c>
      <c r="H122" t="s">
        <v>102</v>
      </c>
      <c r="I122" s="77">
        <v>12406.13</v>
      </c>
      <c r="J122" s="77">
        <v>154.80000000000001</v>
      </c>
      <c r="K122" s="77">
        <v>0</v>
      </c>
      <c r="L122" s="77">
        <v>19.20468924</v>
      </c>
      <c r="M122" s="78">
        <v>0</v>
      </c>
      <c r="N122" s="78">
        <v>6.9999999999999999E-4</v>
      </c>
      <c r="O122" s="78">
        <v>2.9999999999999997E-4</v>
      </c>
    </row>
    <row r="123" spans="2:15">
      <c r="B123" t="s">
        <v>613</v>
      </c>
      <c r="C123" t="s">
        <v>614</v>
      </c>
      <c r="D123" t="s">
        <v>100</v>
      </c>
      <c r="E123" t="s">
        <v>123</v>
      </c>
      <c r="F123" t="s">
        <v>615</v>
      </c>
      <c r="G123" t="s">
        <v>339</v>
      </c>
      <c r="H123" t="s">
        <v>102</v>
      </c>
      <c r="I123" s="77">
        <v>6327.15</v>
      </c>
      <c r="J123" s="77">
        <v>1047</v>
      </c>
      <c r="K123" s="77">
        <v>0</v>
      </c>
      <c r="L123" s="77">
        <v>66.245260500000001</v>
      </c>
      <c r="M123" s="78">
        <v>1E-4</v>
      </c>
      <c r="N123" s="78">
        <v>2.5999999999999999E-3</v>
      </c>
      <c r="O123" s="78">
        <v>1.1999999999999999E-3</v>
      </c>
    </row>
    <row r="124" spans="2:15">
      <c r="B124" t="s">
        <v>616</v>
      </c>
      <c r="C124" t="s">
        <v>617</v>
      </c>
      <c r="D124" t="s">
        <v>100</v>
      </c>
      <c r="E124" t="s">
        <v>123</v>
      </c>
      <c r="F124" t="s">
        <v>618</v>
      </c>
      <c r="G124" t="s">
        <v>488</v>
      </c>
      <c r="H124" t="s">
        <v>102</v>
      </c>
      <c r="I124" s="77">
        <v>434.69</v>
      </c>
      <c r="J124" s="77">
        <v>8000</v>
      </c>
      <c r="K124" s="77">
        <v>0</v>
      </c>
      <c r="L124" s="77">
        <v>34.775199999999998</v>
      </c>
      <c r="M124" s="78">
        <v>0</v>
      </c>
      <c r="N124" s="78">
        <v>1.2999999999999999E-3</v>
      </c>
      <c r="O124" s="78">
        <v>5.9999999999999995E-4</v>
      </c>
    </row>
    <row r="125" spans="2:15">
      <c r="B125" t="s">
        <v>619</v>
      </c>
      <c r="C125" t="s">
        <v>620</v>
      </c>
      <c r="D125" t="s">
        <v>100</v>
      </c>
      <c r="E125" t="s">
        <v>123</v>
      </c>
      <c r="F125" t="s">
        <v>621</v>
      </c>
      <c r="G125" t="s">
        <v>125</v>
      </c>
      <c r="H125" t="s">
        <v>102</v>
      </c>
      <c r="I125" s="77">
        <v>1439.2</v>
      </c>
      <c r="J125" s="77">
        <v>1637</v>
      </c>
      <c r="K125" s="77">
        <v>0</v>
      </c>
      <c r="L125" s="77">
        <v>23.559704</v>
      </c>
      <c r="M125" s="78">
        <v>1E-4</v>
      </c>
      <c r="N125" s="78">
        <v>8.9999999999999998E-4</v>
      </c>
      <c r="O125" s="78">
        <v>4.0000000000000002E-4</v>
      </c>
    </row>
    <row r="126" spans="2:15">
      <c r="B126" t="s">
        <v>622</v>
      </c>
      <c r="C126" t="s">
        <v>623</v>
      </c>
      <c r="D126" t="s">
        <v>100</v>
      </c>
      <c r="E126" t="s">
        <v>123</v>
      </c>
      <c r="F126" t="s">
        <v>624</v>
      </c>
      <c r="G126" t="s">
        <v>125</v>
      </c>
      <c r="H126" t="s">
        <v>102</v>
      </c>
      <c r="I126" s="77">
        <v>4810.6499999999996</v>
      </c>
      <c r="J126" s="77">
        <v>309</v>
      </c>
      <c r="K126" s="77">
        <v>0</v>
      </c>
      <c r="L126" s="77">
        <v>14.8649085</v>
      </c>
      <c r="M126" s="78">
        <v>0</v>
      </c>
      <c r="N126" s="78">
        <v>5.9999999999999995E-4</v>
      </c>
      <c r="O126" s="78">
        <v>2.9999999999999997E-4</v>
      </c>
    </row>
    <row r="127" spans="2:15">
      <c r="B127" t="s">
        <v>625</v>
      </c>
      <c r="C127" t="s">
        <v>626</v>
      </c>
      <c r="D127" t="s">
        <v>100</v>
      </c>
      <c r="E127" t="s">
        <v>123</v>
      </c>
      <c r="F127" t="s">
        <v>627</v>
      </c>
      <c r="G127" t="s">
        <v>125</v>
      </c>
      <c r="H127" t="s">
        <v>102</v>
      </c>
      <c r="I127" s="77">
        <v>778.77</v>
      </c>
      <c r="J127" s="77">
        <v>3056.0000639999998</v>
      </c>
      <c r="K127" s="77">
        <v>0</v>
      </c>
      <c r="L127" s="77">
        <v>23.799211698412801</v>
      </c>
      <c r="M127" s="78">
        <v>0</v>
      </c>
      <c r="N127" s="78">
        <v>8.9999999999999998E-4</v>
      </c>
      <c r="O127" s="78">
        <v>4.0000000000000002E-4</v>
      </c>
    </row>
    <row r="128" spans="2:15">
      <c r="B128" t="s">
        <v>628</v>
      </c>
      <c r="C128" t="s">
        <v>629</v>
      </c>
      <c r="D128" t="s">
        <v>100</v>
      </c>
      <c r="E128" t="s">
        <v>123</v>
      </c>
      <c r="F128" t="s">
        <v>630</v>
      </c>
      <c r="G128" t="s">
        <v>127</v>
      </c>
      <c r="H128" t="s">
        <v>102</v>
      </c>
      <c r="I128" s="77">
        <v>3249.24</v>
      </c>
      <c r="J128" s="77">
        <v>300.8</v>
      </c>
      <c r="K128" s="77">
        <v>0</v>
      </c>
      <c r="L128" s="77">
        <v>9.7737139200000005</v>
      </c>
      <c r="M128" s="78">
        <v>1E-4</v>
      </c>
      <c r="N128" s="78">
        <v>4.0000000000000002E-4</v>
      </c>
      <c r="O128" s="78">
        <v>2.0000000000000001E-4</v>
      </c>
    </row>
    <row r="129" spans="2:15">
      <c r="B129" t="s">
        <v>631</v>
      </c>
      <c r="C129" t="s">
        <v>632</v>
      </c>
      <c r="D129" t="s">
        <v>100</v>
      </c>
      <c r="E129" t="s">
        <v>123</v>
      </c>
      <c r="F129" t="s">
        <v>633</v>
      </c>
      <c r="G129" t="s">
        <v>127</v>
      </c>
      <c r="H129" t="s">
        <v>102</v>
      </c>
      <c r="I129" s="77">
        <v>1034.28</v>
      </c>
      <c r="J129" s="77">
        <v>2698</v>
      </c>
      <c r="K129" s="77">
        <v>0</v>
      </c>
      <c r="L129" s="77">
        <v>27.904874400000001</v>
      </c>
      <c r="M129" s="78">
        <v>1E-4</v>
      </c>
      <c r="N129" s="78">
        <v>1.1000000000000001E-3</v>
      </c>
      <c r="O129" s="78">
        <v>5.0000000000000001E-4</v>
      </c>
    </row>
    <row r="130" spans="2:15">
      <c r="B130" t="s">
        <v>634</v>
      </c>
      <c r="C130" t="s">
        <v>635</v>
      </c>
      <c r="D130" t="s">
        <v>100</v>
      </c>
      <c r="E130" t="s">
        <v>123</v>
      </c>
      <c r="F130" t="s">
        <v>636</v>
      </c>
      <c r="G130" t="s">
        <v>127</v>
      </c>
      <c r="H130" t="s">
        <v>102</v>
      </c>
      <c r="I130" s="77">
        <v>546.80999999999995</v>
      </c>
      <c r="J130" s="77">
        <v>1580</v>
      </c>
      <c r="K130" s="77">
        <v>0</v>
      </c>
      <c r="L130" s="77">
        <v>8.6395979999999994</v>
      </c>
      <c r="M130" s="78">
        <v>1E-4</v>
      </c>
      <c r="N130" s="78">
        <v>2.9999999999999997E-4</v>
      </c>
      <c r="O130" s="78">
        <v>2.0000000000000001E-4</v>
      </c>
    </row>
    <row r="131" spans="2:15">
      <c r="B131" t="s">
        <v>637</v>
      </c>
      <c r="C131" t="s">
        <v>638</v>
      </c>
      <c r="D131" t="s">
        <v>100</v>
      </c>
      <c r="E131" t="s">
        <v>123</v>
      </c>
      <c r="F131" t="s">
        <v>639</v>
      </c>
      <c r="G131" t="s">
        <v>127</v>
      </c>
      <c r="H131" t="s">
        <v>102</v>
      </c>
      <c r="I131" s="77">
        <v>873.31</v>
      </c>
      <c r="J131" s="77">
        <v>591</v>
      </c>
      <c r="K131" s="77">
        <v>0</v>
      </c>
      <c r="L131" s="77">
        <v>5.1612621000000001</v>
      </c>
      <c r="M131" s="78">
        <v>1E-4</v>
      </c>
      <c r="N131" s="78">
        <v>2.0000000000000001E-4</v>
      </c>
      <c r="O131" s="78">
        <v>1E-4</v>
      </c>
    </row>
    <row r="132" spans="2:15">
      <c r="B132" t="s">
        <v>640</v>
      </c>
      <c r="C132" t="s">
        <v>641</v>
      </c>
      <c r="D132" t="s">
        <v>100</v>
      </c>
      <c r="E132" t="s">
        <v>123</v>
      </c>
      <c r="F132" t="s">
        <v>642</v>
      </c>
      <c r="G132" t="s">
        <v>128</v>
      </c>
      <c r="H132" t="s">
        <v>102</v>
      </c>
      <c r="I132" s="77">
        <v>16832.38</v>
      </c>
      <c r="J132" s="77">
        <v>217.2</v>
      </c>
      <c r="K132" s="77">
        <v>0</v>
      </c>
      <c r="L132" s="77">
        <v>36.559929359999998</v>
      </c>
      <c r="M132" s="78">
        <v>1E-4</v>
      </c>
      <c r="N132" s="78">
        <v>1.4E-3</v>
      </c>
      <c r="O132" s="78">
        <v>6.9999999999999999E-4</v>
      </c>
    </row>
    <row r="133" spans="2:15">
      <c r="B133" s="79" t="s">
        <v>643</v>
      </c>
      <c r="E133" s="16"/>
      <c r="F133" s="16"/>
      <c r="G133" s="16"/>
      <c r="I133" s="81">
        <v>0</v>
      </c>
      <c r="K133" s="81">
        <v>0</v>
      </c>
      <c r="L133" s="81">
        <v>0</v>
      </c>
      <c r="N133" s="80">
        <v>0</v>
      </c>
      <c r="O133" s="80">
        <v>0</v>
      </c>
    </row>
    <row r="134" spans="2:15">
      <c r="B134" t="s">
        <v>212</v>
      </c>
      <c r="C134" t="s">
        <v>212</v>
      </c>
      <c r="E134" s="16"/>
      <c r="F134" s="16"/>
      <c r="G134" t="s">
        <v>212</v>
      </c>
      <c r="H134" t="s">
        <v>212</v>
      </c>
      <c r="I134" s="77">
        <v>0</v>
      </c>
      <c r="J134" s="77">
        <v>0</v>
      </c>
      <c r="L134" s="77">
        <v>0</v>
      </c>
      <c r="M134" s="78">
        <v>0</v>
      </c>
      <c r="N134" s="78">
        <v>0</v>
      </c>
      <c r="O134" s="78">
        <v>0</v>
      </c>
    </row>
    <row r="135" spans="2:15">
      <c r="B135" s="79" t="s">
        <v>224</v>
      </c>
      <c r="E135" s="16"/>
      <c r="F135" s="16"/>
      <c r="G135" s="16"/>
      <c r="I135" s="81">
        <v>67636.429999999993</v>
      </c>
      <c r="K135" s="81">
        <v>1.47102</v>
      </c>
      <c r="L135" s="81">
        <v>11057.518165818994</v>
      </c>
      <c r="N135" s="80">
        <v>0.4259</v>
      </c>
      <c r="O135" s="80">
        <v>0.20080000000000001</v>
      </c>
    </row>
    <row r="136" spans="2:15">
      <c r="B136" s="79" t="s">
        <v>263</v>
      </c>
      <c r="E136" s="16"/>
      <c r="F136" s="16"/>
      <c r="G136" s="16"/>
      <c r="I136" s="81">
        <v>29145.86</v>
      </c>
      <c r="K136" s="81">
        <v>0</v>
      </c>
      <c r="L136" s="81">
        <v>3697.7159619096001</v>
      </c>
      <c r="N136" s="80">
        <v>0.1424</v>
      </c>
      <c r="O136" s="80">
        <v>6.7199999999999996E-2</v>
      </c>
    </row>
    <row r="137" spans="2:15">
      <c r="B137" t="s">
        <v>644</v>
      </c>
      <c r="C137" t="s">
        <v>645</v>
      </c>
      <c r="D137" t="s">
        <v>646</v>
      </c>
      <c r="E137" t="s">
        <v>647</v>
      </c>
      <c r="F137" t="s">
        <v>648</v>
      </c>
      <c r="G137" t="s">
        <v>649</v>
      </c>
      <c r="H137" t="s">
        <v>106</v>
      </c>
      <c r="I137" s="77">
        <v>28.31</v>
      </c>
      <c r="J137" s="77">
        <v>73753</v>
      </c>
      <c r="K137" s="77">
        <v>0</v>
      </c>
      <c r="L137" s="77">
        <v>71.846271066300005</v>
      </c>
      <c r="M137" s="78">
        <v>0</v>
      </c>
      <c r="N137" s="78">
        <v>2.8E-3</v>
      </c>
      <c r="O137" s="78">
        <v>1.2999999999999999E-3</v>
      </c>
    </row>
    <row r="138" spans="2:15">
      <c r="B138" t="s">
        <v>650</v>
      </c>
      <c r="C138" t="s">
        <v>651</v>
      </c>
      <c r="D138" t="s">
        <v>646</v>
      </c>
      <c r="E138" t="s">
        <v>647</v>
      </c>
      <c r="F138" t="s">
        <v>280</v>
      </c>
      <c r="G138" t="s">
        <v>652</v>
      </c>
      <c r="H138" t="s">
        <v>106</v>
      </c>
      <c r="I138" s="77">
        <v>5.21</v>
      </c>
      <c r="J138" s="77">
        <v>12030</v>
      </c>
      <c r="K138" s="77">
        <v>0</v>
      </c>
      <c r="L138" s="77">
        <v>2.1566914829999999</v>
      </c>
      <c r="M138" s="78">
        <v>0</v>
      </c>
      <c r="N138" s="78">
        <v>1E-4</v>
      </c>
      <c r="O138" s="78">
        <v>0</v>
      </c>
    </row>
    <row r="139" spans="2:15">
      <c r="B139" t="s">
        <v>653</v>
      </c>
      <c r="C139" t="s">
        <v>654</v>
      </c>
      <c r="D139" t="s">
        <v>646</v>
      </c>
      <c r="E139" t="s">
        <v>647</v>
      </c>
      <c r="F139" t="s">
        <v>655</v>
      </c>
      <c r="G139" t="s">
        <v>656</v>
      </c>
      <c r="H139" t="s">
        <v>106</v>
      </c>
      <c r="I139" s="77">
        <v>311.72000000000003</v>
      </c>
      <c r="J139" s="77">
        <v>6417</v>
      </c>
      <c r="K139" s="77">
        <v>0</v>
      </c>
      <c r="L139" s="77">
        <v>68.830572128399993</v>
      </c>
      <c r="M139" s="78">
        <v>0</v>
      </c>
      <c r="N139" s="78">
        <v>2.7000000000000001E-3</v>
      </c>
      <c r="O139" s="78">
        <v>1.2999999999999999E-3</v>
      </c>
    </row>
    <row r="140" spans="2:15">
      <c r="B140" t="s">
        <v>657</v>
      </c>
      <c r="C140" t="s">
        <v>658</v>
      </c>
      <c r="D140" t="s">
        <v>646</v>
      </c>
      <c r="E140" t="s">
        <v>647</v>
      </c>
      <c r="F140" t="s">
        <v>659</v>
      </c>
      <c r="G140" t="s">
        <v>660</v>
      </c>
      <c r="H140" t="s">
        <v>106</v>
      </c>
      <c r="I140" s="77">
        <v>847.9</v>
      </c>
      <c r="J140" s="77">
        <v>980</v>
      </c>
      <c r="K140" s="77">
        <v>0</v>
      </c>
      <c r="L140" s="77">
        <v>28.592714220000001</v>
      </c>
      <c r="M140" s="78">
        <v>0</v>
      </c>
      <c r="N140" s="78">
        <v>1.1000000000000001E-3</v>
      </c>
      <c r="O140" s="78">
        <v>5.0000000000000001E-4</v>
      </c>
    </row>
    <row r="141" spans="2:15">
      <c r="B141" t="s">
        <v>661</v>
      </c>
      <c r="C141" t="s">
        <v>662</v>
      </c>
      <c r="D141" t="s">
        <v>646</v>
      </c>
      <c r="E141" t="s">
        <v>647</v>
      </c>
      <c r="F141" t="s">
        <v>663</v>
      </c>
      <c r="G141" t="s">
        <v>664</v>
      </c>
      <c r="H141" t="s">
        <v>106</v>
      </c>
      <c r="I141" s="77">
        <v>1421.09</v>
      </c>
      <c r="J141" s="77">
        <v>376</v>
      </c>
      <c r="K141" s="77">
        <v>0</v>
      </c>
      <c r="L141" s="77">
        <v>18.3862897944</v>
      </c>
      <c r="M141" s="78">
        <v>1E-4</v>
      </c>
      <c r="N141" s="78">
        <v>6.9999999999999999E-4</v>
      </c>
      <c r="O141" s="78">
        <v>2.9999999999999997E-4</v>
      </c>
    </row>
    <row r="142" spans="2:15">
      <c r="B142" t="s">
        <v>665</v>
      </c>
      <c r="C142" t="s">
        <v>666</v>
      </c>
      <c r="D142" t="s">
        <v>646</v>
      </c>
      <c r="E142" t="s">
        <v>647</v>
      </c>
      <c r="F142" t="s">
        <v>667</v>
      </c>
      <c r="G142" t="s">
        <v>664</v>
      </c>
      <c r="H142" t="s">
        <v>106</v>
      </c>
      <c r="I142" s="77">
        <v>662.74</v>
      </c>
      <c r="J142" s="77">
        <v>1022</v>
      </c>
      <c r="K142" s="77">
        <v>0</v>
      </c>
      <c r="L142" s="77">
        <v>23.306590834800001</v>
      </c>
      <c r="M142" s="78">
        <v>0</v>
      </c>
      <c r="N142" s="78">
        <v>8.9999999999999998E-4</v>
      </c>
      <c r="O142" s="78">
        <v>4.0000000000000002E-4</v>
      </c>
    </row>
    <row r="143" spans="2:15">
      <c r="B143" t="s">
        <v>668</v>
      </c>
      <c r="C143" t="s">
        <v>669</v>
      </c>
      <c r="D143" t="s">
        <v>646</v>
      </c>
      <c r="E143" t="s">
        <v>647</v>
      </c>
      <c r="F143" t="s">
        <v>670</v>
      </c>
      <c r="G143" t="s">
        <v>664</v>
      </c>
      <c r="H143" t="s">
        <v>106</v>
      </c>
      <c r="I143" s="77">
        <v>549.57000000000005</v>
      </c>
      <c r="J143" s="77">
        <v>1929</v>
      </c>
      <c r="K143" s="77">
        <v>0</v>
      </c>
      <c r="L143" s="77">
        <v>36.478747437300001</v>
      </c>
      <c r="M143" s="78">
        <v>0</v>
      </c>
      <c r="N143" s="78">
        <v>1.4E-3</v>
      </c>
      <c r="O143" s="78">
        <v>6.9999999999999999E-4</v>
      </c>
    </row>
    <row r="144" spans="2:15">
      <c r="B144" t="s">
        <v>671</v>
      </c>
      <c r="C144" t="s">
        <v>672</v>
      </c>
      <c r="D144" t="s">
        <v>673</v>
      </c>
      <c r="E144" t="s">
        <v>647</v>
      </c>
      <c r="F144" t="s">
        <v>354</v>
      </c>
      <c r="G144" t="s">
        <v>664</v>
      </c>
      <c r="H144" t="s">
        <v>106</v>
      </c>
      <c r="I144" s="77">
        <v>12998.8</v>
      </c>
      <c r="J144" s="77">
        <v>901</v>
      </c>
      <c r="K144" s="77">
        <v>0</v>
      </c>
      <c r="L144" s="77">
        <v>403.00712590799998</v>
      </c>
      <c r="M144" s="78">
        <v>0</v>
      </c>
      <c r="N144" s="78">
        <v>1.55E-2</v>
      </c>
      <c r="O144" s="78">
        <v>7.3000000000000001E-3</v>
      </c>
    </row>
    <row r="145" spans="2:15">
      <c r="B145" t="s">
        <v>674</v>
      </c>
      <c r="C145" t="s">
        <v>675</v>
      </c>
      <c r="D145" t="s">
        <v>673</v>
      </c>
      <c r="E145" t="s">
        <v>647</v>
      </c>
      <c r="F145" t="s">
        <v>358</v>
      </c>
      <c r="G145" t="s">
        <v>664</v>
      </c>
      <c r="H145" t="s">
        <v>106</v>
      </c>
      <c r="I145" s="77">
        <v>800.99</v>
      </c>
      <c r="J145" s="77">
        <v>4591</v>
      </c>
      <c r="K145" s="77">
        <v>0</v>
      </c>
      <c r="L145" s="77">
        <v>126.53744454690001</v>
      </c>
      <c r="M145" s="78">
        <v>0</v>
      </c>
      <c r="N145" s="78">
        <v>4.8999999999999998E-3</v>
      </c>
      <c r="O145" s="78">
        <v>2.3E-3</v>
      </c>
    </row>
    <row r="146" spans="2:15">
      <c r="B146" t="s">
        <v>676</v>
      </c>
      <c r="C146" t="s">
        <v>677</v>
      </c>
      <c r="D146" t="s">
        <v>646</v>
      </c>
      <c r="E146" t="s">
        <v>647</v>
      </c>
      <c r="F146" t="s">
        <v>397</v>
      </c>
      <c r="G146" t="s">
        <v>664</v>
      </c>
      <c r="H146" t="s">
        <v>106</v>
      </c>
      <c r="I146" s="77">
        <v>343.66</v>
      </c>
      <c r="J146" s="77">
        <v>836</v>
      </c>
      <c r="K146" s="77">
        <v>0</v>
      </c>
      <c r="L146" s="77">
        <v>9.8859847415999997</v>
      </c>
      <c r="M146" s="78">
        <v>0</v>
      </c>
      <c r="N146" s="78">
        <v>4.0000000000000002E-4</v>
      </c>
      <c r="O146" s="78">
        <v>2.0000000000000001E-4</v>
      </c>
    </row>
    <row r="147" spans="2:15">
      <c r="B147" t="s">
        <v>678</v>
      </c>
      <c r="C147" t="s">
        <v>679</v>
      </c>
      <c r="D147" t="s">
        <v>673</v>
      </c>
      <c r="E147" t="s">
        <v>647</v>
      </c>
      <c r="F147" t="s">
        <v>680</v>
      </c>
      <c r="G147" t="s">
        <v>681</v>
      </c>
      <c r="H147" t="s">
        <v>106</v>
      </c>
      <c r="I147" s="77">
        <v>318.26</v>
      </c>
      <c r="J147" s="77">
        <v>13898</v>
      </c>
      <c r="K147" s="77">
        <v>0</v>
      </c>
      <c r="L147" s="77">
        <v>152.20153708679999</v>
      </c>
      <c r="M147" s="78">
        <v>0</v>
      </c>
      <c r="N147" s="78">
        <v>5.8999999999999999E-3</v>
      </c>
      <c r="O147" s="78">
        <v>2.8E-3</v>
      </c>
    </row>
    <row r="148" spans="2:15">
      <c r="B148" t="s">
        <v>682</v>
      </c>
      <c r="C148" t="s">
        <v>683</v>
      </c>
      <c r="D148" t="s">
        <v>646</v>
      </c>
      <c r="E148" t="s">
        <v>647</v>
      </c>
      <c r="F148" t="s">
        <v>684</v>
      </c>
      <c r="G148" t="s">
        <v>685</v>
      </c>
      <c r="H148" t="s">
        <v>106</v>
      </c>
      <c r="I148" s="77">
        <v>737.36</v>
      </c>
      <c r="J148" s="77">
        <v>23835</v>
      </c>
      <c r="K148" s="77">
        <v>0</v>
      </c>
      <c r="L148" s="77">
        <v>604.75491039600001</v>
      </c>
      <c r="M148" s="78">
        <v>0</v>
      </c>
      <c r="N148" s="78">
        <v>2.3300000000000001E-2</v>
      </c>
      <c r="O148" s="78">
        <v>1.0999999999999999E-2</v>
      </c>
    </row>
    <row r="149" spans="2:15">
      <c r="B149" t="s">
        <v>686</v>
      </c>
      <c r="C149" t="s">
        <v>687</v>
      </c>
      <c r="D149" t="s">
        <v>646</v>
      </c>
      <c r="E149" t="s">
        <v>647</v>
      </c>
      <c r="F149" t="s">
        <v>316</v>
      </c>
      <c r="G149" t="s">
        <v>685</v>
      </c>
      <c r="H149" t="s">
        <v>106</v>
      </c>
      <c r="I149" s="77">
        <v>1300.2</v>
      </c>
      <c r="J149" s="77">
        <v>1822</v>
      </c>
      <c r="K149" s="77">
        <v>0</v>
      </c>
      <c r="L149" s="77">
        <v>81.516065003999998</v>
      </c>
      <c r="M149" s="78">
        <v>0</v>
      </c>
      <c r="N149" s="78">
        <v>3.0999999999999999E-3</v>
      </c>
      <c r="O149" s="78">
        <v>1.5E-3</v>
      </c>
    </row>
    <row r="150" spans="2:15">
      <c r="B150" t="s">
        <v>688</v>
      </c>
      <c r="C150" t="s">
        <v>689</v>
      </c>
      <c r="D150" t="s">
        <v>646</v>
      </c>
      <c r="E150" t="s">
        <v>647</v>
      </c>
      <c r="F150" t="s">
        <v>320</v>
      </c>
      <c r="G150" t="s">
        <v>685</v>
      </c>
      <c r="H150" t="s">
        <v>106</v>
      </c>
      <c r="I150" s="77">
        <v>788.3</v>
      </c>
      <c r="J150" s="77">
        <v>5214</v>
      </c>
      <c r="K150" s="77">
        <v>0</v>
      </c>
      <c r="L150" s="77">
        <v>141.43185124199999</v>
      </c>
      <c r="M150" s="78">
        <v>0</v>
      </c>
      <c r="N150" s="78">
        <v>5.4000000000000003E-3</v>
      </c>
      <c r="O150" s="78">
        <v>2.5999999999999999E-3</v>
      </c>
    </row>
    <row r="151" spans="2:15">
      <c r="B151" t="s">
        <v>690</v>
      </c>
      <c r="C151" t="s">
        <v>691</v>
      </c>
      <c r="D151" t="s">
        <v>646</v>
      </c>
      <c r="E151" t="s">
        <v>647</v>
      </c>
      <c r="F151" t="s">
        <v>440</v>
      </c>
      <c r="G151" t="s">
        <v>685</v>
      </c>
      <c r="H151" t="s">
        <v>106</v>
      </c>
      <c r="I151" s="77">
        <v>1030.5899999999999</v>
      </c>
      <c r="J151" s="77">
        <v>1538</v>
      </c>
      <c r="K151" s="77">
        <v>0</v>
      </c>
      <c r="L151" s="77">
        <v>54.541481722199997</v>
      </c>
      <c r="M151" s="78">
        <v>0</v>
      </c>
      <c r="N151" s="78">
        <v>2.0999999999999999E-3</v>
      </c>
      <c r="O151" s="78">
        <v>1E-3</v>
      </c>
    </row>
    <row r="152" spans="2:15">
      <c r="B152" t="s">
        <v>692</v>
      </c>
      <c r="C152" t="s">
        <v>693</v>
      </c>
      <c r="D152" t="s">
        <v>673</v>
      </c>
      <c r="E152" t="s">
        <v>647</v>
      </c>
      <c r="F152" t="s">
        <v>694</v>
      </c>
      <c r="G152" t="s">
        <v>695</v>
      </c>
      <c r="H152" t="s">
        <v>106</v>
      </c>
      <c r="I152" s="77">
        <v>320.08</v>
      </c>
      <c r="J152" s="77">
        <v>10342</v>
      </c>
      <c r="K152" s="77">
        <v>0</v>
      </c>
      <c r="L152" s="77">
        <v>113.9062998576</v>
      </c>
      <c r="M152" s="78">
        <v>0</v>
      </c>
      <c r="N152" s="78">
        <v>4.4000000000000003E-3</v>
      </c>
      <c r="O152" s="78">
        <v>2.0999999999999999E-3</v>
      </c>
    </row>
    <row r="153" spans="2:15">
      <c r="B153" t="s">
        <v>696</v>
      </c>
      <c r="C153" t="s">
        <v>697</v>
      </c>
      <c r="D153" t="s">
        <v>646</v>
      </c>
      <c r="E153" t="s">
        <v>647</v>
      </c>
      <c r="F153" t="s">
        <v>698</v>
      </c>
      <c r="G153" t="s">
        <v>695</v>
      </c>
      <c r="H153" t="s">
        <v>106</v>
      </c>
      <c r="I153" s="77">
        <v>14.89</v>
      </c>
      <c r="J153" s="77">
        <v>8465</v>
      </c>
      <c r="K153" s="77">
        <v>0</v>
      </c>
      <c r="L153" s="77">
        <v>4.3371688785</v>
      </c>
      <c r="M153" s="78">
        <v>0</v>
      </c>
      <c r="N153" s="78">
        <v>2.0000000000000001E-4</v>
      </c>
      <c r="O153" s="78">
        <v>1E-4</v>
      </c>
    </row>
    <row r="154" spans="2:15">
      <c r="B154" t="s">
        <v>699</v>
      </c>
      <c r="C154" t="s">
        <v>700</v>
      </c>
      <c r="D154" t="s">
        <v>646</v>
      </c>
      <c r="E154" t="s">
        <v>647</v>
      </c>
      <c r="F154" t="s">
        <v>701</v>
      </c>
      <c r="G154" t="s">
        <v>695</v>
      </c>
      <c r="H154" t="s">
        <v>106</v>
      </c>
      <c r="I154" s="77">
        <v>427.3</v>
      </c>
      <c r="J154" s="77">
        <v>825</v>
      </c>
      <c r="K154" s="77">
        <v>0</v>
      </c>
      <c r="L154" s="77">
        <v>12.130299225</v>
      </c>
      <c r="M154" s="78">
        <v>0</v>
      </c>
      <c r="N154" s="78">
        <v>5.0000000000000001E-4</v>
      </c>
      <c r="O154" s="78">
        <v>2.0000000000000001E-4</v>
      </c>
    </row>
    <row r="155" spans="2:15">
      <c r="B155" t="s">
        <v>702</v>
      </c>
      <c r="C155" t="s">
        <v>703</v>
      </c>
      <c r="D155" t="s">
        <v>646</v>
      </c>
      <c r="E155" t="s">
        <v>647</v>
      </c>
      <c r="F155" t="s">
        <v>704</v>
      </c>
      <c r="G155" t="s">
        <v>695</v>
      </c>
      <c r="H155" t="s">
        <v>106</v>
      </c>
      <c r="I155" s="77">
        <v>284.5</v>
      </c>
      <c r="J155" s="77">
        <v>11542</v>
      </c>
      <c r="K155" s="77">
        <v>0</v>
      </c>
      <c r="L155" s="77">
        <v>112.99208259</v>
      </c>
      <c r="M155" s="78">
        <v>0</v>
      </c>
      <c r="N155" s="78">
        <v>4.4000000000000003E-3</v>
      </c>
      <c r="O155" s="78">
        <v>2.0999999999999999E-3</v>
      </c>
    </row>
    <row r="156" spans="2:15">
      <c r="B156" t="s">
        <v>705</v>
      </c>
      <c r="C156" t="s">
        <v>706</v>
      </c>
      <c r="D156" t="s">
        <v>646</v>
      </c>
      <c r="E156" t="s">
        <v>647</v>
      </c>
      <c r="F156" t="s">
        <v>707</v>
      </c>
      <c r="G156" t="s">
        <v>695</v>
      </c>
      <c r="H156" t="s">
        <v>106</v>
      </c>
      <c r="I156" s="77">
        <v>167.58</v>
      </c>
      <c r="J156" s="77">
        <v>25485</v>
      </c>
      <c r="K156" s="77">
        <v>0</v>
      </c>
      <c r="L156" s="77">
        <v>146.95741248300001</v>
      </c>
      <c r="M156" s="78">
        <v>0</v>
      </c>
      <c r="N156" s="78">
        <v>5.7000000000000002E-3</v>
      </c>
      <c r="O156" s="78">
        <v>2.7000000000000001E-3</v>
      </c>
    </row>
    <row r="157" spans="2:15">
      <c r="B157" t="s">
        <v>708</v>
      </c>
      <c r="C157" t="s">
        <v>709</v>
      </c>
      <c r="D157" t="s">
        <v>646</v>
      </c>
      <c r="E157" t="s">
        <v>647</v>
      </c>
      <c r="F157" t="s">
        <v>710</v>
      </c>
      <c r="G157" t="s">
        <v>695</v>
      </c>
      <c r="H157" t="s">
        <v>106</v>
      </c>
      <c r="I157" s="77">
        <v>785.31</v>
      </c>
      <c r="J157" s="77">
        <v>4818</v>
      </c>
      <c r="K157" s="77">
        <v>0</v>
      </c>
      <c r="L157" s="77">
        <v>130.1944873878</v>
      </c>
      <c r="M157" s="78">
        <v>0</v>
      </c>
      <c r="N157" s="78">
        <v>5.0000000000000001E-3</v>
      </c>
      <c r="O157" s="78">
        <v>2.3999999999999998E-3</v>
      </c>
    </row>
    <row r="158" spans="2:15">
      <c r="B158" t="s">
        <v>711</v>
      </c>
      <c r="C158" t="s">
        <v>712</v>
      </c>
      <c r="D158" t="s">
        <v>646</v>
      </c>
      <c r="E158" t="s">
        <v>647</v>
      </c>
      <c r="F158" t="s">
        <v>371</v>
      </c>
      <c r="G158" t="s">
        <v>695</v>
      </c>
      <c r="H158" t="s">
        <v>106</v>
      </c>
      <c r="I158" s="77">
        <v>984.78</v>
      </c>
      <c r="J158" s="77">
        <v>22703</v>
      </c>
      <c r="K158" s="77">
        <v>0</v>
      </c>
      <c r="L158" s="77">
        <v>769.32021029939995</v>
      </c>
      <c r="M158" s="78">
        <v>0</v>
      </c>
      <c r="N158" s="78">
        <v>2.9600000000000001E-2</v>
      </c>
      <c r="O158" s="78">
        <v>1.4E-2</v>
      </c>
    </row>
    <row r="159" spans="2:15">
      <c r="B159" t="s">
        <v>713</v>
      </c>
      <c r="C159" t="s">
        <v>714</v>
      </c>
      <c r="D159" t="s">
        <v>646</v>
      </c>
      <c r="E159" t="s">
        <v>647</v>
      </c>
      <c r="F159" t="s">
        <v>715</v>
      </c>
      <c r="G159" t="s">
        <v>695</v>
      </c>
      <c r="H159" t="s">
        <v>106</v>
      </c>
      <c r="I159" s="77">
        <v>230.5</v>
      </c>
      <c r="J159" s="77">
        <v>12034</v>
      </c>
      <c r="K159" s="77">
        <v>0</v>
      </c>
      <c r="L159" s="77">
        <v>95.447731169999997</v>
      </c>
      <c r="M159" s="78">
        <v>0</v>
      </c>
      <c r="N159" s="78">
        <v>3.7000000000000002E-3</v>
      </c>
      <c r="O159" s="78">
        <v>1.6999999999999999E-3</v>
      </c>
    </row>
    <row r="160" spans="2:15">
      <c r="B160" t="s">
        <v>716</v>
      </c>
      <c r="C160" t="s">
        <v>717</v>
      </c>
      <c r="D160" t="s">
        <v>646</v>
      </c>
      <c r="E160" t="s">
        <v>647</v>
      </c>
      <c r="F160" t="s">
        <v>718</v>
      </c>
      <c r="G160" t="s">
        <v>719</v>
      </c>
      <c r="H160" t="s">
        <v>106</v>
      </c>
      <c r="I160" s="77">
        <v>1171.8499999999999</v>
      </c>
      <c r="J160" s="77">
        <v>6487</v>
      </c>
      <c r="K160" s="77">
        <v>0</v>
      </c>
      <c r="L160" s="77">
        <v>261.57762658950003</v>
      </c>
      <c r="M160" s="78">
        <v>0</v>
      </c>
      <c r="N160" s="78">
        <v>1.01E-2</v>
      </c>
      <c r="O160" s="78">
        <v>4.7999999999999996E-3</v>
      </c>
    </row>
    <row r="161" spans="2:15">
      <c r="B161" t="s">
        <v>720</v>
      </c>
      <c r="C161" t="s">
        <v>721</v>
      </c>
      <c r="D161" t="s">
        <v>646</v>
      </c>
      <c r="E161" t="s">
        <v>647</v>
      </c>
      <c r="F161" t="s">
        <v>722</v>
      </c>
      <c r="G161" t="s">
        <v>719</v>
      </c>
      <c r="H161" t="s">
        <v>106</v>
      </c>
      <c r="I161" s="77">
        <v>137.19</v>
      </c>
      <c r="J161" s="77">
        <v>3146</v>
      </c>
      <c r="K161" s="77">
        <v>0</v>
      </c>
      <c r="L161" s="77">
        <v>14.8513470534</v>
      </c>
      <c r="M161" s="78">
        <v>0</v>
      </c>
      <c r="N161" s="78">
        <v>5.9999999999999995E-4</v>
      </c>
      <c r="O161" s="78">
        <v>2.9999999999999997E-4</v>
      </c>
    </row>
    <row r="162" spans="2:15">
      <c r="B162" t="s">
        <v>723</v>
      </c>
      <c r="C162" t="s">
        <v>724</v>
      </c>
      <c r="D162" t="s">
        <v>646</v>
      </c>
      <c r="E162" t="s">
        <v>647</v>
      </c>
      <c r="F162" t="s">
        <v>725</v>
      </c>
      <c r="G162" t="s">
        <v>719</v>
      </c>
      <c r="H162" t="s">
        <v>106</v>
      </c>
      <c r="I162" s="77">
        <v>146.01</v>
      </c>
      <c r="J162" s="77">
        <v>1392</v>
      </c>
      <c r="K162" s="77">
        <v>0</v>
      </c>
      <c r="L162" s="77">
        <v>6.9936921072000002</v>
      </c>
      <c r="M162" s="78">
        <v>0</v>
      </c>
      <c r="N162" s="78">
        <v>2.9999999999999997E-4</v>
      </c>
      <c r="O162" s="78">
        <v>1E-4</v>
      </c>
    </row>
    <row r="163" spans="2:15">
      <c r="B163" t="s">
        <v>726</v>
      </c>
      <c r="C163" t="s">
        <v>727</v>
      </c>
      <c r="D163" t="s">
        <v>646</v>
      </c>
      <c r="E163" t="s">
        <v>647</v>
      </c>
      <c r="F163" t="s">
        <v>512</v>
      </c>
      <c r="G163" t="s">
        <v>728</v>
      </c>
      <c r="H163" t="s">
        <v>106</v>
      </c>
      <c r="I163" s="77">
        <v>1500.22</v>
      </c>
      <c r="J163" s="77">
        <v>910</v>
      </c>
      <c r="K163" s="77">
        <v>0</v>
      </c>
      <c r="L163" s="77">
        <v>46.976538882</v>
      </c>
      <c r="M163" s="78">
        <v>0</v>
      </c>
      <c r="N163" s="78">
        <v>1.8E-3</v>
      </c>
      <c r="O163" s="78">
        <v>8.9999999999999998E-4</v>
      </c>
    </row>
    <row r="164" spans="2:15">
      <c r="B164" t="s">
        <v>729</v>
      </c>
      <c r="C164" t="s">
        <v>730</v>
      </c>
      <c r="D164" t="s">
        <v>646</v>
      </c>
      <c r="E164" t="s">
        <v>647</v>
      </c>
      <c r="F164" t="s">
        <v>515</v>
      </c>
      <c r="G164" t="s">
        <v>728</v>
      </c>
      <c r="H164" t="s">
        <v>106</v>
      </c>
      <c r="I164" s="77">
        <v>55.05</v>
      </c>
      <c r="J164" s="77">
        <v>391</v>
      </c>
      <c r="K164" s="77">
        <v>0</v>
      </c>
      <c r="L164" s="77">
        <v>0.74065976550000001</v>
      </c>
      <c r="M164" s="78">
        <v>0</v>
      </c>
      <c r="N164" s="78">
        <v>0</v>
      </c>
      <c r="O164" s="78">
        <v>0</v>
      </c>
    </row>
    <row r="165" spans="2:15">
      <c r="B165" t="s">
        <v>731</v>
      </c>
      <c r="C165" t="s">
        <v>732</v>
      </c>
      <c r="D165" t="s">
        <v>646</v>
      </c>
      <c r="E165" t="s">
        <v>647</v>
      </c>
      <c r="F165" t="s">
        <v>361</v>
      </c>
      <c r="G165" t="s">
        <v>733</v>
      </c>
      <c r="H165" t="s">
        <v>106</v>
      </c>
      <c r="I165" s="77">
        <v>775.9</v>
      </c>
      <c r="J165" s="77">
        <v>5911</v>
      </c>
      <c r="K165" s="77">
        <v>0</v>
      </c>
      <c r="L165" s="77">
        <v>157.81612800900001</v>
      </c>
      <c r="M165" s="78">
        <v>0</v>
      </c>
      <c r="N165" s="78">
        <v>6.1000000000000004E-3</v>
      </c>
      <c r="O165" s="78">
        <v>2.8999999999999998E-3</v>
      </c>
    </row>
    <row r="166" spans="2:15">
      <c r="B166" s="79" t="s">
        <v>264</v>
      </c>
      <c r="E166" s="16"/>
      <c r="F166" s="16"/>
      <c r="G166" s="16"/>
      <c r="I166" s="81">
        <v>38490.57</v>
      </c>
      <c r="K166" s="81">
        <v>1.47102</v>
      </c>
      <c r="L166" s="81">
        <v>7359.8022039093939</v>
      </c>
      <c r="N166" s="80">
        <v>0.28349999999999997</v>
      </c>
      <c r="O166" s="80">
        <v>0.13370000000000001</v>
      </c>
    </row>
    <row r="167" spans="2:15">
      <c r="B167" t="s">
        <v>734</v>
      </c>
      <c r="C167" t="s">
        <v>735</v>
      </c>
      <c r="D167" t="s">
        <v>736</v>
      </c>
      <c r="E167" t="s">
        <v>647</v>
      </c>
      <c r="F167" t="s">
        <v>737</v>
      </c>
      <c r="G167" t="s">
        <v>738</v>
      </c>
      <c r="H167" t="s">
        <v>110</v>
      </c>
      <c r="I167" s="77">
        <v>136.77000000000001</v>
      </c>
      <c r="J167" s="77">
        <v>6187</v>
      </c>
      <c r="K167" s="77">
        <v>0</v>
      </c>
      <c r="L167" s="77">
        <v>34.066158165419999</v>
      </c>
      <c r="M167" s="78">
        <v>0</v>
      </c>
      <c r="N167" s="78">
        <v>1.2999999999999999E-3</v>
      </c>
      <c r="O167" s="78">
        <v>5.9999999999999995E-4</v>
      </c>
    </row>
    <row r="168" spans="2:15">
      <c r="B168" t="s">
        <v>739</v>
      </c>
      <c r="C168" t="s">
        <v>740</v>
      </c>
      <c r="D168" t="s">
        <v>736</v>
      </c>
      <c r="E168" t="s">
        <v>647</v>
      </c>
      <c r="F168" t="s">
        <v>741</v>
      </c>
      <c r="G168" t="s">
        <v>738</v>
      </c>
      <c r="H168" t="s">
        <v>110</v>
      </c>
      <c r="I168" s="77">
        <v>149.5</v>
      </c>
      <c r="J168" s="77">
        <v>13838</v>
      </c>
      <c r="K168" s="77">
        <v>0</v>
      </c>
      <c r="L168" s="77">
        <v>83.284985497999998</v>
      </c>
      <c r="M168" s="78">
        <v>0</v>
      </c>
      <c r="N168" s="78">
        <v>3.2000000000000002E-3</v>
      </c>
      <c r="O168" s="78">
        <v>1.5E-3</v>
      </c>
    </row>
    <row r="169" spans="2:15">
      <c r="B169" t="s">
        <v>742</v>
      </c>
      <c r="C169" t="s">
        <v>743</v>
      </c>
      <c r="D169" t="s">
        <v>646</v>
      </c>
      <c r="E169" t="s">
        <v>647</v>
      </c>
      <c r="F169" t="s">
        <v>744</v>
      </c>
      <c r="G169" t="s">
        <v>738</v>
      </c>
      <c r="H169" t="s">
        <v>201</v>
      </c>
      <c r="I169" s="77">
        <v>1806.7</v>
      </c>
      <c r="J169" s="77">
        <v>17305</v>
      </c>
      <c r="K169" s="77">
        <v>0</v>
      </c>
      <c r="L169" s="77">
        <v>119.056904848</v>
      </c>
      <c r="M169" s="78">
        <v>0</v>
      </c>
      <c r="N169" s="78">
        <v>4.5999999999999999E-3</v>
      </c>
      <c r="O169" s="78">
        <v>2.2000000000000001E-3</v>
      </c>
    </row>
    <row r="170" spans="2:15">
      <c r="B170" t="s">
        <v>745</v>
      </c>
      <c r="C170" t="s">
        <v>746</v>
      </c>
      <c r="D170" t="s">
        <v>646</v>
      </c>
      <c r="E170" t="s">
        <v>647</v>
      </c>
      <c r="F170" t="s">
        <v>747</v>
      </c>
      <c r="G170" t="s">
        <v>649</v>
      </c>
      <c r="H170" t="s">
        <v>106</v>
      </c>
      <c r="I170" s="77">
        <v>1657.84</v>
      </c>
      <c r="J170" s="77">
        <v>2409</v>
      </c>
      <c r="K170" s="77">
        <v>0</v>
      </c>
      <c r="L170" s="77">
        <v>137.42447502959999</v>
      </c>
      <c r="M170" s="78">
        <v>0</v>
      </c>
      <c r="N170" s="78">
        <v>5.3E-3</v>
      </c>
      <c r="O170" s="78">
        <v>2.5000000000000001E-3</v>
      </c>
    </row>
    <row r="171" spans="2:15">
      <c r="B171" t="s">
        <v>748</v>
      </c>
      <c r="C171" t="s">
        <v>749</v>
      </c>
      <c r="D171" t="s">
        <v>646</v>
      </c>
      <c r="E171" t="s">
        <v>647</v>
      </c>
      <c r="F171" t="s">
        <v>750</v>
      </c>
      <c r="G171" t="s">
        <v>649</v>
      </c>
      <c r="H171" t="s">
        <v>106</v>
      </c>
      <c r="I171" s="77">
        <v>550.28</v>
      </c>
      <c r="J171" s="77">
        <v>4311</v>
      </c>
      <c r="K171" s="77">
        <v>0</v>
      </c>
      <c r="L171" s="77">
        <v>81.629366122799993</v>
      </c>
      <c r="M171" s="78">
        <v>0</v>
      </c>
      <c r="N171" s="78">
        <v>3.0999999999999999E-3</v>
      </c>
      <c r="O171" s="78">
        <v>1.5E-3</v>
      </c>
    </row>
    <row r="172" spans="2:15">
      <c r="B172" t="s">
        <v>751</v>
      </c>
      <c r="C172" t="s">
        <v>752</v>
      </c>
      <c r="D172" t="s">
        <v>673</v>
      </c>
      <c r="E172" t="s">
        <v>647</v>
      </c>
      <c r="F172" t="s">
        <v>753</v>
      </c>
      <c r="G172" t="s">
        <v>649</v>
      </c>
      <c r="H172" t="s">
        <v>106</v>
      </c>
      <c r="I172" s="77">
        <v>57.51</v>
      </c>
      <c r="J172" s="77">
        <v>20097</v>
      </c>
      <c r="K172" s="77">
        <v>0</v>
      </c>
      <c r="L172" s="77">
        <v>39.770337152700002</v>
      </c>
      <c r="M172" s="78">
        <v>0</v>
      </c>
      <c r="N172" s="78">
        <v>1.5E-3</v>
      </c>
      <c r="O172" s="78">
        <v>6.9999999999999999E-4</v>
      </c>
    </row>
    <row r="173" spans="2:15">
      <c r="B173" t="s">
        <v>754</v>
      </c>
      <c r="C173" t="s">
        <v>755</v>
      </c>
      <c r="D173" t="s">
        <v>673</v>
      </c>
      <c r="E173" t="s">
        <v>647</v>
      </c>
      <c r="F173" t="s">
        <v>756</v>
      </c>
      <c r="G173" t="s">
        <v>649</v>
      </c>
      <c r="H173" t="s">
        <v>106</v>
      </c>
      <c r="I173" s="77">
        <v>454.54</v>
      </c>
      <c r="J173" s="77">
        <v>9627</v>
      </c>
      <c r="K173" s="77">
        <v>0</v>
      </c>
      <c r="L173" s="77">
        <v>150.57322491779999</v>
      </c>
      <c r="M173" s="78">
        <v>0</v>
      </c>
      <c r="N173" s="78">
        <v>5.7999999999999996E-3</v>
      </c>
      <c r="O173" s="78">
        <v>2.7000000000000001E-3</v>
      </c>
    </row>
    <row r="174" spans="2:15">
      <c r="B174" t="s">
        <v>757</v>
      </c>
      <c r="C174" t="s">
        <v>758</v>
      </c>
      <c r="D174" t="s">
        <v>646</v>
      </c>
      <c r="E174" t="s">
        <v>647</v>
      </c>
      <c r="F174" t="s">
        <v>759</v>
      </c>
      <c r="G174" t="s">
        <v>652</v>
      </c>
      <c r="H174" t="s">
        <v>199</v>
      </c>
      <c r="I174" s="77">
        <v>821.62</v>
      </c>
      <c r="J174" s="77">
        <v>2345</v>
      </c>
      <c r="K174" s="77">
        <v>0</v>
      </c>
      <c r="L174" s="77">
        <v>71.788801014000001</v>
      </c>
      <c r="M174" s="78">
        <v>0</v>
      </c>
      <c r="N174" s="78">
        <v>2.8E-3</v>
      </c>
      <c r="O174" s="78">
        <v>1.2999999999999999E-3</v>
      </c>
    </row>
    <row r="175" spans="2:15">
      <c r="B175" t="s">
        <v>760</v>
      </c>
      <c r="C175" t="s">
        <v>761</v>
      </c>
      <c r="D175" t="s">
        <v>762</v>
      </c>
      <c r="E175" t="s">
        <v>647</v>
      </c>
      <c r="F175" t="s">
        <v>763</v>
      </c>
      <c r="G175" t="s">
        <v>652</v>
      </c>
      <c r="H175" t="s">
        <v>110</v>
      </c>
      <c r="I175" s="77">
        <v>238.95</v>
      </c>
      <c r="J175" s="77">
        <v>6207</v>
      </c>
      <c r="K175" s="77">
        <v>0</v>
      </c>
      <c r="L175" s="77">
        <v>59.709161963699998</v>
      </c>
      <c r="M175" s="78">
        <v>0</v>
      </c>
      <c r="N175" s="78">
        <v>2.3E-3</v>
      </c>
      <c r="O175" s="78">
        <v>1.1000000000000001E-3</v>
      </c>
    </row>
    <row r="176" spans="2:15">
      <c r="B176" t="s">
        <v>764</v>
      </c>
      <c r="C176" t="s">
        <v>765</v>
      </c>
      <c r="D176" t="s">
        <v>673</v>
      </c>
      <c r="E176" t="s">
        <v>647</v>
      </c>
      <c r="F176" t="s">
        <v>766</v>
      </c>
      <c r="G176" t="s">
        <v>652</v>
      </c>
      <c r="H176" t="s">
        <v>106</v>
      </c>
      <c r="I176" s="77">
        <v>59.8</v>
      </c>
      <c r="J176" s="77">
        <v>16526</v>
      </c>
      <c r="K176" s="77">
        <v>0</v>
      </c>
      <c r="L176" s="77">
        <v>34.005847668000001</v>
      </c>
      <c r="M176" s="78">
        <v>0</v>
      </c>
      <c r="N176" s="78">
        <v>1.2999999999999999E-3</v>
      </c>
      <c r="O176" s="78">
        <v>5.9999999999999995E-4</v>
      </c>
    </row>
    <row r="177" spans="2:15">
      <c r="B177" t="s">
        <v>767</v>
      </c>
      <c r="C177" t="s">
        <v>768</v>
      </c>
      <c r="D177" t="s">
        <v>762</v>
      </c>
      <c r="E177" t="s">
        <v>647</v>
      </c>
      <c r="F177" t="s">
        <v>769</v>
      </c>
      <c r="G177" t="s">
        <v>652</v>
      </c>
      <c r="H177" t="s">
        <v>110</v>
      </c>
      <c r="I177" s="77">
        <v>604.35</v>
      </c>
      <c r="J177" s="77">
        <v>3601</v>
      </c>
      <c r="K177" s="77">
        <v>0</v>
      </c>
      <c r="L177" s="77">
        <v>87.612050202299997</v>
      </c>
      <c r="M177" s="78">
        <v>0</v>
      </c>
      <c r="N177" s="78">
        <v>3.3999999999999998E-3</v>
      </c>
      <c r="O177" s="78">
        <v>1.6000000000000001E-3</v>
      </c>
    </row>
    <row r="178" spans="2:15">
      <c r="B178" t="s">
        <v>770</v>
      </c>
      <c r="C178" t="s">
        <v>771</v>
      </c>
      <c r="D178" t="s">
        <v>646</v>
      </c>
      <c r="E178" t="s">
        <v>647</v>
      </c>
      <c r="F178" t="s">
        <v>772</v>
      </c>
      <c r="G178" t="s">
        <v>652</v>
      </c>
      <c r="H178" t="s">
        <v>110</v>
      </c>
      <c r="I178" s="77">
        <v>203.56</v>
      </c>
      <c r="J178" s="77">
        <v>6982</v>
      </c>
      <c r="K178" s="77">
        <v>0</v>
      </c>
      <c r="L178" s="77">
        <v>57.216920827359999</v>
      </c>
      <c r="M178" s="78">
        <v>0</v>
      </c>
      <c r="N178" s="78">
        <v>2.2000000000000001E-3</v>
      </c>
      <c r="O178" s="78">
        <v>1E-3</v>
      </c>
    </row>
    <row r="179" spans="2:15">
      <c r="B179" t="s">
        <v>773</v>
      </c>
      <c r="C179" t="s">
        <v>774</v>
      </c>
      <c r="D179" t="s">
        <v>646</v>
      </c>
      <c r="E179" t="s">
        <v>647</v>
      </c>
      <c r="F179" t="s">
        <v>775</v>
      </c>
      <c r="G179" t="s">
        <v>652</v>
      </c>
      <c r="H179" t="s">
        <v>110</v>
      </c>
      <c r="I179" s="77">
        <v>6.36</v>
      </c>
      <c r="J179" s="77">
        <v>33.299999999999997</v>
      </c>
      <c r="K179" s="77">
        <v>0</v>
      </c>
      <c r="L179" s="77">
        <v>8.5261613039999996E-3</v>
      </c>
      <c r="M179" s="78">
        <v>0</v>
      </c>
      <c r="N179" s="78">
        <v>0</v>
      </c>
      <c r="O179" s="78">
        <v>0</v>
      </c>
    </row>
    <row r="180" spans="2:15">
      <c r="B180" t="s">
        <v>776</v>
      </c>
      <c r="C180" t="s">
        <v>777</v>
      </c>
      <c r="D180" t="s">
        <v>646</v>
      </c>
      <c r="E180" t="s">
        <v>647</v>
      </c>
      <c r="F180" t="s">
        <v>778</v>
      </c>
      <c r="G180" t="s">
        <v>652</v>
      </c>
      <c r="H180" t="s">
        <v>106</v>
      </c>
      <c r="I180" s="77">
        <v>200.98</v>
      </c>
      <c r="J180" s="77">
        <v>1827</v>
      </c>
      <c r="K180" s="77">
        <v>0</v>
      </c>
      <c r="L180" s="77">
        <v>12.6350237286</v>
      </c>
      <c r="M180" s="78">
        <v>0</v>
      </c>
      <c r="N180" s="78">
        <v>5.0000000000000001E-4</v>
      </c>
      <c r="O180" s="78">
        <v>2.0000000000000001E-4</v>
      </c>
    </row>
    <row r="181" spans="2:15">
      <c r="B181" t="s">
        <v>779</v>
      </c>
      <c r="C181" t="s">
        <v>780</v>
      </c>
      <c r="D181" t="s">
        <v>736</v>
      </c>
      <c r="E181" t="s">
        <v>647</v>
      </c>
      <c r="F181" t="s">
        <v>781</v>
      </c>
      <c r="G181" t="s">
        <v>652</v>
      </c>
      <c r="H181" t="s">
        <v>110</v>
      </c>
      <c r="I181" s="77">
        <v>201.12</v>
      </c>
      <c r="J181" s="77">
        <v>10804</v>
      </c>
      <c r="K181" s="77">
        <v>0</v>
      </c>
      <c r="L181" s="77">
        <v>87.476627523839994</v>
      </c>
      <c r="M181" s="78">
        <v>0</v>
      </c>
      <c r="N181" s="78">
        <v>3.3999999999999998E-3</v>
      </c>
      <c r="O181" s="78">
        <v>1.6000000000000001E-3</v>
      </c>
    </row>
    <row r="182" spans="2:15">
      <c r="B182" t="s">
        <v>782</v>
      </c>
      <c r="C182" t="s">
        <v>783</v>
      </c>
      <c r="D182" t="s">
        <v>646</v>
      </c>
      <c r="E182" t="s">
        <v>647</v>
      </c>
      <c r="F182" t="s">
        <v>784</v>
      </c>
      <c r="G182" t="s">
        <v>652</v>
      </c>
      <c r="H182" t="s">
        <v>106</v>
      </c>
      <c r="I182" s="77">
        <v>58.53</v>
      </c>
      <c r="J182" s="77">
        <v>17450</v>
      </c>
      <c r="K182" s="77">
        <v>0</v>
      </c>
      <c r="L182" s="77">
        <v>35.144601885</v>
      </c>
      <c r="M182" s="78">
        <v>0</v>
      </c>
      <c r="N182" s="78">
        <v>1.4E-3</v>
      </c>
      <c r="O182" s="78">
        <v>5.9999999999999995E-4</v>
      </c>
    </row>
    <row r="183" spans="2:15">
      <c r="B183" t="s">
        <v>785</v>
      </c>
      <c r="C183" t="s">
        <v>786</v>
      </c>
      <c r="D183" t="s">
        <v>762</v>
      </c>
      <c r="E183" t="s">
        <v>647</v>
      </c>
      <c r="F183" t="s">
        <v>787</v>
      </c>
      <c r="G183" t="s">
        <v>652</v>
      </c>
      <c r="H183" t="s">
        <v>110</v>
      </c>
      <c r="I183" s="77">
        <v>218.4</v>
      </c>
      <c r="J183" s="77">
        <v>7152</v>
      </c>
      <c r="K183" s="77">
        <v>0</v>
      </c>
      <c r="L183" s="77">
        <v>62.882867174399998</v>
      </c>
      <c r="M183" s="78">
        <v>0</v>
      </c>
      <c r="N183" s="78">
        <v>2.3999999999999998E-3</v>
      </c>
      <c r="O183" s="78">
        <v>1.1000000000000001E-3</v>
      </c>
    </row>
    <row r="184" spans="2:15">
      <c r="B184" t="s">
        <v>788</v>
      </c>
      <c r="C184" t="s">
        <v>789</v>
      </c>
      <c r="D184" t="s">
        <v>646</v>
      </c>
      <c r="E184" t="s">
        <v>647</v>
      </c>
      <c r="F184" t="s">
        <v>790</v>
      </c>
      <c r="G184" t="s">
        <v>791</v>
      </c>
      <c r="H184" t="s">
        <v>110</v>
      </c>
      <c r="I184" s="77">
        <v>83.34</v>
      </c>
      <c r="J184" s="77">
        <v>27740</v>
      </c>
      <c r="K184" s="77">
        <v>0</v>
      </c>
      <c r="L184" s="77">
        <v>93.070521712800002</v>
      </c>
      <c r="M184" s="78">
        <v>0</v>
      </c>
      <c r="N184" s="78">
        <v>3.5999999999999999E-3</v>
      </c>
      <c r="O184" s="78">
        <v>1.6999999999999999E-3</v>
      </c>
    </row>
    <row r="185" spans="2:15">
      <c r="B185" t="s">
        <v>792</v>
      </c>
      <c r="C185" t="s">
        <v>793</v>
      </c>
      <c r="D185" t="s">
        <v>646</v>
      </c>
      <c r="E185" t="s">
        <v>647</v>
      </c>
      <c r="F185" t="s">
        <v>794</v>
      </c>
      <c r="G185" t="s">
        <v>791</v>
      </c>
      <c r="H185" t="s">
        <v>106</v>
      </c>
      <c r="I185" s="77">
        <v>149.88</v>
      </c>
      <c r="J185" s="77">
        <v>7563</v>
      </c>
      <c r="K185" s="77">
        <v>0</v>
      </c>
      <c r="L185" s="77">
        <v>39.005195360400002</v>
      </c>
      <c r="M185" s="78">
        <v>0</v>
      </c>
      <c r="N185" s="78">
        <v>1.5E-3</v>
      </c>
      <c r="O185" s="78">
        <v>6.9999999999999999E-4</v>
      </c>
    </row>
    <row r="186" spans="2:15">
      <c r="B186" t="s">
        <v>795</v>
      </c>
      <c r="C186" t="s">
        <v>796</v>
      </c>
      <c r="D186" t="s">
        <v>646</v>
      </c>
      <c r="E186" t="s">
        <v>647</v>
      </c>
      <c r="F186" t="s">
        <v>797</v>
      </c>
      <c r="G186" t="s">
        <v>791</v>
      </c>
      <c r="H186" t="s">
        <v>106</v>
      </c>
      <c r="I186" s="77">
        <v>127.23</v>
      </c>
      <c r="J186" s="77">
        <v>8272</v>
      </c>
      <c r="K186" s="77">
        <v>0</v>
      </c>
      <c r="L186" s="77">
        <v>36.214686129599997</v>
      </c>
      <c r="M186" s="78">
        <v>0</v>
      </c>
      <c r="N186" s="78">
        <v>1.4E-3</v>
      </c>
      <c r="O186" s="78">
        <v>6.9999999999999999E-4</v>
      </c>
    </row>
    <row r="187" spans="2:15">
      <c r="B187" t="s">
        <v>798</v>
      </c>
      <c r="C187" t="s">
        <v>799</v>
      </c>
      <c r="D187" t="s">
        <v>646</v>
      </c>
      <c r="E187" t="s">
        <v>647</v>
      </c>
      <c r="F187" t="s">
        <v>800</v>
      </c>
      <c r="G187" t="s">
        <v>791</v>
      </c>
      <c r="H187" t="s">
        <v>106</v>
      </c>
      <c r="I187" s="77">
        <v>114.51</v>
      </c>
      <c r="J187" s="77">
        <v>8532</v>
      </c>
      <c r="K187" s="77">
        <v>0</v>
      </c>
      <c r="L187" s="77">
        <v>33.618546601200002</v>
      </c>
      <c r="M187" s="78">
        <v>0</v>
      </c>
      <c r="N187" s="78">
        <v>1.2999999999999999E-3</v>
      </c>
      <c r="O187" s="78">
        <v>5.9999999999999995E-4</v>
      </c>
    </row>
    <row r="188" spans="2:15">
      <c r="B188" t="s">
        <v>801</v>
      </c>
      <c r="C188" t="s">
        <v>802</v>
      </c>
      <c r="D188" t="s">
        <v>646</v>
      </c>
      <c r="E188" t="s">
        <v>647</v>
      </c>
      <c r="F188" t="s">
        <v>803</v>
      </c>
      <c r="G188" t="s">
        <v>791</v>
      </c>
      <c r="H188" t="s">
        <v>106</v>
      </c>
      <c r="I188" s="77">
        <v>131.76</v>
      </c>
      <c r="J188" s="77">
        <v>8168</v>
      </c>
      <c r="K188" s="77">
        <v>0</v>
      </c>
      <c r="L188" s="77">
        <v>37.032581548800003</v>
      </c>
      <c r="M188" s="78">
        <v>0</v>
      </c>
      <c r="N188" s="78">
        <v>1.4E-3</v>
      </c>
      <c r="O188" s="78">
        <v>6.9999999999999999E-4</v>
      </c>
    </row>
    <row r="189" spans="2:15">
      <c r="B189" t="s">
        <v>804</v>
      </c>
      <c r="C189" t="s">
        <v>805</v>
      </c>
      <c r="D189" t="s">
        <v>646</v>
      </c>
      <c r="E189" t="s">
        <v>647</v>
      </c>
      <c r="F189" t="s">
        <v>806</v>
      </c>
      <c r="G189" t="s">
        <v>791</v>
      </c>
      <c r="H189" t="s">
        <v>106</v>
      </c>
      <c r="I189" s="77">
        <v>827.01</v>
      </c>
      <c r="J189" s="77">
        <v>1170</v>
      </c>
      <c r="K189" s="77">
        <v>0</v>
      </c>
      <c r="L189" s="77">
        <v>33.295174496999998</v>
      </c>
      <c r="M189" s="78">
        <v>0</v>
      </c>
      <c r="N189" s="78">
        <v>1.2999999999999999E-3</v>
      </c>
      <c r="O189" s="78">
        <v>5.9999999999999995E-4</v>
      </c>
    </row>
    <row r="190" spans="2:15">
      <c r="B190" t="s">
        <v>807</v>
      </c>
      <c r="C190" t="s">
        <v>808</v>
      </c>
      <c r="D190" t="s">
        <v>646</v>
      </c>
      <c r="E190" t="s">
        <v>647</v>
      </c>
      <c r="F190" t="s">
        <v>809</v>
      </c>
      <c r="G190" t="s">
        <v>791</v>
      </c>
      <c r="H190" t="s">
        <v>106</v>
      </c>
      <c r="I190" s="77">
        <v>301.54000000000002</v>
      </c>
      <c r="J190" s="77">
        <v>12554</v>
      </c>
      <c r="K190" s="77">
        <v>0.25318000000000002</v>
      </c>
      <c r="L190" s="77">
        <v>130.5133760356</v>
      </c>
      <c r="M190" s="78">
        <v>0</v>
      </c>
      <c r="N190" s="78">
        <v>5.0000000000000001E-3</v>
      </c>
      <c r="O190" s="78">
        <v>2.3999999999999998E-3</v>
      </c>
    </row>
    <row r="191" spans="2:15">
      <c r="B191" t="s">
        <v>810</v>
      </c>
      <c r="C191" t="s">
        <v>811</v>
      </c>
      <c r="D191" t="s">
        <v>646</v>
      </c>
      <c r="E191" t="s">
        <v>647</v>
      </c>
      <c r="F191" t="s">
        <v>812</v>
      </c>
      <c r="G191" t="s">
        <v>791</v>
      </c>
      <c r="H191" t="s">
        <v>106</v>
      </c>
      <c r="I191" s="77">
        <v>254.46</v>
      </c>
      <c r="J191" s="77">
        <v>5964</v>
      </c>
      <c r="K191" s="77">
        <v>0</v>
      </c>
      <c r="L191" s="77">
        <v>52.220596730399997</v>
      </c>
      <c r="M191" s="78">
        <v>0</v>
      </c>
      <c r="N191" s="78">
        <v>2E-3</v>
      </c>
      <c r="O191" s="78">
        <v>8.9999999999999998E-4</v>
      </c>
    </row>
    <row r="192" spans="2:15">
      <c r="B192" t="s">
        <v>813</v>
      </c>
      <c r="C192" t="s">
        <v>814</v>
      </c>
      <c r="D192" t="s">
        <v>646</v>
      </c>
      <c r="E192" t="s">
        <v>647</v>
      </c>
      <c r="F192" t="s">
        <v>815</v>
      </c>
      <c r="G192" t="s">
        <v>791</v>
      </c>
      <c r="H192" t="s">
        <v>106</v>
      </c>
      <c r="I192" s="77">
        <v>184.49</v>
      </c>
      <c r="J192" s="77">
        <v>6797</v>
      </c>
      <c r="K192" s="77">
        <v>0</v>
      </c>
      <c r="L192" s="77">
        <v>43.149401217300003</v>
      </c>
      <c r="M192" s="78">
        <v>0</v>
      </c>
      <c r="N192" s="78">
        <v>1.6999999999999999E-3</v>
      </c>
      <c r="O192" s="78">
        <v>8.0000000000000004E-4</v>
      </c>
    </row>
    <row r="193" spans="2:15">
      <c r="B193" t="s">
        <v>816</v>
      </c>
      <c r="C193" t="s">
        <v>817</v>
      </c>
      <c r="D193" t="s">
        <v>646</v>
      </c>
      <c r="E193" t="s">
        <v>647</v>
      </c>
      <c r="F193" t="s">
        <v>818</v>
      </c>
      <c r="G193" t="s">
        <v>791</v>
      </c>
      <c r="H193" t="s">
        <v>106</v>
      </c>
      <c r="I193" s="77">
        <v>219.48</v>
      </c>
      <c r="J193" s="77">
        <v>7025</v>
      </c>
      <c r="K193" s="77">
        <v>0</v>
      </c>
      <c r="L193" s="77">
        <v>53.054955270000001</v>
      </c>
      <c r="M193" s="78">
        <v>0</v>
      </c>
      <c r="N193" s="78">
        <v>2E-3</v>
      </c>
      <c r="O193" s="78">
        <v>1E-3</v>
      </c>
    </row>
    <row r="194" spans="2:15">
      <c r="B194" t="s">
        <v>819</v>
      </c>
      <c r="C194" t="s">
        <v>820</v>
      </c>
      <c r="D194" t="s">
        <v>646</v>
      </c>
      <c r="E194" t="s">
        <v>647</v>
      </c>
      <c r="F194" t="s">
        <v>821</v>
      </c>
      <c r="G194" t="s">
        <v>791</v>
      </c>
      <c r="H194" t="s">
        <v>106</v>
      </c>
      <c r="I194" s="77">
        <v>226.7</v>
      </c>
      <c r="J194" s="77">
        <v>12408</v>
      </c>
      <c r="K194" s="77">
        <v>0</v>
      </c>
      <c r="L194" s="77">
        <v>96.791668775999995</v>
      </c>
      <c r="M194" s="78">
        <v>0</v>
      </c>
      <c r="N194" s="78">
        <v>3.7000000000000002E-3</v>
      </c>
      <c r="O194" s="78">
        <v>1.8E-3</v>
      </c>
    </row>
    <row r="195" spans="2:15">
      <c r="B195" t="s">
        <v>822</v>
      </c>
      <c r="C195" t="s">
        <v>823</v>
      </c>
      <c r="D195" t="s">
        <v>646</v>
      </c>
      <c r="E195" t="s">
        <v>647</v>
      </c>
      <c r="F195" t="s">
        <v>824</v>
      </c>
      <c r="G195" t="s">
        <v>656</v>
      </c>
      <c r="H195" t="s">
        <v>106</v>
      </c>
      <c r="I195" s="77">
        <v>179.4</v>
      </c>
      <c r="J195" s="77">
        <v>10025</v>
      </c>
      <c r="K195" s="77">
        <v>0</v>
      </c>
      <c r="L195" s="77">
        <v>61.885868850000001</v>
      </c>
      <c r="M195" s="78">
        <v>0</v>
      </c>
      <c r="N195" s="78">
        <v>2.3999999999999998E-3</v>
      </c>
      <c r="O195" s="78">
        <v>1.1000000000000001E-3</v>
      </c>
    </row>
    <row r="196" spans="2:15">
      <c r="B196" t="s">
        <v>825</v>
      </c>
      <c r="C196" t="s">
        <v>826</v>
      </c>
      <c r="D196" t="s">
        <v>646</v>
      </c>
      <c r="E196" t="s">
        <v>647</v>
      </c>
      <c r="F196" t="s">
        <v>827</v>
      </c>
      <c r="G196" t="s">
        <v>656</v>
      </c>
      <c r="H196" t="s">
        <v>106</v>
      </c>
      <c r="I196" s="77">
        <v>52.11</v>
      </c>
      <c r="J196" s="77">
        <v>56355</v>
      </c>
      <c r="K196" s="77">
        <v>0</v>
      </c>
      <c r="L196" s="77">
        <v>101.05043791049999</v>
      </c>
      <c r="M196" s="78">
        <v>0</v>
      </c>
      <c r="N196" s="78">
        <v>3.8999999999999998E-3</v>
      </c>
      <c r="O196" s="78">
        <v>1.8E-3</v>
      </c>
    </row>
    <row r="197" spans="2:15">
      <c r="B197" t="s">
        <v>828</v>
      </c>
      <c r="C197" t="s">
        <v>829</v>
      </c>
      <c r="D197" t="s">
        <v>646</v>
      </c>
      <c r="E197" t="s">
        <v>647</v>
      </c>
      <c r="F197" t="s">
        <v>830</v>
      </c>
      <c r="G197" t="s">
        <v>656</v>
      </c>
      <c r="H197" t="s">
        <v>106</v>
      </c>
      <c r="I197" s="77">
        <v>26.9</v>
      </c>
      <c r="J197" s="77">
        <v>35678</v>
      </c>
      <c r="K197" s="77">
        <v>0</v>
      </c>
      <c r="L197" s="77">
        <v>33.024591461999997</v>
      </c>
      <c r="M197" s="78">
        <v>0</v>
      </c>
      <c r="N197" s="78">
        <v>1.2999999999999999E-3</v>
      </c>
      <c r="O197" s="78">
        <v>5.9999999999999995E-4</v>
      </c>
    </row>
    <row r="198" spans="2:15">
      <c r="B198" t="s">
        <v>831</v>
      </c>
      <c r="C198" t="s">
        <v>832</v>
      </c>
      <c r="D198" t="s">
        <v>646</v>
      </c>
      <c r="E198" t="s">
        <v>647</v>
      </c>
      <c r="F198" t="s">
        <v>833</v>
      </c>
      <c r="G198" t="s">
        <v>656</v>
      </c>
      <c r="H198" t="s">
        <v>106</v>
      </c>
      <c r="I198" s="77">
        <v>95.71</v>
      </c>
      <c r="J198" s="77">
        <v>10005</v>
      </c>
      <c r="K198" s="77">
        <v>0</v>
      </c>
      <c r="L198" s="77">
        <v>32.950277905500002</v>
      </c>
      <c r="M198" s="78">
        <v>0</v>
      </c>
      <c r="N198" s="78">
        <v>1.2999999999999999E-3</v>
      </c>
      <c r="O198" s="78">
        <v>5.9999999999999995E-4</v>
      </c>
    </row>
    <row r="199" spans="2:15">
      <c r="B199" t="s">
        <v>834</v>
      </c>
      <c r="C199" t="s">
        <v>835</v>
      </c>
      <c r="D199" t="s">
        <v>646</v>
      </c>
      <c r="E199" t="s">
        <v>647</v>
      </c>
      <c r="F199" t="s">
        <v>836</v>
      </c>
      <c r="G199" t="s">
        <v>656</v>
      </c>
      <c r="H199" t="s">
        <v>106</v>
      </c>
      <c r="I199" s="77">
        <v>139.96</v>
      </c>
      <c r="J199" s="77">
        <v>10289.77</v>
      </c>
      <c r="K199" s="77">
        <v>0</v>
      </c>
      <c r="L199" s="77">
        <v>49.555775158571997</v>
      </c>
      <c r="M199" s="78">
        <v>1E-4</v>
      </c>
      <c r="N199" s="78">
        <v>1.9E-3</v>
      </c>
      <c r="O199" s="78">
        <v>8.9999999999999998E-4</v>
      </c>
    </row>
    <row r="200" spans="2:15">
      <c r="B200" t="s">
        <v>837</v>
      </c>
      <c r="C200" t="s">
        <v>838</v>
      </c>
      <c r="D200" t="s">
        <v>646</v>
      </c>
      <c r="E200" t="s">
        <v>647</v>
      </c>
      <c r="F200" t="s">
        <v>839</v>
      </c>
      <c r="G200" t="s">
        <v>656</v>
      </c>
      <c r="H200" t="s">
        <v>110</v>
      </c>
      <c r="I200" s="77">
        <v>154.59</v>
      </c>
      <c r="J200" s="77">
        <v>5369.7</v>
      </c>
      <c r="K200" s="77">
        <v>0</v>
      </c>
      <c r="L200" s="77">
        <v>33.418243216134002</v>
      </c>
      <c r="M200" s="78">
        <v>1E-4</v>
      </c>
      <c r="N200" s="78">
        <v>1.2999999999999999E-3</v>
      </c>
      <c r="O200" s="78">
        <v>5.9999999999999995E-4</v>
      </c>
    </row>
    <row r="201" spans="2:15">
      <c r="B201" t="s">
        <v>840</v>
      </c>
      <c r="C201" t="s">
        <v>841</v>
      </c>
      <c r="D201" t="s">
        <v>646</v>
      </c>
      <c r="E201" t="s">
        <v>647</v>
      </c>
      <c r="F201" t="s">
        <v>842</v>
      </c>
      <c r="G201" t="s">
        <v>656</v>
      </c>
      <c r="H201" t="s">
        <v>106</v>
      </c>
      <c r="I201" s="77">
        <v>189.58</v>
      </c>
      <c r="J201" s="77">
        <v>4835</v>
      </c>
      <c r="K201" s="77">
        <v>0</v>
      </c>
      <c r="L201" s="77">
        <v>31.540870113</v>
      </c>
      <c r="M201" s="78">
        <v>0</v>
      </c>
      <c r="N201" s="78">
        <v>1.1999999999999999E-3</v>
      </c>
      <c r="O201" s="78">
        <v>5.9999999999999995E-4</v>
      </c>
    </row>
    <row r="202" spans="2:15">
      <c r="B202" t="s">
        <v>843</v>
      </c>
      <c r="C202" t="s">
        <v>844</v>
      </c>
      <c r="D202" t="s">
        <v>646</v>
      </c>
      <c r="E202" t="s">
        <v>647</v>
      </c>
      <c r="F202" t="s">
        <v>845</v>
      </c>
      <c r="G202" t="s">
        <v>656</v>
      </c>
      <c r="H202" t="s">
        <v>106</v>
      </c>
      <c r="I202" s="77">
        <v>66.989999999999995</v>
      </c>
      <c r="J202" s="77">
        <v>4972</v>
      </c>
      <c r="K202" s="77">
        <v>0</v>
      </c>
      <c r="L202" s="77">
        <v>11.4610859748</v>
      </c>
      <c r="M202" s="78">
        <v>0</v>
      </c>
      <c r="N202" s="78">
        <v>4.0000000000000002E-4</v>
      </c>
      <c r="O202" s="78">
        <v>2.0000000000000001E-4</v>
      </c>
    </row>
    <row r="203" spans="2:15">
      <c r="B203" t="s">
        <v>846</v>
      </c>
      <c r="C203" t="s">
        <v>847</v>
      </c>
      <c r="D203" t="s">
        <v>646</v>
      </c>
      <c r="E203" t="s">
        <v>647</v>
      </c>
      <c r="F203" t="s">
        <v>845</v>
      </c>
      <c r="G203" t="s">
        <v>656</v>
      </c>
      <c r="H203" t="s">
        <v>106</v>
      </c>
      <c r="I203" s="77">
        <v>74.69</v>
      </c>
      <c r="J203" s="77">
        <v>12271</v>
      </c>
      <c r="K203" s="77">
        <v>0</v>
      </c>
      <c r="L203" s="77">
        <v>31.537487265900001</v>
      </c>
      <c r="M203" s="78">
        <v>0</v>
      </c>
      <c r="N203" s="78">
        <v>1.1999999999999999E-3</v>
      </c>
      <c r="O203" s="78">
        <v>5.9999999999999995E-4</v>
      </c>
    </row>
    <row r="204" spans="2:15">
      <c r="B204" t="s">
        <v>848</v>
      </c>
      <c r="C204" t="s">
        <v>849</v>
      </c>
      <c r="D204" t="s">
        <v>646</v>
      </c>
      <c r="E204" t="s">
        <v>647</v>
      </c>
      <c r="F204" t="s">
        <v>850</v>
      </c>
      <c r="G204" t="s">
        <v>656</v>
      </c>
      <c r="H204" t="s">
        <v>200</v>
      </c>
      <c r="I204" s="77">
        <v>3530.69</v>
      </c>
      <c r="J204" s="77">
        <v>168600</v>
      </c>
      <c r="K204" s="77">
        <v>0</v>
      </c>
      <c r="L204" s="77">
        <v>193.73798474364</v>
      </c>
      <c r="M204" s="78">
        <v>0</v>
      </c>
      <c r="N204" s="78">
        <v>7.4999999999999997E-3</v>
      </c>
      <c r="O204" s="78">
        <v>3.5000000000000001E-3</v>
      </c>
    </row>
    <row r="205" spans="2:15">
      <c r="B205" t="s">
        <v>851</v>
      </c>
      <c r="C205" t="s">
        <v>852</v>
      </c>
      <c r="D205" t="s">
        <v>646</v>
      </c>
      <c r="E205" t="s">
        <v>647</v>
      </c>
      <c r="F205" t="s">
        <v>853</v>
      </c>
      <c r="G205" t="s">
        <v>656</v>
      </c>
      <c r="H205" t="s">
        <v>110</v>
      </c>
      <c r="I205" s="77">
        <v>477.12</v>
      </c>
      <c r="J205" s="77">
        <v>1550</v>
      </c>
      <c r="K205" s="77">
        <v>0</v>
      </c>
      <c r="L205" s="77">
        <v>29.772240287999999</v>
      </c>
      <c r="M205" s="78">
        <v>0</v>
      </c>
      <c r="N205" s="78">
        <v>1.1000000000000001E-3</v>
      </c>
      <c r="O205" s="78">
        <v>5.0000000000000001E-4</v>
      </c>
    </row>
    <row r="206" spans="2:15">
      <c r="B206" t="s">
        <v>854</v>
      </c>
      <c r="C206" t="s">
        <v>855</v>
      </c>
      <c r="D206" t="s">
        <v>646</v>
      </c>
      <c r="E206" t="s">
        <v>647</v>
      </c>
      <c r="F206" t="s">
        <v>856</v>
      </c>
      <c r="G206" t="s">
        <v>656</v>
      </c>
      <c r="H206" t="s">
        <v>110</v>
      </c>
      <c r="I206" s="77">
        <v>63.62</v>
      </c>
      <c r="J206" s="77">
        <v>13260</v>
      </c>
      <c r="K206" s="77">
        <v>0</v>
      </c>
      <c r="L206" s="77">
        <v>33.961697109600003</v>
      </c>
      <c r="M206" s="78">
        <v>0</v>
      </c>
      <c r="N206" s="78">
        <v>1.2999999999999999E-3</v>
      </c>
      <c r="O206" s="78">
        <v>5.9999999999999995E-4</v>
      </c>
    </row>
    <row r="207" spans="2:15">
      <c r="B207" t="s">
        <v>857</v>
      </c>
      <c r="C207" t="s">
        <v>858</v>
      </c>
      <c r="D207" t="s">
        <v>646</v>
      </c>
      <c r="E207" t="s">
        <v>647</v>
      </c>
      <c r="F207" t="s">
        <v>859</v>
      </c>
      <c r="G207" t="s">
        <v>656</v>
      </c>
      <c r="H207" t="s">
        <v>110</v>
      </c>
      <c r="I207" s="77">
        <v>120.87</v>
      </c>
      <c r="J207" s="77">
        <v>6416</v>
      </c>
      <c r="K207" s="77">
        <v>0</v>
      </c>
      <c r="L207" s="77">
        <v>31.220156295359999</v>
      </c>
      <c r="M207" s="78">
        <v>0</v>
      </c>
      <c r="N207" s="78">
        <v>1.1999999999999999E-3</v>
      </c>
      <c r="O207" s="78">
        <v>5.9999999999999995E-4</v>
      </c>
    </row>
    <row r="208" spans="2:15">
      <c r="B208" t="s">
        <v>860</v>
      </c>
      <c r="C208" t="s">
        <v>861</v>
      </c>
      <c r="D208" t="s">
        <v>862</v>
      </c>
      <c r="E208" t="s">
        <v>647</v>
      </c>
      <c r="F208" t="s">
        <v>308</v>
      </c>
      <c r="G208" t="s">
        <v>863</v>
      </c>
      <c r="H208" t="s">
        <v>113</v>
      </c>
      <c r="I208" s="77">
        <v>2842.23</v>
      </c>
      <c r="J208" s="77">
        <v>586</v>
      </c>
      <c r="K208" s="77">
        <v>0</v>
      </c>
      <c r="L208" s="77">
        <v>73.463937372239997</v>
      </c>
      <c r="M208" s="78">
        <v>0</v>
      </c>
      <c r="N208" s="78">
        <v>2.8E-3</v>
      </c>
      <c r="O208" s="78">
        <v>1.2999999999999999E-3</v>
      </c>
    </row>
    <row r="209" spans="2:15">
      <c r="B209" t="s">
        <v>864</v>
      </c>
      <c r="C209" t="s">
        <v>865</v>
      </c>
      <c r="D209" t="s">
        <v>646</v>
      </c>
      <c r="E209" t="s">
        <v>647</v>
      </c>
      <c r="F209" t="s">
        <v>866</v>
      </c>
      <c r="G209" t="s">
        <v>867</v>
      </c>
      <c r="H209" t="s">
        <v>106</v>
      </c>
      <c r="I209" s="77">
        <v>293.44</v>
      </c>
      <c r="J209" s="77">
        <v>13991</v>
      </c>
      <c r="K209" s="77">
        <v>0</v>
      </c>
      <c r="L209" s="77">
        <v>141.2709101664</v>
      </c>
      <c r="M209" s="78">
        <v>0</v>
      </c>
      <c r="N209" s="78">
        <v>5.4000000000000003E-3</v>
      </c>
      <c r="O209" s="78">
        <v>2.5999999999999999E-3</v>
      </c>
    </row>
    <row r="210" spans="2:15">
      <c r="B210" t="s">
        <v>868</v>
      </c>
      <c r="C210" t="s">
        <v>869</v>
      </c>
      <c r="D210" t="s">
        <v>646</v>
      </c>
      <c r="E210" t="s">
        <v>647</v>
      </c>
      <c r="F210" t="s">
        <v>870</v>
      </c>
      <c r="G210" t="s">
        <v>871</v>
      </c>
      <c r="H210" t="s">
        <v>106</v>
      </c>
      <c r="I210" s="77">
        <v>150.81</v>
      </c>
      <c r="J210" s="77">
        <v>21949</v>
      </c>
      <c r="K210" s="77">
        <v>0</v>
      </c>
      <c r="L210" s="77">
        <v>113.9015282229</v>
      </c>
      <c r="M210" s="78">
        <v>0</v>
      </c>
      <c r="N210" s="78">
        <v>4.4000000000000003E-3</v>
      </c>
      <c r="O210" s="78">
        <v>2.0999999999999999E-3</v>
      </c>
    </row>
    <row r="211" spans="2:15">
      <c r="B211" t="s">
        <v>872</v>
      </c>
      <c r="C211" t="s">
        <v>873</v>
      </c>
      <c r="D211" t="s">
        <v>874</v>
      </c>
      <c r="E211" t="s">
        <v>647</v>
      </c>
      <c r="F211" t="s">
        <v>875</v>
      </c>
      <c r="G211" t="s">
        <v>871</v>
      </c>
      <c r="H211" t="s">
        <v>199</v>
      </c>
      <c r="I211" s="77">
        <v>241.74</v>
      </c>
      <c r="J211" s="77">
        <v>10934</v>
      </c>
      <c r="K211" s="77">
        <v>0</v>
      </c>
      <c r="L211" s="77">
        <v>98.485079061600004</v>
      </c>
      <c r="M211" s="78">
        <v>0</v>
      </c>
      <c r="N211" s="78">
        <v>3.8E-3</v>
      </c>
      <c r="O211" s="78">
        <v>1.8E-3</v>
      </c>
    </row>
    <row r="212" spans="2:15">
      <c r="B212" t="s">
        <v>876</v>
      </c>
      <c r="C212" t="s">
        <v>877</v>
      </c>
      <c r="D212" t="s">
        <v>646</v>
      </c>
      <c r="E212" t="s">
        <v>647</v>
      </c>
      <c r="F212" t="s">
        <v>878</v>
      </c>
      <c r="G212" t="s">
        <v>879</v>
      </c>
      <c r="H212" t="s">
        <v>106</v>
      </c>
      <c r="I212" s="77">
        <v>146.32</v>
      </c>
      <c r="J212" s="77">
        <v>5833</v>
      </c>
      <c r="K212" s="77">
        <v>0</v>
      </c>
      <c r="L212" s="77">
        <v>29.368403709599999</v>
      </c>
      <c r="M212" s="78">
        <v>0</v>
      </c>
      <c r="N212" s="78">
        <v>1.1000000000000001E-3</v>
      </c>
      <c r="O212" s="78">
        <v>5.0000000000000001E-4</v>
      </c>
    </row>
    <row r="213" spans="2:15">
      <c r="B213" t="s">
        <v>880</v>
      </c>
      <c r="C213" t="s">
        <v>881</v>
      </c>
      <c r="D213" t="s">
        <v>646</v>
      </c>
      <c r="E213" t="s">
        <v>647</v>
      </c>
      <c r="F213" t="s">
        <v>833</v>
      </c>
      <c r="G213" t="s">
        <v>882</v>
      </c>
      <c r="H213" t="s">
        <v>113</v>
      </c>
      <c r="I213" s="77">
        <v>159.04</v>
      </c>
      <c r="J213" s="77">
        <v>4094</v>
      </c>
      <c r="K213" s="77">
        <v>0</v>
      </c>
      <c r="L213" s="77">
        <v>28.719149294080001</v>
      </c>
      <c r="M213" s="78">
        <v>0</v>
      </c>
      <c r="N213" s="78">
        <v>1.1000000000000001E-3</v>
      </c>
      <c r="O213" s="78">
        <v>5.0000000000000001E-4</v>
      </c>
    </row>
    <row r="214" spans="2:15">
      <c r="B214" t="s">
        <v>883</v>
      </c>
      <c r="C214" t="s">
        <v>884</v>
      </c>
      <c r="D214" t="s">
        <v>646</v>
      </c>
      <c r="E214" t="s">
        <v>647</v>
      </c>
      <c r="F214" t="s">
        <v>885</v>
      </c>
      <c r="G214" t="s">
        <v>886</v>
      </c>
      <c r="H214" t="s">
        <v>106</v>
      </c>
      <c r="I214" s="77">
        <v>73.16</v>
      </c>
      <c r="J214" s="77">
        <v>21825</v>
      </c>
      <c r="K214" s="77">
        <v>0</v>
      </c>
      <c r="L214" s="77">
        <v>54.94303197</v>
      </c>
      <c r="M214" s="78">
        <v>0</v>
      </c>
      <c r="N214" s="78">
        <v>2.0999999999999999E-3</v>
      </c>
      <c r="O214" s="78">
        <v>1E-3</v>
      </c>
    </row>
    <row r="215" spans="2:15">
      <c r="B215" t="s">
        <v>887</v>
      </c>
      <c r="C215" t="s">
        <v>888</v>
      </c>
      <c r="D215" t="s">
        <v>646</v>
      </c>
      <c r="E215" t="s">
        <v>647</v>
      </c>
      <c r="F215" t="s">
        <v>889</v>
      </c>
      <c r="G215" t="s">
        <v>886</v>
      </c>
      <c r="H215" t="s">
        <v>110</v>
      </c>
      <c r="I215" s="77">
        <v>32.130000000000003</v>
      </c>
      <c r="J215" s="77">
        <v>27760</v>
      </c>
      <c r="K215" s="77">
        <v>0</v>
      </c>
      <c r="L215" s="77">
        <v>35.907269630400002</v>
      </c>
      <c r="M215" s="78">
        <v>0</v>
      </c>
      <c r="N215" s="78">
        <v>1.4E-3</v>
      </c>
      <c r="O215" s="78">
        <v>6.9999999999999999E-4</v>
      </c>
    </row>
    <row r="216" spans="2:15">
      <c r="B216" t="s">
        <v>890</v>
      </c>
      <c r="C216" t="s">
        <v>891</v>
      </c>
      <c r="D216" t="s">
        <v>646</v>
      </c>
      <c r="E216" t="s">
        <v>647</v>
      </c>
      <c r="F216" t="s">
        <v>892</v>
      </c>
      <c r="G216" t="s">
        <v>886</v>
      </c>
      <c r="H216" t="s">
        <v>113</v>
      </c>
      <c r="I216" s="77">
        <v>98.6</v>
      </c>
      <c r="J216" s="77">
        <v>7560</v>
      </c>
      <c r="K216" s="77">
        <v>0</v>
      </c>
      <c r="L216" s="77">
        <v>32.878808927999998</v>
      </c>
      <c r="M216" s="78">
        <v>0</v>
      </c>
      <c r="N216" s="78">
        <v>1.2999999999999999E-3</v>
      </c>
      <c r="O216" s="78">
        <v>5.9999999999999995E-4</v>
      </c>
    </row>
    <row r="217" spans="2:15">
      <c r="B217" t="s">
        <v>893</v>
      </c>
      <c r="C217" t="s">
        <v>894</v>
      </c>
      <c r="D217" t="s">
        <v>646</v>
      </c>
      <c r="E217" t="s">
        <v>647</v>
      </c>
      <c r="F217" t="s">
        <v>895</v>
      </c>
      <c r="G217" t="s">
        <v>660</v>
      </c>
      <c r="H217" t="s">
        <v>106</v>
      </c>
      <c r="I217" s="77">
        <v>60.44</v>
      </c>
      <c r="J217" s="77">
        <v>23536</v>
      </c>
      <c r="K217" s="77">
        <v>0</v>
      </c>
      <c r="L217" s="77">
        <v>48.948770054400001</v>
      </c>
      <c r="M217" s="78">
        <v>0</v>
      </c>
      <c r="N217" s="78">
        <v>1.9E-3</v>
      </c>
      <c r="O217" s="78">
        <v>8.9999999999999998E-4</v>
      </c>
    </row>
    <row r="218" spans="2:15">
      <c r="B218" t="s">
        <v>896</v>
      </c>
      <c r="C218" t="s">
        <v>897</v>
      </c>
      <c r="D218" t="s">
        <v>646</v>
      </c>
      <c r="E218" t="s">
        <v>647</v>
      </c>
      <c r="F218" t="s">
        <v>898</v>
      </c>
      <c r="G218" t="s">
        <v>660</v>
      </c>
      <c r="H218" t="s">
        <v>106</v>
      </c>
      <c r="I218" s="77">
        <v>138.44999999999999</v>
      </c>
      <c r="J218" s="77">
        <v>3923</v>
      </c>
      <c r="K218" s="77">
        <v>0.21376000000000001</v>
      </c>
      <c r="L218" s="77">
        <v>18.903185033500002</v>
      </c>
      <c r="M218" s="78">
        <v>0</v>
      </c>
      <c r="N218" s="78">
        <v>6.9999999999999999E-4</v>
      </c>
      <c r="O218" s="78">
        <v>2.9999999999999997E-4</v>
      </c>
    </row>
    <row r="219" spans="2:15">
      <c r="B219" t="s">
        <v>899</v>
      </c>
      <c r="C219" t="s">
        <v>900</v>
      </c>
      <c r="D219" t="s">
        <v>646</v>
      </c>
      <c r="E219" t="s">
        <v>647</v>
      </c>
      <c r="F219" t="s">
        <v>901</v>
      </c>
      <c r="G219" t="s">
        <v>660</v>
      </c>
      <c r="H219" t="s">
        <v>106</v>
      </c>
      <c r="I219" s="77">
        <v>104.97</v>
      </c>
      <c r="J219" s="77">
        <v>13554</v>
      </c>
      <c r="K219" s="77">
        <v>0</v>
      </c>
      <c r="L219" s="77">
        <v>48.957287905800001</v>
      </c>
      <c r="M219" s="78">
        <v>0</v>
      </c>
      <c r="N219" s="78">
        <v>1.9E-3</v>
      </c>
      <c r="O219" s="78">
        <v>8.9999999999999998E-4</v>
      </c>
    </row>
    <row r="220" spans="2:15">
      <c r="B220" t="s">
        <v>902</v>
      </c>
      <c r="C220" t="s">
        <v>903</v>
      </c>
      <c r="D220" t="s">
        <v>646</v>
      </c>
      <c r="E220" t="s">
        <v>647</v>
      </c>
      <c r="F220" t="s">
        <v>323</v>
      </c>
      <c r="G220" t="s">
        <v>660</v>
      </c>
      <c r="H220" t="s">
        <v>106</v>
      </c>
      <c r="I220" s="77">
        <v>247.88</v>
      </c>
      <c r="J220" s="77">
        <v>12245</v>
      </c>
      <c r="K220" s="77">
        <v>0.65485000000000004</v>
      </c>
      <c r="L220" s="77">
        <v>105.09919954599999</v>
      </c>
      <c r="M220" s="78">
        <v>0</v>
      </c>
      <c r="N220" s="78">
        <v>4.0000000000000001E-3</v>
      </c>
      <c r="O220" s="78">
        <v>1.9E-3</v>
      </c>
    </row>
    <row r="221" spans="2:15">
      <c r="B221" t="s">
        <v>904</v>
      </c>
      <c r="C221" t="s">
        <v>905</v>
      </c>
      <c r="D221" t="s">
        <v>100</v>
      </c>
      <c r="E221" t="s">
        <v>123</v>
      </c>
      <c r="F221" t="s">
        <v>906</v>
      </c>
      <c r="G221" t="s">
        <v>907</v>
      </c>
      <c r="H221" t="s">
        <v>106</v>
      </c>
      <c r="I221" s="77">
        <v>363.09</v>
      </c>
      <c r="J221" s="77">
        <v>5199</v>
      </c>
      <c r="K221" s="77">
        <v>0</v>
      </c>
      <c r="L221" s="77">
        <v>64.955925953100007</v>
      </c>
      <c r="M221" s="78">
        <v>0</v>
      </c>
      <c r="N221" s="78">
        <v>2.5000000000000001E-3</v>
      </c>
      <c r="O221" s="78">
        <v>1.1999999999999999E-3</v>
      </c>
    </row>
    <row r="222" spans="2:15">
      <c r="B222" t="s">
        <v>908</v>
      </c>
      <c r="C222" t="s">
        <v>909</v>
      </c>
      <c r="D222" t="s">
        <v>646</v>
      </c>
      <c r="E222" t="s">
        <v>647</v>
      </c>
      <c r="F222" t="s">
        <v>910</v>
      </c>
      <c r="G222" t="s">
        <v>664</v>
      </c>
      <c r="H222" t="s">
        <v>106</v>
      </c>
      <c r="I222" s="77">
        <v>922</v>
      </c>
      <c r="J222" s="77">
        <v>724</v>
      </c>
      <c r="K222" s="77">
        <v>0</v>
      </c>
      <c r="L222" s="77">
        <v>22.96963848</v>
      </c>
      <c r="M222" s="78">
        <v>0</v>
      </c>
      <c r="N222" s="78">
        <v>8.9999999999999998E-4</v>
      </c>
      <c r="O222" s="78">
        <v>4.0000000000000002E-4</v>
      </c>
    </row>
    <row r="223" spans="2:15">
      <c r="B223" t="s">
        <v>911</v>
      </c>
      <c r="C223" t="s">
        <v>912</v>
      </c>
      <c r="D223" t="s">
        <v>646</v>
      </c>
      <c r="E223" t="s">
        <v>647</v>
      </c>
      <c r="F223" t="s">
        <v>913</v>
      </c>
      <c r="G223" t="s">
        <v>914</v>
      </c>
      <c r="H223" t="s">
        <v>106</v>
      </c>
      <c r="I223" s="77">
        <v>413.72</v>
      </c>
      <c r="J223" s="77">
        <v>3492</v>
      </c>
      <c r="K223" s="77">
        <v>0</v>
      </c>
      <c r="L223" s="77">
        <v>49.712479358400003</v>
      </c>
      <c r="M223" s="78">
        <v>0</v>
      </c>
      <c r="N223" s="78">
        <v>1.9E-3</v>
      </c>
      <c r="O223" s="78">
        <v>8.9999999999999998E-4</v>
      </c>
    </row>
    <row r="224" spans="2:15">
      <c r="B224" t="s">
        <v>915</v>
      </c>
      <c r="C224" t="s">
        <v>916</v>
      </c>
      <c r="D224" t="s">
        <v>646</v>
      </c>
      <c r="E224" t="s">
        <v>647</v>
      </c>
      <c r="F224" t="s">
        <v>917</v>
      </c>
      <c r="G224" t="s">
        <v>914</v>
      </c>
      <c r="H224" t="s">
        <v>106</v>
      </c>
      <c r="I224" s="77">
        <v>53.06</v>
      </c>
      <c r="J224" s="77">
        <v>24173</v>
      </c>
      <c r="K224" s="77">
        <v>0.20752000000000001</v>
      </c>
      <c r="L224" s="77">
        <v>44.342452865799999</v>
      </c>
      <c r="M224" s="78">
        <v>0</v>
      </c>
      <c r="N224" s="78">
        <v>1.6999999999999999E-3</v>
      </c>
      <c r="O224" s="78">
        <v>8.0000000000000004E-4</v>
      </c>
    </row>
    <row r="225" spans="2:15">
      <c r="B225" t="s">
        <v>918</v>
      </c>
      <c r="C225" t="s">
        <v>919</v>
      </c>
      <c r="D225" t="s">
        <v>646</v>
      </c>
      <c r="E225" t="s">
        <v>647</v>
      </c>
      <c r="F225" t="s">
        <v>920</v>
      </c>
      <c r="G225" t="s">
        <v>914</v>
      </c>
      <c r="H225" t="s">
        <v>110</v>
      </c>
      <c r="I225" s="77">
        <v>5299.92</v>
      </c>
      <c r="J225" s="77">
        <v>428.3</v>
      </c>
      <c r="K225" s="77">
        <v>0</v>
      </c>
      <c r="L225" s="77">
        <v>91.383878019888002</v>
      </c>
      <c r="M225" s="78">
        <v>0</v>
      </c>
      <c r="N225" s="78">
        <v>3.5000000000000001E-3</v>
      </c>
      <c r="O225" s="78">
        <v>1.6999999999999999E-3</v>
      </c>
    </row>
    <row r="226" spans="2:15">
      <c r="B226" t="s">
        <v>921</v>
      </c>
      <c r="C226" t="s">
        <v>922</v>
      </c>
      <c r="D226" t="s">
        <v>646</v>
      </c>
      <c r="E226" t="s">
        <v>647</v>
      </c>
      <c r="F226" t="s">
        <v>923</v>
      </c>
      <c r="G226" t="s">
        <v>914</v>
      </c>
      <c r="H226" t="s">
        <v>106</v>
      </c>
      <c r="I226" s="77">
        <v>50.89</v>
      </c>
      <c r="J226" s="77">
        <v>16650</v>
      </c>
      <c r="K226" s="77">
        <v>0</v>
      </c>
      <c r="L226" s="77">
        <v>29.156229584999998</v>
      </c>
      <c r="M226" s="78">
        <v>0</v>
      </c>
      <c r="N226" s="78">
        <v>1.1000000000000001E-3</v>
      </c>
      <c r="O226" s="78">
        <v>5.0000000000000001E-4</v>
      </c>
    </row>
    <row r="227" spans="2:15">
      <c r="B227" t="s">
        <v>924</v>
      </c>
      <c r="C227" t="s">
        <v>925</v>
      </c>
      <c r="D227" t="s">
        <v>646</v>
      </c>
      <c r="E227" t="s">
        <v>647</v>
      </c>
      <c r="F227" t="s">
        <v>926</v>
      </c>
      <c r="G227" t="s">
        <v>914</v>
      </c>
      <c r="H227" t="s">
        <v>106</v>
      </c>
      <c r="I227" s="77">
        <v>30.09</v>
      </c>
      <c r="J227" s="77">
        <v>76013</v>
      </c>
      <c r="K227" s="77">
        <v>0</v>
      </c>
      <c r="L227" s="77">
        <v>78.703624559700003</v>
      </c>
      <c r="M227" s="78">
        <v>0</v>
      </c>
      <c r="N227" s="78">
        <v>3.0000000000000001E-3</v>
      </c>
      <c r="O227" s="78">
        <v>1.4E-3</v>
      </c>
    </row>
    <row r="228" spans="2:15">
      <c r="B228" t="s">
        <v>927</v>
      </c>
      <c r="C228" t="s">
        <v>928</v>
      </c>
      <c r="D228" t="s">
        <v>646</v>
      </c>
      <c r="E228" t="s">
        <v>647</v>
      </c>
      <c r="F228" t="s">
        <v>929</v>
      </c>
      <c r="G228" t="s">
        <v>914</v>
      </c>
      <c r="H228" t="s">
        <v>106</v>
      </c>
      <c r="I228" s="77">
        <v>129</v>
      </c>
      <c r="J228" s="77">
        <v>10062</v>
      </c>
      <c r="K228" s="77">
        <v>0</v>
      </c>
      <c r="L228" s="77">
        <v>44.664111179999999</v>
      </c>
      <c r="M228" s="78">
        <v>0</v>
      </c>
      <c r="N228" s="78">
        <v>1.6999999999999999E-3</v>
      </c>
      <c r="O228" s="78">
        <v>8.0000000000000004E-4</v>
      </c>
    </row>
    <row r="229" spans="2:15">
      <c r="B229" t="s">
        <v>930</v>
      </c>
      <c r="C229" t="s">
        <v>931</v>
      </c>
      <c r="D229" t="s">
        <v>646</v>
      </c>
      <c r="E229" t="s">
        <v>647</v>
      </c>
      <c r="F229" t="s">
        <v>932</v>
      </c>
      <c r="G229" t="s">
        <v>914</v>
      </c>
      <c r="H229" t="s">
        <v>113</v>
      </c>
      <c r="I229" s="77">
        <v>1707.28</v>
      </c>
      <c r="J229" s="77">
        <v>932.4</v>
      </c>
      <c r="K229" s="77">
        <v>0</v>
      </c>
      <c r="L229" s="77">
        <v>70.214108098175998</v>
      </c>
      <c r="M229" s="78">
        <v>0</v>
      </c>
      <c r="N229" s="78">
        <v>2.7000000000000001E-3</v>
      </c>
      <c r="O229" s="78">
        <v>1.2999999999999999E-3</v>
      </c>
    </row>
    <row r="230" spans="2:15">
      <c r="B230" t="s">
        <v>933</v>
      </c>
      <c r="C230" t="s">
        <v>934</v>
      </c>
      <c r="D230" t="s">
        <v>673</v>
      </c>
      <c r="E230" t="s">
        <v>647</v>
      </c>
      <c r="F230" t="s">
        <v>935</v>
      </c>
      <c r="G230" t="s">
        <v>681</v>
      </c>
      <c r="H230" t="s">
        <v>106</v>
      </c>
      <c r="I230" s="77">
        <v>26.76</v>
      </c>
      <c r="J230" s="77">
        <v>29398</v>
      </c>
      <c r="K230" s="77">
        <v>0</v>
      </c>
      <c r="L230" s="77">
        <v>27.070019416800001</v>
      </c>
      <c r="M230" s="78">
        <v>0</v>
      </c>
      <c r="N230" s="78">
        <v>1E-3</v>
      </c>
      <c r="O230" s="78">
        <v>5.0000000000000001E-4</v>
      </c>
    </row>
    <row r="231" spans="2:15">
      <c r="B231" t="s">
        <v>936</v>
      </c>
      <c r="C231" t="s">
        <v>937</v>
      </c>
      <c r="D231" t="s">
        <v>646</v>
      </c>
      <c r="E231" t="s">
        <v>647</v>
      </c>
      <c r="F231" t="s">
        <v>938</v>
      </c>
      <c r="G231" t="s">
        <v>681</v>
      </c>
      <c r="H231" t="s">
        <v>106</v>
      </c>
      <c r="I231" s="77">
        <v>36.61</v>
      </c>
      <c r="J231" s="77">
        <v>314873</v>
      </c>
      <c r="K231" s="77">
        <v>0</v>
      </c>
      <c r="L231" s="77">
        <v>396.66129323730001</v>
      </c>
      <c r="M231" s="78">
        <v>0</v>
      </c>
      <c r="N231" s="78">
        <v>1.5299999999999999E-2</v>
      </c>
      <c r="O231" s="78">
        <v>7.1999999999999998E-3</v>
      </c>
    </row>
    <row r="232" spans="2:15">
      <c r="B232" t="s">
        <v>939</v>
      </c>
      <c r="C232" t="s">
        <v>940</v>
      </c>
      <c r="D232" t="s">
        <v>646</v>
      </c>
      <c r="E232" t="s">
        <v>647</v>
      </c>
      <c r="F232" t="s">
        <v>941</v>
      </c>
      <c r="G232" t="s">
        <v>681</v>
      </c>
      <c r="H232" t="s">
        <v>106</v>
      </c>
      <c r="I232" s="77">
        <v>28.63</v>
      </c>
      <c r="J232" s="77">
        <v>20962</v>
      </c>
      <c r="K232" s="77">
        <v>0</v>
      </c>
      <c r="L232" s="77">
        <v>20.650888284600001</v>
      </c>
      <c r="M232" s="78">
        <v>0</v>
      </c>
      <c r="N232" s="78">
        <v>8.0000000000000004E-4</v>
      </c>
      <c r="O232" s="78">
        <v>4.0000000000000002E-4</v>
      </c>
    </row>
    <row r="233" spans="2:15">
      <c r="B233" t="s">
        <v>942</v>
      </c>
      <c r="C233" t="s">
        <v>943</v>
      </c>
      <c r="D233" t="s">
        <v>646</v>
      </c>
      <c r="E233" t="s">
        <v>647</v>
      </c>
      <c r="F233" t="s">
        <v>944</v>
      </c>
      <c r="G233" t="s">
        <v>681</v>
      </c>
      <c r="H233" t="s">
        <v>201</v>
      </c>
      <c r="I233" s="77">
        <v>954.24</v>
      </c>
      <c r="J233" s="77">
        <v>15475</v>
      </c>
      <c r="K233" s="77">
        <v>0</v>
      </c>
      <c r="L233" s="77">
        <v>56.232218111999998</v>
      </c>
      <c r="M233" s="78">
        <v>0</v>
      </c>
      <c r="N233" s="78">
        <v>2.2000000000000001E-3</v>
      </c>
      <c r="O233" s="78">
        <v>1E-3</v>
      </c>
    </row>
    <row r="234" spans="2:15">
      <c r="B234" t="s">
        <v>945</v>
      </c>
      <c r="C234" t="s">
        <v>946</v>
      </c>
      <c r="D234" t="s">
        <v>673</v>
      </c>
      <c r="E234" t="s">
        <v>647</v>
      </c>
      <c r="F234" t="s">
        <v>947</v>
      </c>
      <c r="G234" t="s">
        <v>681</v>
      </c>
      <c r="H234" t="s">
        <v>106</v>
      </c>
      <c r="I234" s="77">
        <v>108.15</v>
      </c>
      <c r="J234" s="77">
        <v>27771</v>
      </c>
      <c r="K234" s="77">
        <v>0</v>
      </c>
      <c r="L234" s="77">
        <v>103.3481518965</v>
      </c>
      <c r="M234" s="78">
        <v>0</v>
      </c>
      <c r="N234" s="78">
        <v>4.0000000000000001E-3</v>
      </c>
      <c r="O234" s="78">
        <v>1.9E-3</v>
      </c>
    </row>
    <row r="235" spans="2:15">
      <c r="B235" t="s">
        <v>948</v>
      </c>
      <c r="C235" t="s">
        <v>949</v>
      </c>
      <c r="D235" t="s">
        <v>646</v>
      </c>
      <c r="E235" t="s">
        <v>647</v>
      </c>
      <c r="F235" t="s">
        <v>950</v>
      </c>
      <c r="G235" t="s">
        <v>681</v>
      </c>
      <c r="H235" t="s">
        <v>106</v>
      </c>
      <c r="I235" s="77">
        <v>63.62</v>
      </c>
      <c r="J235" s="77">
        <v>16586</v>
      </c>
      <c r="K235" s="77">
        <v>0</v>
      </c>
      <c r="L235" s="77">
        <v>36.3094774212</v>
      </c>
      <c r="M235" s="78">
        <v>0</v>
      </c>
      <c r="N235" s="78">
        <v>1.4E-3</v>
      </c>
      <c r="O235" s="78">
        <v>6.9999999999999999E-4</v>
      </c>
    </row>
    <row r="236" spans="2:15">
      <c r="B236" t="s">
        <v>951</v>
      </c>
      <c r="C236" t="s">
        <v>952</v>
      </c>
      <c r="D236" t="s">
        <v>646</v>
      </c>
      <c r="E236" t="s">
        <v>647</v>
      </c>
      <c r="F236" t="s">
        <v>953</v>
      </c>
      <c r="G236" t="s">
        <v>681</v>
      </c>
      <c r="H236" t="s">
        <v>106</v>
      </c>
      <c r="I236" s="77">
        <v>71.38</v>
      </c>
      <c r="J236" s="77">
        <v>50003</v>
      </c>
      <c r="K236" s="77">
        <v>0</v>
      </c>
      <c r="L236" s="77">
        <v>122.8166585574</v>
      </c>
      <c r="M236" s="78">
        <v>0</v>
      </c>
      <c r="N236" s="78">
        <v>4.7000000000000002E-3</v>
      </c>
      <c r="O236" s="78">
        <v>2.2000000000000001E-3</v>
      </c>
    </row>
    <row r="237" spans="2:15">
      <c r="B237" t="s">
        <v>954</v>
      </c>
      <c r="C237" t="s">
        <v>955</v>
      </c>
      <c r="D237" t="s">
        <v>646</v>
      </c>
      <c r="E237" t="s">
        <v>647</v>
      </c>
      <c r="F237" t="s">
        <v>956</v>
      </c>
      <c r="G237" t="s">
        <v>681</v>
      </c>
      <c r="H237" t="s">
        <v>106</v>
      </c>
      <c r="I237" s="77">
        <v>10.18</v>
      </c>
      <c r="J237" s="77">
        <v>171068</v>
      </c>
      <c r="K237" s="77">
        <v>0</v>
      </c>
      <c r="L237" s="77">
        <v>59.9240597784</v>
      </c>
      <c r="M237" s="78">
        <v>0</v>
      </c>
      <c r="N237" s="78">
        <v>2.3E-3</v>
      </c>
      <c r="O237" s="78">
        <v>1.1000000000000001E-3</v>
      </c>
    </row>
    <row r="238" spans="2:15">
      <c r="B238" t="s">
        <v>957</v>
      </c>
      <c r="C238" t="s">
        <v>958</v>
      </c>
      <c r="D238" t="s">
        <v>646</v>
      </c>
      <c r="E238" t="s">
        <v>647</v>
      </c>
      <c r="F238" t="s">
        <v>959</v>
      </c>
      <c r="G238" t="s">
        <v>681</v>
      </c>
      <c r="H238" t="s">
        <v>106</v>
      </c>
      <c r="I238" s="77">
        <v>190.85</v>
      </c>
      <c r="J238" s="77">
        <v>9332</v>
      </c>
      <c r="K238" s="77">
        <v>0</v>
      </c>
      <c r="L238" s="77">
        <v>61.284629801999998</v>
      </c>
      <c r="M238" s="78">
        <v>0</v>
      </c>
      <c r="N238" s="78">
        <v>2.3999999999999998E-3</v>
      </c>
      <c r="O238" s="78">
        <v>1.1000000000000001E-3</v>
      </c>
    </row>
    <row r="239" spans="2:15">
      <c r="B239" t="s">
        <v>960</v>
      </c>
      <c r="C239" t="s">
        <v>961</v>
      </c>
      <c r="D239" t="s">
        <v>673</v>
      </c>
      <c r="E239" t="s">
        <v>647</v>
      </c>
      <c r="F239" t="s">
        <v>962</v>
      </c>
      <c r="G239" t="s">
        <v>681</v>
      </c>
      <c r="H239" t="s">
        <v>106</v>
      </c>
      <c r="I239" s="77">
        <v>69.98</v>
      </c>
      <c r="J239" s="77">
        <v>15742</v>
      </c>
      <c r="K239" s="77">
        <v>0</v>
      </c>
      <c r="L239" s="77">
        <v>37.906921755600003</v>
      </c>
      <c r="M239" s="78">
        <v>0</v>
      </c>
      <c r="N239" s="78">
        <v>1.5E-3</v>
      </c>
      <c r="O239" s="78">
        <v>6.9999999999999999E-4</v>
      </c>
    </row>
    <row r="240" spans="2:15">
      <c r="B240" t="s">
        <v>963</v>
      </c>
      <c r="C240" t="s">
        <v>964</v>
      </c>
      <c r="D240" t="s">
        <v>646</v>
      </c>
      <c r="E240" t="s">
        <v>647</v>
      </c>
      <c r="F240" t="s">
        <v>965</v>
      </c>
      <c r="G240" t="s">
        <v>681</v>
      </c>
      <c r="H240" t="s">
        <v>106</v>
      </c>
      <c r="I240" s="77">
        <v>305.36</v>
      </c>
      <c r="J240" s="77">
        <v>5565</v>
      </c>
      <c r="K240" s="77">
        <v>0</v>
      </c>
      <c r="L240" s="77">
        <v>58.473890244000003</v>
      </c>
      <c r="M240" s="78">
        <v>0</v>
      </c>
      <c r="N240" s="78">
        <v>2.3E-3</v>
      </c>
      <c r="O240" s="78">
        <v>1.1000000000000001E-3</v>
      </c>
    </row>
    <row r="241" spans="2:15">
      <c r="B241" t="s">
        <v>966</v>
      </c>
      <c r="C241" t="s">
        <v>967</v>
      </c>
      <c r="D241" t="s">
        <v>646</v>
      </c>
      <c r="E241" t="s">
        <v>647</v>
      </c>
      <c r="F241" t="s">
        <v>968</v>
      </c>
      <c r="G241" t="s">
        <v>685</v>
      </c>
      <c r="H241" t="s">
        <v>110</v>
      </c>
      <c r="I241" s="77">
        <v>94.49</v>
      </c>
      <c r="J241" s="77">
        <v>31470</v>
      </c>
      <c r="K241" s="77">
        <v>0</v>
      </c>
      <c r="L241" s="77">
        <v>119.7112008774</v>
      </c>
      <c r="M241" s="78">
        <v>0</v>
      </c>
      <c r="N241" s="78">
        <v>4.5999999999999999E-3</v>
      </c>
      <c r="O241" s="78">
        <v>2.2000000000000001E-3</v>
      </c>
    </row>
    <row r="242" spans="2:15">
      <c r="B242" t="s">
        <v>969</v>
      </c>
      <c r="C242" t="s">
        <v>970</v>
      </c>
      <c r="D242" t="s">
        <v>646</v>
      </c>
      <c r="E242" t="s">
        <v>647</v>
      </c>
      <c r="F242" t="s">
        <v>971</v>
      </c>
      <c r="G242" t="s">
        <v>685</v>
      </c>
      <c r="H242" t="s">
        <v>110</v>
      </c>
      <c r="I242" s="77">
        <v>381.7</v>
      </c>
      <c r="J242" s="77">
        <v>2408</v>
      </c>
      <c r="K242" s="77">
        <v>0</v>
      </c>
      <c r="L242" s="77">
        <v>37.002480468800002</v>
      </c>
      <c r="M242" s="78">
        <v>0</v>
      </c>
      <c r="N242" s="78">
        <v>1.4E-3</v>
      </c>
      <c r="O242" s="78">
        <v>6.9999999999999999E-4</v>
      </c>
    </row>
    <row r="243" spans="2:15">
      <c r="B243" t="s">
        <v>972</v>
      </c>
      <c r="C243" t="s">
        <v>973</v>
      </c>
      <c r="D243" t="s">
        <v>646</v>
      </c>
      <c r="E243" t="s">
        <v>647</v>
      </c>
      <c r="F243" t="s">
        <v>974</v>
      </c>
      <c r="G243" t="s">
        <v>685</v>
      </c>
      <c r="H243" t="s">
        <v>106</v>
      </c>
      <c r="I243" s="77">
        <v>82.76</v>
      </c>
      <c r="J243" s="77">
        <v>54122</v>
      </c>
      <c r="K243" s="77">
        <v>0</v>
      </c>
      <c r="L243" s="77">
        <v>154.1270945352</v>
      </c>
      <c r="M243" s="78">
        <v>0</v>
      </c>
      <c r="N243" s="78">
        <v>5.8999999999999999E-3</v>
      </c>
      <c r="O243" s="78">
        <v>2.8E-3</v>
      </c>
    </row>
    <row r="244" spans="2:15">
      <c r="B244" t="s">
        <v>975</v>
      </c>
      <c r="C244" t="s">
        <v>976</v>
      </c>
      <c r="D244" t="s">
        <v>673</v>
      </c>
      <c r="E244" t="s">
        <v>647</v>
      </c>
      <c r="F244" t="s">
        <v>977</v>
      </c>
      <c r="G244" t="s">
        <v>685</v>
      </c>
      <c r="H244" t="s">
        <v>110</v>
      </c>
      <c r="I244" s="77">
        <v>330.8</v>
      </c>
      <c r="J244" s="77">
        <v>2625</v>
      </c>
      <c r="K244" s="77">
        <v>0</v>
      </c>
      <c r="L244" s="77">
        <v>34.958034300000001</v>
      </c>
      <c r="M244" s="78">
        <v>0</v>
      </c>
      <c r="N244" s="78">
        <v>1.2999999999999999E-3</v>
      </c>
      <c r="O244" s="78">
        <v>5.9999999999999995E-4</v>
      </c>
    </row>
    <row r="245" spans="2:15">
      <c r="B245" t="s">
        <v>978</v>
      </c>
      <c r="C245" t="s">
        <v>979</v>
      </c>
      <c r="D245" t="s">
        <v>646</v>
      </c>
      <c r="E245" t="s">
        <v>647</v>
      </c>
      <c r="F245" t="s">
        <v>980</v>
      </c>
      <c r="G245" t="s">
        <v>685</v>
      </c>
      <c r="H245" t="s">
        <v>106</v>
      </c>
      <c r="I245" s="77">
        <v>123.42</v>
      </c>
      <c r="J245" s="77">
        <v>8107</v>
      </c>
      <c r="K245" s="77">
        <v>0</v>
      </c>
      <c r="L245" s="77">
        <v>34.429473995400002</v>
      </c>
      <c r="M245" s="78">
        <v>0</v>
      </c>
      <c r="N245" s="78">
        <v>1.2999999999999999E-3</v>
      </c>
      <c r="O245" s="78">
        <v>5.9999999999999995E-4</v>
      </c>
    </row>
    <row r="246" spans="2:15">
      <c r="B246" t="s">
        <v>981</v>
      </c>
      <c r="C246" t="s">
        <v>982</v>
      </c>
      <c r="D246" t="s">
        <v>646</v>
      </c>
      <c r="E246" t="s">
        <v>647</v>
      </c>
      <c r="F246" t="s">
        <v>983</v>
      </c>
      <c r="G246" t="s">
        <v>695</v>
      </c>
      <c r="H246" t="s">
        <v>106</v>
      </c>
      <c r="I246" s="77">
        <v>64.81</v>
      </c>
      <c r="J246" s="77">
        <v>146960</v>
      </c>
      <c r="K246" s="77">
        <v>0</v>
      </c>
      <c r="L246" s="77">
        <v>327.737274216</v>
      </c>
      <c r="M246" s="78">
        <v>0</v>
      </c>
      <c r="N246" s="78">
        <v>1.26E-2</v>
      </c>
      <c r="O246" s="78">
        <v>6.0000000000000001E-3</v>
      </c>
    </row>
    <row r="247" spans="2:15">
      <c r="B247" t="s">
        <v>984</v>
      </c>
      <c r="C247" t="s">
        <v>985</v>
      </c>
      <c r="D247" t="s">
        <v>646</v>
      </c>
      <c r="E247" t="s">
        <v>647</v>
      </c>
      <c r="F247" t="s">
        <v>986</v>
      </c>
      <c r="G247" t="s">
        <v>695</v>
      </c>
      <c r="H247" t="s">
        <v>110</v>
      </c>
      <c r="I247" s="77">
        <v>267.19</v>
      </c>
      <c r="J247" s="77">
        <v>4759</v>
      </c>
      <c r="K247" s="77">
        <v>0</v>
      </c>
      <c r="L247" s="77">
        <v>51.190350160180003</v>
      </c>
      <c r="M247" s="78">
        <v>0</v>
      </c>
      <c r="N247" s="78">
        <v>2E-3</v>
      </c>
      <c r="O247" s="78">
        <v>8.9999999999999998E-4</v>
      </c>
    </row>
    <row r="248" spans="2:15">
      <c r="B248" t="s">
        <v>987</v>
      </c>
      <c r="C248" t="s">
        <v>988</v>
      </c>
      <c r="D248" t="s">
        <v>646</v>
      </c>
      <c r="E248" t="s">
        <v>647</v>
      </c>
      <c r="F248" t="s">
        <v>989</v>
      </c>
      <c r="G248" t="s">
        <v>695</v>
      </c>
      <c r="H248" t="s">
        <v>106</v>
      </c>
      <c r="I248" s="77">
        <v>303.7</v>
      </c>
      <c r="J248" s="77">
        <v>26190</v>
      </c>
      <c r="K248" s="77">
        <v>0</v>
      </c>
      <c r="L248" s="77">
        <v>273.69380223000002</v>
      </c>
      <c r="M248" s="78">
        <v>0</v>
      </c>
      <c r="N248" s="78">
        <v>1.0500000000000001E-2</v>
      </c>
      <c r="O248" s="78">
        <v>5.0000000000000001E-3</v>
      </c>
    </row>
    <row r="249" spans="2:15">
      <c r="B249" t="s">
        <v>990</v>
      </c>
      <c r="C249" t="s">
        <v>991</v>
      </c>
      <c r="D249" t="s">
        <v>646</v>
      </c>
      <c r="E249" t="s">
        <v>647</v>
      </c>
      <c r="F249" t="s">
        <v>992</v>
      </c>
      <c r="G249" t="s">
        <v>695</v>
      </c>
      <c r="H249" t="s">
        <v>106</v>
      </c>
      <c r="I249" s="77">
        <v>102.14</v>
      </c>
      <c r="J249" s="77">
        <v>33817</v>
      </c>
      <c r="K249" s="77">
        <v>0</v>
      </c>
      <c r="L249" s="77">
        <v>118.8544929558</v>
      </c>
      <c r="M249" s="78">
        <v>0</v>
      </c>
      <c r="N249" s="78">
        <v>4.5999999999999999E-3</v>
      </c>
      <c r="O249" s="78">
        <v>2.2000000000000001E-3</v>
      </c>
    </row>
    <row r="250" spans="2:15">
      <c r="B250" t="s">
        <v>993</v>
      </c>
      <c r="C250" t="s">
        <v>994</v>
      </c>
      <c r="D250" t="s">
        <v>646</v>
      </c>
      <c r="E250" t="s">
        <v>647</v>
      </c>
      <c r="F250" t="s">
        <v>995</v>
      </c>
      <c r="G250" t="s">
        <v>695</v>
      </c>
      <c r="H250" t="s">
        <v>106</v>
      </c>
      <c r="I250" s="77">
        <v>291.02</v>
      </c>
      <c r="J250" s="77">
        <v>21033</v>
      </c>
      <c r="K250" s="77">
        <v>0</v>
      </c>
      <c r="L250" s="77">
        <v>210.62442414060001</v>
      </c>
      <c r="M250" s="78">
        <v>0</v>
      </c>
      <c r="N250" s="78">
        <v>8.0999999999999996E-3</v>
      </c>
      <c r="O250" s="78">
        <v>3.8E-3</v>
      </c>
    </row>
    <row r="251" spans="2:15">
      <c r="B251" t="s">
        <v>996</v>
      </c>
      <c r="C251" t="s">
        <v>997</v>
      </c>
      <c r="D251" t="s">
        <v>646</v>
      </c>
      <c r="E251" t="s">
        <v>647</v>
      </c>
      <c r="F251" t="s">
        <v>998</v>
      </c>
      <c r="G251" t="s">
        <v>695</v>
      </c>
      <c r="H251" t="s">
        <v>106</v>
      </c>
      <c r="I251" s="77">
        <v>153.94999999999999</v>
      </c>
      <c r="J251" s="77">
        <v>5970</v>
      </c>
      <c r="K251" s="77">
        <v>0</v>
      </c>
      <c r="L251" s="77">
        <v>31.625594414999998</v>
      </c>
      <c r="M251" s="78">
        <v>0</v>
      </c>
      <c r="N251" s="78">
        <v>1.1999999999999999E-3</v>
      </c>
      <c r="O251" s="78">
        <v>5.9999999999999995E-4</v>
      </c>
    </row>
    <row r="252" spans="2:15">
      <c r="B252" t="s">
        <v>999</v>
      </c>
      <c r="C252" t="s">
        <v>1000</v>
      </c>
      <c r="D252" t="s">
        <v>646</v>
      </c>
      <c r="E252" t="s">
        <v>647</v>
      </c>
      <c r="F252" t="s">
        <v>1001</v>
      </c>
      <c r="G252" t="s">
        <v>695</v>
      </c>
      <c r="H252" t="s">
        <v>106</v>
      </c>
      <c r="I252" s="77">
        <v>138.93</v>
      </c>
      <c r="J252" s="77">
        <v>19703</v>
      </c>
      <c r="K252" s="77">
        <v>0</v>
      </c>
      <c r="L252" s="77">
        <v>94.191793353899996</v>
      </c>
      <c r="M252" s="78">
        <v>0</v>
      </c>
      <c r="N252" s="78">
        <v>3.5999999999999999E-3</v>
      </c>
      <c r="O252" s="78">
        <v>1.6999999999999999E-3</v>
      </c>
    </row>
    <row r="253" spans="2:15">
      <c r="B253" t="s">
        <v>1002</v>
      </c>
      <c r="C253" t="s">
        <v>1003</v>
      </c>
      <c r="D253" t="s">
        <v>646</v>
      </c>
      <c r="E253" t="s">
        <v>647</v>
      </c>
      <c r="F253" t="s">
        <v>1004</v>
      </c>
      <c r="G253" t="s">
        <v>695</v>
      </c>
      <c r="H253" t="s">
        <v>202</v>
      </c>
      <c r="I253" s="77">
        <v>144.41</v>
      </c>
      <c r="J253" s="77">
        <v>51150</v>
      </c>
      <c r="K253" s="77">
        <v>0</v>
      </c>
      <c r="L253" s="77">
        <v>32.855470031999999</v>
      </c>
      <c r="M253" s="78">
        <v>0</v>
      </c>
      <c r="N253" s="78">
        <v>1.2999999999999999E-3</v>
      </c>
      <c r="O253" s="78">
        <v>5.9999999999999995E-4</v>
      </c>
    </row>
    <row r="254" spans="2:15">
      <c r="B254" t="s">
        <v>1005</v>
      </c>
      <c r="C254" t="s">
        <v>1006</v>
      </c>
      <c r="D254" t="s">
        <v>646</v>
      </c>
      <c r="E254" t="s">
        <v>647</v>
      </c>
      <c r="F254" t="s">
        <v>1007</v>
      </c>
      <c r="G254" t="s">
        <v>695</v>
      </c>
      <c r="H254" t="s">
        <v>106</v>
      </c>
      <c r="I254" s="77">
        <v>179.83</v>
      </c>
      <c r="J254" s="77">
        <v>19997</v>
      </c>
      <c r="K254" s="77">
        <v>0</v>
      </c>
      <c r="L254" s="77">
        <v>123.74044214910001</v>
      </c>
      <c r="M254" s="78">
        <v>0</v>
      </c>
      <c r="N254" s="78">
        <v>4.7999999999999996E-3</v>
      </c>
      <c r="O254" s="78">
        <v>2.2000000000000001E-3</v>
      </c>
    </row>
    <row r="255" spans="2:15">
      <c r="B255" t="s">
        <v>1008</v>
      </c>
      <c r="C255" t="s">
        <v>1009</v>
      </c>
      <c r="D255" t="s">
        <v>646</v>
      </c>
      <c r="E255" t="s">
        <v>647</v>
      </c>
      <c r="F255" t="s">
        <v>1010</v>
      </c>
      <c r="G255" t="s">
        <v>695</v>
      </c>
      <c r="H255" t="s">
        <v>106</v>
      </c>
      <c r="I255" s="77">
        <v>247.98</v>
      </c>
      <c r="J255" s="77">
        <v>3058</v>
      </c>
      <c r="K255" s="77">
        <v>0</v>
      </c>
      <c r="L255" s="77">
        <v>26.093888924400002</v>
      </c>
      <c r="M255" s="78">
        <v>0</v>
      </c>
      <c r="N255" s="78">
        <v>1E-3</v>
      </c>
      <c r="O255" s="78">
        <v>5.0000000000000001E-4</v>
      </c>
    </row>
    <row r="256" spans="2:15">
      <c r="B256" t="s">
        <v>1011</v>
      </c>
      <c r="C256" t="s">
        <v>1012</v>
      </c>
      <c r="D256" t="s">
        <v>646</v>
      </c>
      <c r="E256" t="s">
        <v>647</v>
      </c>
      <c r="F256" t="s">
        <v>1013</v>
      </c>
      <c r="G256" t="s">
        <v>719</v>
      </c>
      <c r="H256" t="s">
        <v>106</v>
      </c>
      <c r="I256" s="77">
        <v>906.53</v>
      </c>
      <c r="J256" s="77">
        <v>11581</v>
      </c>
      <c r="K256" s="77">
        <v>0</v>
      </c>
      <c r="L256" s="77">
        <v>361.25420843130001</v>
      </c>
      <c r="M256" s="78">
        <v>0</v>
      </c>
      <c r="N256" s="78">
        <v>1.3899999999999999E-2</v>
      </c>
      <c r="O256" s="78">
        <v>6.6E-3</v>
      </c>
    </row>
    <row r="257" spans="2:15">
      <c r="B257" t="s">
        <v>1014</v>
      </c>
      <c r="C257" t="s">
        <v>1015</v>
      </c>
      <c r="D257" t="s">
        <v>673</v>
      </c>
      <c r="E257" t="s">
        <v>647</v>
      </c>
      <c r="F257" t="s">
        <v>1016</v>
      </c>
      <c r="G257" t="s">
        <v>719</v>
      </c>
      <c r="H257" t="s">
        <v>106</v>
      </c>
      <c r="I257" s="77">
        <v>103.77</v>
      </c>
      <c r="J257" s="77">
        <v>24475</v>
      </c>
      <c r="K257" s="77">
        <v>0</v>
      </c>
      <c r="L257" s="77">
        <v>87.393511507499994</v>
      </c>
      <c r="M257" s="78">
        <v>0</v>
      </c>
      <c r="N257" s="78">
        <v>3.3999999999999998E-3</v>
      </c>
      <c r="O257" s="78">
        <v>1.6000000000000001E-3</v>
      </c>
    </row>
    <row r="258" spans="2:15">
      <c r="B258" t="s">
        <v>1017</v>
      </c>
      <c r="C258" t="s">
        <v>1018</v>
      </c>
      <c r="D258" t="s">
        <v>1019</v>
      </c>
      <c r="E258" t="s">
        <v>647</v>
      </c>
      <c r="F258" t="s">
        <v>1020</v>
      </c>
      <c r="G258" t="s">
        <v>719</v>
      </c>
      <c r="H258" t="s">
        <v>106</v>
      </c>
      <c r="I258" s="77">
        <v>12.48</v>
      </c>
      <c r="J258" s="77">
        <v>126700</v>
      </c>
      <c r="K258" s="77">
        <v>0</v>
      </c>
      <c r="L258" s="77">
        <v>54.409642560000002</v>
      </c>
      <c r="M258" s="78">
        <v>0</v>
      </c>
      <c r="N258" s="78">
        <v>2.0999999999999999E-3</v>
      </c>
      <c r="O258" s="78">
        <v>1E-3</v>
      </c>
    </row>
    <row r="259" spans="2:15">
      <c r="B259" t="s">
        <v>1021</v>
      </c>
      <c r="C259" t="s">
        <v>1022</v>
      </c>
      <c r="D259" t="s">
        <v>646</v>
      </c>
      <c r="E259" t="s">
        <v>647</v>
      </c>
      <c r="F259" t="s">
        <v>1023</v>
      </c>
      <c r="G259" t="s">
        <v>719</v>
      </c>
      <c r="H259" t="s">
        <v>201</v>
      </c>
      <c r="I259" s="77">
        <v>2907.27</v>
      </c>
      <c r="J259" s="77">
        <v>9828</v>
      </c>
      <c r="K259" s="77">
        <v>0</v>
      </c>
      <c r="L259" s="77">
        <v>108.80464952448</v>
      </c>
      <c r="M259" s="78">
        <v>0</v>
      </c>
      <c r="N259" s="78">
        <v>4.1999999999999997E-3</v>
      </c>
      <c r="O259" s="78">
        <v>2E-3</v>
      </c>
    </row>
    <row r="260" spans="2:15">
      <c r="B260" t="s">
        <v>1024</v>
      </c>
      <c r="C260" t="s">
        <v>1025</v>
      </c>
      <c r="D260" t="s">
        <v>646</v>
      </c>
      <c r="E260" t="s">
        <v>647</v>
      </c>
      <c r="F260" t="s">
        <v>1026</v>
      </c>
      <c r="G260" t="s">
        <v>728</v>
      </c>
      <c r="H260" t="s">
        <v>110</v>
      </c>
      <c r="I260" s="77">
        <v>372.05</v>
      </c>
      <c r="J260" s="77">
        <v>5200</v>
      </c>
      <c r="K260" s="77">
        <v>0</v>
      </c>
      <c r="L260" s="77">
        <v>77.885542279999996</v>
      </c>
      <c r="M260" s="78">
        <v>0</v>
      </c>
      <c r="N260" s="78">
        <v>3.0000000000000001E-3</v>
      </c>
      <c r="O260" s="78">
        <v>1.4E-3</v>
      </c>
    </row>
    <row r="261" spans="2:15">
      <c r="B261" t="s">
        <v>1027</v>
      </c>
      <c r="C261" t="s">
        <v>1028</v>
      </c>
      <c r="D261" t="s">
        <v>646</v>
      </c>
      <c r="E261" t="s">
        <v>647</v>
      </c>
      <c r="F261" t="s">
        <v>1029</v>
      </c>
      <c r="G261" t="s">
        <v>1030</v>
      </c>
      <c r="H261" t="s">
        <v>110</v>
      </c>
      <c r="I261" s="77">
        <v>408.57</v>
      </c>
      <c r="J261" s="77">
        <v>3892</v>
      </c>
      <c r="K261" s="77">
        <v>0</v>
      </c>
      <c r="L261" s="77">
        <v>64.016437445519998</v>
      </c>
      <c r="M261" s="78">
        <v>0</v>
      </c>
      <c r="N261" s="78">
        <v>2.5000000000000001E-3</v>
      </c>
      <c r="O261" s="78">
        <v>1.1999999999999999E-3</v>
      </c>
    </row>
    <row r="262" spans="2:15">
      <c r="B262" t="s">
        <v>1031</v>
      </c>
      <c r="C262" t="s">
        <v>1032</v>
      </c>
      <c r="D262" t="s">
        <v>673</v>
      </c>
      <c r="E262" t="s">
        <v>647</v>
      </c>
      <c r="F262" t="s">
        <v>1033</v>
      </c>
      <c r="G262" t="s">
        <v>1030</v>
      </c>
      <c r="H262" t="s">
        <v>106</v>
      </c>
      <c r="I262" s="77">
        <v>63.62</v>
      </c>
      <c r="J262" s="77">
        <v>25152</v>
      </c>
      <c r="K262" s="77">
        <v>0.14171</v>
      </c>
      <c r="L262" s="77">
        <v>55.203567958400001</v>
      </c>
      <c r="M262" s="78">
        <v>0</v>
      </c>
      <c r="N262" s="78">
        <v>2.0999999999999999E-3</v>
      </c>
      <c r="O262" s="78">
        <v>1E-3</v>
      </c>
    </row>
    <row r="263" spans="2:15">
      <c r="B263" t="s">
        <v>1034</v>
      </c>
      <c r="C263" t="s">
        <v>1035</v>
      </c>
      <c r="D263" t="s">
        <v>646</v>
      </c>
      <c r="E263" t="s">
        <v>647</v>
      </c>
      <c r="F263" t="s">
        <v>1036</v>
      </c>
      <c r="G263" t="s">
        <v>1030</v>
      </c>
      <c r="H263" t="s">
        <v>106</v>
      </c>
      <c r="I263" s="77">
        <v>165.69</v>
      </c>
      <c r="J263" s="77">
        <v>16663</v>
      </c>
      <c r="K263" s="77">
        <v>0</v>
      </c>
      <c r="L263" s="77">
        <v>95.002309892699998</v>
      </c>
      <c r="M263" s="78">
        <v>0</v>
      </c>
      <c r="N263" s="78">
        <v>3.7000000000000002E-3</v>
      </c>
      <c r="O263" s="78">
        <v>1.6999999999999999E-3</v>
      </c>
    </row>
    <row r="264" spans="2:15">
      <c r="B264" t="s">
        <v>226</v>
      </c>
      <c r="E264" s="16"/>
      <c r="F264" s="16"/>
      <c r="G264" s="16"/>
    </row>
    <row r="265" spans="2:15">
      <c r="B265" t="s">
        <v>257</v>
      </c>
      <c r="E265" s="16"/>
      <c r="F265" s="16"/>
      <c r="G265" s="16"/>
    </row>
    <row r="266" spans="2:15">
      <c r="B266" t="s">
        <v>258</v>
      </c>
      <c r="E266" s="16"/>
      <c r="F266" s="16"/>
      <c r="G266" s="16"/>
    </row>
    <row r="267" spans="2:15">
      <c r="B267" t="s">
        <v>259</v>
      </c>
      <c r="E267" s="16"/>
      <c r="F267" s="16"/>
      <c r="G267" s="16"/>
    </row>
    <row r="268" spans="2:15">
      <c r="B268" t="s">
        <v>260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44104</v>
      </c>
    </row>
    <row r="2" spans="2:63" s="1" customFormat="1">
      <c r="B2" s="2" t="s">
        <v>1</v>
      </c>
      <c r="C2" s="12" t="s">
        <v>1529</v>
      </c>
    </row>
    <row r="3" spans="2:63" s="1" customFormat="1">
      <c r="B3" s="2" t="s">
        <v>2</v>
      </c>
      <c r="C3" s="26" t="s">
        <v>1530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178494.1</v>
      </c>
      <c r="I11" s="7"/>
      <c r="J11" s="75">
        <v>0</v>
      </c>
      <c r="K11" s="75">
        <v>14350.008856231354</v>
      </c>
      <c r="L11" s="7"/>
      <c r="M11" s="76">
        <v>1</v>
      </c>
      <c r="N11" s="76">
        <v>0.2606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58591.26</v>
      </c>
      <c r="J12" s="81">
        <v>0</v>
      </c>
      <c r="K12" s="81">
        <v>1117.7563518077702</v>
      </c>
      <c r="M12" s="80">
        <v>7.7899999999999997E-2</v>
      </c>
      <c r="N12" s="80">
        <v>2.0299999999999999E-2</v>
      </c>
    </row>
    <row r="13" spans="2:63">
      <c r="B13" s="79" t="s">
        <v>1037</v>
      </c>
      <c r="D13" s="16"/>
      <c r="E13" s="16"/>
      <c r="F13" s="16"/>
      <c r="G13" s="16"/>
      <c r="H13" s="81">
        <v>58591.26</v>
      </c>
      <c r="J13" s="81">
        <v>0</v>
      </c>
      <c r="K13" s="81">
        <v>1117.7563518077702</v>
      </c>
      <c r="M13" s="80">
        <v>7.7899999999999997E-2</v>
      </c>
      <c r="N13" s="80">
        <v>2.0299999999999999E-2</v>
      </c>
    </row>
    <row r="14" spans="2:63">
      <c r="B14" t="s">
        <v>1038</v>
      </c>
      <c r="C14" t="s">
        <v>1039</v>
      </c>
      <c r="D14" t="s">
        <v>100</v>
      </c>
      <c r="E14" t="s">
        <v>1040</v>
      </c>
      <c r="F14" t="s">
        <v>1041</v>
      </c>
      <c r="G14" t="s">
        <v>102</v>
      </c>
      <c r="H14" s="77">
        <v>10905.04</v>
      </c>
      <c r="I14" s="77">
        <v>1328</v>
      </c>
      <c r="J14" s="77">
        <v>0</v>
      </c>
      <c r="K14" s="77">
        <v>144.81893120000001</v>
      </c>
      <c r="L14" s="78">
        <v>1E-4</v>
      </c>
      <c r="M14" s="78">
        <v>1.01E-2</v>
      </c>
      <c r="N14" s="78">
        <v>2.5999999999999999E-3</v>
      </c>
    </row>
    <row r="15" spans="2:63">
      <c r="B15" t="s">
        <v>1042</v>
      </c>
      <c r="C15" t="s">
        <v>1043</v>
      </c>
      <c r="D15" t="s">
        <v>100</v>
      </c>
      <c r="E15" t="s">
        <v>1040</v>
      </c>
      <c r="F15" t="s">
        <v>1041</v>
      </c>
      <c r="G15" t="s">
        <v>102</v>
      </c>
      <c r="H15" s="77">
        <v>4027.01</v>
      </c>
      <c r="I15" s="77">
        <v>1554</v>
      </c>
      <c r="J15" s="77">
        <v>0</v>
      </c>
      <c r="K15" s="77">
        <v>62.579735399999997</v>
      </c>
      <c r="L15" s="78">
        <v>1E-4</v>
      </c>
      <c r="M15" s="78">
        <v>4.4000000000000003E-3</v>
      </c>
      <c r="N15" s="78">
        <v>1.1000000000000001E-3</v>
      </c>
    </row>
    <row r="16" spans="2:63">
      <c r="B16" t="s">
        <v>1044</v>
      </c>
      <c r="C16" t="s">
        <v>1045</v>
      </c>
      <c r="D16" t="s">
        <v>100</v>
      </c>
      <c r="E16" t="s">
        <v>1046</v>
      </c>
      <c r="F16" t="s">
        <v>1041</v>
      </c>
      <c r="G16" t="s">
        <v>102</v>
      </c>
      <c r="H16" s="77">
        <v>15036.29</v>
      </c>
      <c r="I16" s="77">
        <v>1331</v>
      </c>
      <c r="J16" s="77">
        <v>0</v>
      </c>
      <c r="K16" s="77">
        <v>200.13301989999999</v>
      </c>
      <c r="L16" s="78">
        <v>1E-4</v>
      </c>
      <c r="M16" s="78">
        <v>1.3899999999999999E-2</v>
      </c>
      <c r="N16" s="78">
        <v>3.5999999999999999E-3</v>
      </c>
    </row>
    <row r="17" spans="2:14">
      <c r="B17" t="s">
        <v>1047</v>
      </c>
      <c r="C17" t="s">
        <v>1048</v>
      </c>
      <c r="D17" t="s">
        <v>100</v>
      </c>
      <c r="E17" t="s">
        <v>1046</v>
      </c>
      <c r="F17" t="s">
        <v>1041</v>
      </c>
      <c r="G17" t="s">
        <v>102</v>
      </c>
      <c r="H17" s="77">
        <v>7064.08</v>
      </c>
      <c r="I17" s="77">
        <v>1533</v>
      </c>
      <c r="J17" s="77">
        <v>0</v>
      </c>
      <c r="K17" s="77">
        <v>108.2923464</v>
      </c>
      <c r="L17" s="78">
        <v>1E-4</v>
      </c>
      <c r="M17" s="78">
        <v>7.4999999999999997E-3</v>
      </c>
      <c r="N17" s="78">
        <v>2E-3</v>
      </c>
    </row>
    <row r="18" spans="2:14">
      <c r="B18" t="s">
        <v>1049</v>
      </c>
      <c r="C18" t="s">
        <v>1050</v>
      </c>
      <c r="D18" t="s">
        <v>100</v>
      </c>
      <c r="E18" t="s">
        <v>1051</v>
      </c>
      <c r="F18" t="s">
        <v>1041</v>
      </c>
      <c r="G18" t="s">
        <v>102</v>
      </c>
      <c r="H18" s="77">
        <v>15609.46</v>
      </c>
      <c r="I18" s="77">
        <v>1325</v>
      </c>
      <c r="J18" s="77">
        <v>0</v>
      </c>
      <c r="K18" s="77">
        <v>206.825345</v>
      </c>
      <c r="L18" s="78">
        <v>1E-4</v>
      </c>
      <c r="M18" s="78">
        <v>1.44E-2</v>
      </c>
      <c r="N18" s="78">
        <v>3.8E-3</v>
      </c>
    </row>
    <row r="19" spans="2:14">
      <c r="B19" t="s">
        <v>1052</v>
      </c>
      <c r="C19" t="s">
        <v>1053</v>
      </c>
      <c r="D19" t="s">
        <v>100</v>
      </c>
      <c r="E19" t="s">
        <v>1051</v>
      </c>
      <c r="F19" t="s">
        <v>1041</v>
      </c>
      <c r="G19" t="s">
        <v>102</v>
      </c>
      <c r="H19" s="77">
        <v>5.95</v>
      </c>
      <c r="I19" s="77">
        <v>1309</v>
      </c>
      <c r="J19" s="77">
        <v>0</v>
      </c>
      <c r="K19" s="77">
        <v>7.7885499999999996E-2</v>
      </c>
      <c r="L19" s="78">
        <v>0</v>
      </c>
      <c r="M19" s="78">
        <v>0</v>
      </c>
      <c r="N19" s="78">
        <v>0</v>
      </c>
    </row>
    <row r="20" spans="2:14">
      <c r="B20" t="s">
        <v>1054</v>
      </c>
      <c r="C20" t="s">
        <v>1055</v>
      </c>
      <c r="D20" t="s">
        <v>100</v>
      </c>
      <c r="E20" t="s">
        <v>1051</v>
      </c>
      <c r="F20" t="s">
        <v>1041</v>
      </c>
      <c r="G20" t="s">
        <v>102</v>
      </c>
      <c r="H20" s="77">
        <v>3424.11</v>
      </c>
      <c r="I20" s="77">
        <v>1536.000082</v>
      </c>
      <c r="J20" s="77">
        <v>0</v>
      </c>
      <c r="K20" s="77">
        <v>52.594332407770203</v>
      </c>
      <c r="L20" s="78">
        <v>0</v>
      </c>
      <c r="M20" s="78">
        <v>3.7000000000000002E-3</v>
      </c>
      <c r="N20" s="78">
        <v>1E-3</v>
      </c>
    </row>
    <row r="21" spans="2:14">
      <c r="B21" t="s">
        <v>1056</v>
      </c>
      <c r="C21" t="s">
        <v>1057</v>
      </c>
      <c r="D21" t="s">
        <v>100</v>
      </c>
      <c r="E21" t="s">
        <v>1058</v>
      </c>
      <c r="F21" t="s">
        <v>1041</v>
      </c>
      <c r="G21" t="s">
        <v>102</v>
      </c>
      <c r="H21" s="77">
        <v>2136.34</v>
      </c>
      <c r="I21" s="77">
        <v>13340</v>
      </c>
      <c r="J21" s="77">
        <v>0</v>
      </c>
      <c r="K21" s="77">
        <v>284.98775599999999</v>
      </c>
      <c r="L21" s="78">
        <v>1E-4</v>
      </c>
      <c r="M21" s="78">
        <v>1.9900000000000001E-2</v>
      </c>
      <c r="N21" s="78">
        <v>5.1999999999999998E-3</v>
      </c>
    </row>
    <row r="22" spans="2:14">
      <c r="B22" t="s">
        <v>1059</v>
      </c>
      <c r="C22" t="s">
        <v>1060</v>
      </c>
      <c r="D22" t="s">
        <v>100</v>
      </c>
      <c r="E22" t="s">
        <v>1058</v>
      </c>
      <c r="F22" t="s">
        <v>1041</v>
      </c>
      <c r="G22" t="s">
        <v>102</v>
      </c>
      <c r="H22" s="77">
        <v>382.98</v>
      </c>
      <c r="I22" s="77">
        <v>15000</v>
      </c>
      <c r="J22" s="77">
        <v>0</v>
      </c>
      <c r="K22" s="77">
        <v>57.447000000000003</v>
      </c>
      <c r="L22" s="78">
        <v>0</v>
      </c>
      <c r="M22" s="78">
        <v>4.0000000000000001E-3</v>
      </c>
      <c r="N22" s="78">
        <v>1E-3</v>
      </c>
    </row>
    <row r="23" spans="2:14">
      <c r="B23" s="79" t="s">
        <v>1061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1062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1063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265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1064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224</v>
      </c>
      <c r="D33" s="16"/>
      <c r="E33" s="16"/>
      <c r="F33" s="16"/>
      <c r="G33" s="16"/>
      <c r="H33" s="81">
        <v>119902.84</v>
      </c>
      <c r="J33" s="81">
        <v>0</v>
      </c>
      <c r="K33" s="81">
        <v>13232.252504423584</v>
      </c>
      <c r="M33" s="80">
        <v>0.92210000000000003</v>
      </c>
      <c r="N33" s="80">
        <v>0.24030000000000001</v>
      </c>
    </row>
    <row r="34" spans="2:14">
      <c r="B34" s="79" t="s">
        <v>1065</v>
      </c>
      <c r="D34" s="16"/>
      <c r="E34" s="16"/>
      <c r="F34" s="16"/>
      <c r="G34" s="16"/>
      <c r="H34" s="81">
        <v>118710.6</v>
      </c>
      <c r="J34" s="81">
        <v>0</v>
      </c>
      <c r="K34" s="81">
        <v>13094.121402150784</v>
      </c>
      <c r="M34" s="80">
        <v>0.91249999999999998</v>
      </c>
      <c r="N34" s="80">
        <v>0.23780000000000001</v>
      </c>
    </row>
    <row r="35" spans="2:14">
      <c r="B35" t="s">
        <v>1066</v>
      </c>
      <c r="C35" t="s">
        <v>1067</v>
      </c>
      <c r="D35" t="s">
        <v>646</v>
      </c>
      <c r="E35" t="s">
        <v>1068</v>
      </c>
      <c r="F35" t="s">
        <v>656</v>
      </c>
      <c r="G35" t="s">
        <v>110</v>
      </c>
      <c r="H35" s="77">
        <v>445.31</v>
      </c>
      <c r="I35" s="77">
        <v>5552.9</v>
      </c>
      <c r="J35" s="77">
        <v>0</v>
      </c>
      <c r="K35" s="77">
        <v>99.548448529941993</v>
      </c>
      <c r="L35" s="78">
        <v>0</v>
      </c>
      <c r="M35" s="78">
        <v>6.8999999999999999E-3</v>
      </c>
      <c r="N35" s="78">
        <v>1.8E-3</v>
      </c>
    </row>
    <row r="36" spans="2:14">
      <c r="B36" t="s">
        <v>1069</v>
      </c>
      <c r="C36" t="s">
        <v>1070</v>
      </c>
      <c r="D36" t="s">
        <v>646</v>
      </c>
      <c r="E36" t="s">
        <v>1071</v>
      </c>
      <c r="F36" t="s">
        <v>656</v>
      </c>
      <c r="G36" t="s">
        <v>202</v>
      </c>
      <c r="H36" s="77">
        <v>11195.45</v>
      </c>
      <c r="I36" s="77">
        <v>3100</v>
      </c>
      <c r="J36" s="77">
        <v>0</v>
      </c>
      <c r="K36" s="77">
        <v>154.37182096000001</v>
      </c>
      <c r="L36" s="78">
        <v>1E-4</v>
      </c>
      <c r="M36" s="78">
        <v>1.0800000000000001E-2</v>
      </c>
      <c r="N36" s="78">
        <v>2.8E-3</v>
      </c>
    </row>
    <row r="37" spans="2:14">
      <c r="B37" t="s">
        <v>1072</v>
      </c>
      <c r="C37" t="s">
        <v>1073</v>
      </c>
      <c r="D37" t="s">
        <v>646</v>
      </c>
      <c r="E37" t="s">
        <v>1071</v>
      </c>
      <c r="F37" t="s">
        <v>656</v>
      </c>
      <c r="G37" t="s">
        <v>200</v>
      </c>
      <c r="H37" s="77">
        <v>585.9</v>
      </c>
      <c r="I37" s="77">
        <v>2397000</v>
      </c>
      <c r="J37" s="77">
        <v>0</v>
      </c>
      <c r="K37" s="77">
        <v>457.07677255800002</v>
      </c>
      <c r="L37" s="78">
        <v>0</v>
      </c>
      <c r="M37" s="78">
        <v>3.1899999999999998E-2</v>
      </c>
      <c r="N37" s="78">
        <v>8.3000000000000001E-3</v>
      </c>
    </row>
    <row r="38" spans="2:14">
      <c r="B38" t="s">
        <v>1074</v>
      </c>
      <c r="C38" t="s">
        <v>1075</v>
      </c>
      <c r="D38" t="s">
        <v>862</v>
      </c>
      <c r="E38" t="s">
        <v>1076</v>
      </c>
      <c r="F38" t="s">
        <v>656</v>
      </c>
      <c r="G38" t="s">
        <v>106</v>
      </c>
      <c r="H38" s="77">
        <v>346.71</v>
      </c>
      <c r="I38" s="77">
        <v>6916</v>
      </c>
      <c r="J38" s="77">
        <v>0</v>
      </c>
      <c r="K38" s="77">
        <v>82.509893247600004</v>
      </c>
      <c r="L38" s="78">
        <v>0</v>
      </c>
      <c r="M38" s="78">
        <v>5.7000000000000002E-3</v>
      </c>
      <c r="N38" s="78">
        <v>1.5E-3</v>
      </c>
    </row>
    <row r="39" spans="2:14">
      <c r="B39" t="s">
        <v>1077</v>
      </c>
      <c r="C39" t="s">
        <v>1078</v>
      </c>
      <c r="D39" t="s">
        <v>862</v>
      </c>
      <c r="E39" t="s">
        <v>1076</v>
      </c>
      <c r="F39" t="s">
        <v>656</v>
      </c>
      <c r="G39" t="s">
        <v>106</v>
      </c>
      <c r="H39" s="77">
        <v>6043.53</v>
      </c>
      <c r="I39" s="77">
        <v>630.20000000000005</v>
      </c>
      <c r="J39" s="77">
        <v>0</v>
      </c>
      <c r="K39" s="77">
        <v>131.05504797245999</v>
      </c>
      <c r="L39" s="78">
        <v>2.0000000000000001E-4</v>
      </c>
      <c r="M39" s="78">
        <v>9.1000000000000004E-3</v>
      </c>
      <c r="N39" s="78">
        <v>2.3999999999999998E-3</v>
      </c>
    </row>
    <row r="40" spans="2:14">
      <c r="B40" t="s">
        <v>1079</v>
      </c>
      <c r="C40" t="s">
        <v>1080</v>
      </c>
      <c r="D40" t="s">
        <v>862</v>
      </c>
      <c r="E40" t="s">
        <v>1081</v>
      </c>
      <c r="F40" t="s">
        <v>656</v>
      </c>
      <c r="G40" t="s">
        <v>106</v>
      </c>
      <c r="H40" s="77">
        <v>2620.98</v>
      </c>
      <c r="I40" s="77">
        <v>3004.25</v>
      </c>
      <c r="J40" s="77">
        <v>0</v>
      </c>
      <c r="K40" s="77">
        <v>270.94706406764999</v>
      </c>
      <c r="L40" s="78">
        <v>2.9999999999999997E-4</v>
      </c>
      <c r="M40" s="78">
        <v>1.89E-2</v>
      </c>
      <c r="N40" s="78">
        <v>4.8999999999999998E-3</v>
      </c>
    </row>
    <row r="41" spans="2:14">
      <c r="B41" t="s">
        <v>1082</v>
      </c>
      <c r="C41" t="s">
        <v>1083</v>
      </c>
      <c r="D41" t="s">
        <v>646</v>
      </c>
      <c r="E41" t="s">
        <v>1084</v>
      </c>
      <c r="F41" t="s">
        <v>656</v>
      </c>
      <c r="G41" t="s">
        <v>106</v>
      </c>
      <c r="H41" s="77">
        <v>1334.02</v>
      </c>
      <c r="I41" s="77">
        <v>10814</v>
      </c>
      <c r="J41" s="77">
        <v>0</v>
      </c>
      <c r="K41" s="77">
        <v>496.40183535480003</v>
      </c>
      <c r="L41" s="78">
        <v>1E-4</v>
      </c>
      <c r="M41" s="78">
        <v>3.4599999999999999E-2</v>
      </c>
      <c r="N41" s="78">
        <v>8.9999999999999993E-3</v>
      </c>
    </row>
    <row r="42" spans="2:14">
      <c r="B42" t="s">
        <v>1085</v>
      </c>
      <c r="C42" t="s">
        <v>1086</v>
      </c>
      <c r="D42" t="s">
        <v>646</v>
      </c>
      <c r="E42" t="s">
        <v>1087</v>
      </c>
      <c r="F42" t="s">
        <v>656</v>
      </c>
      <c r="G42" t="s">
        <v>106</v>
      </c>
      <c r="H42" s="77">
        <v>2048.7600000000002</v>
      </c>
      <c r="I42" s="77">
        <v>1690</v>
      </c>
      <c r="J42" s="77">
        <v>0</v>
      </c>
      <c r="K42" s="77">
        <v>119.141335404</v>
      </c>
      <c r="L42" s="78">
        <v>0</v>
      </c>
      <c r="M42" s="78">
        <v>8.3000000000000001E-3</v>
      </c>
      <c r="N42" s="78">
        <v>2.2000000000000001E-3</v>
      </c>
    </row>
    <row r="43" spans="2:14">
      <c r="B43" t="s">
        <v>1088</v>
      </c>
      <c r="C43" t="s">
        <v>1089</v>
      </c>
      <c r="D43" t="s">
        <v>862</v>
      </c>
      <c r="E43" t="s">
        <v>1090</v>
      </c>
      <c r="F43" t="s">
        <v>1091</v>
      </c>
      <c r="G43" t="s">
        <v>106</v>
      </c>
      <c r="H43" s="77">
        <v>250.65</v>
      </c>
      <c r="I43" s="77">
        <v>11238</v>
      </c>
      <c r="J43" s="77">
        <v>0</v>
      </c>
      <c r="K43" s="77">
        <v>96.926249726999998</v>
      </c>
      <c r="L43" s="78">
        <v>1E-4</v>
      </c>
      <c r="M43" s="78">
        <v>6.7999999999999996E-3</v>
      </c>
      <c r="N43" s="78">
        <v>1.8E-3</v>
      </c>
    </row>
    <row r="44" spans="2:14">
      <c r="B44" t="s">
        <v>1092</v>
      </c>
      <c r="C44" t="s">
        <v>1093</v>
      </c>
      <c r="D44" t="s">
        <v>646</v>
      </c>
      <c r="E44" t="s">
        <v>824</v>
      </c>
      <c r="F44" t="s">
        <v>1041</v>
      </c>
      <c r="G44" t="s">
        <v>106</v>
      </c>
      <c r="H44" s="77">
        <v>169.41</v>
      </c>
      <c r="I44" s="77">
        <v>11670</v>
      </c>
      <c r="J44" s="77">
        <v>0</v>
      </c>
      <c r="K44" s="77">
        <v>68.029075827</v>
      </c>
      <c r="L44" s="78">
        <v>0</v>
      </c>
      <c r="M44" s="78">
        <v>4.7000000000000002E-3</v>
      </c>
      <c r="N44" s="78">
        <v>1.1999999999999999E-3</v>
      </c>
    </row>
    <row r="45" spans="2:14">
      <c r="B45" t="s">
        <v>1094</v>
      </c>
      <c r="C45" t="s">
        <v>1095</v>
      </c>
      <c r="D45" t="s">
        <v>646</v>
      </c>
      <c r="E45" t="s">
        <v>1068</v>
      </c>
      <c r="F45" t="s">
        <v>1041</v>
      </c>
      <c r="G45" t="s">
        <v>106</v>
      </c>
      <c r="H45" s="77">
        <v>3336.65</v>
      </c>
      <c r="I45" s="77">
        <v>3806</v>
      </c>
      <c r="J45" s="77">
        <v>0</v>
      </c>
      <c r="K45" s="77">
        <v>436.982565459</v>
      </c>
      <c r="L45" s="78">
        <v>1E-4</v>
      </c>
      <c r="M45" s="78">
        <v>3.0499999999999999E-2</v>
      </c>
      <c r="N45" s="78">
        <v>7.9000000000000008E-3</v>
      </c>
    </row>
    <row r="46" spans="2:14">
      <c r="B46" t="s">
        <v>1096</v>
      </c>
      <c r="C46" t="s">
        <v>1097</v>
      </c>
      <c r="D46" t="s">
        <v>646</v>
      </c>
      <c r="E46" t="s">
        <v>1068</v>
      </c>
      <c r="F46" t="s">
        <v>1041</v>
      </c>
      <c r="G46" t="s">
        <v>106</v>
      </c>
      <c r="H46" s="77">
        <v>2076.86</v>
      </c>
      <c r="I46" s="77">
        <v>6570.3</v>
      </c>
      <c r="J46" s="77">
        <v>0</v>
      </c>
      <c r="K46" s="77">
        <v>469.54486400778001</v>
      </c>
      <c r="L46" s="78">
        <v>1E-4</v>
      </c>
      <c r="M46" s="78">
        <v>3.27E-2</v>
      </c>
      <c r="N46" s="78">
        <v>8.5000000000000006E-3</v>
      </c>
    </row>
    <row r="47" spans="2:14">
      <c r="B47" t="s">
        <v>1098</v>
      </c>
      <c r="C47" t="s">
        <v>1099</v>
      </c>
      <c r="D47" t="s">
        <v>646</v>
      </c>
      <c r="E47" t="s">
        <v>1068</v>
      </c>
      <c r="F47" t="s">
        <v>1041</v>
      </c>
      <c r="G47" t="s">
        <v>106</v>
      </c>
      <c r="H47" s="77">
        <v>50.86</v>
      </c>
      <c r="I47" s="77">
        <v>495.75</v>
      </c>
      <c r="J47" s="77">
        <v>0</v>
      </c>
      <c r="K47" s="77">
        <v>0.86760840645000004</v>
      </c>
      <c r="L47" s="78">
        <v>0</v>
      </c>
      <c r="M47" s="78">
        <v>1E-4</v>
      </c>
      <c r="N47" s="78">
        <v>0</v>
      </c>
    </row>
    <row r="48" spans="2:14">
      <c r="B48" t="s">
        <v>1100</v>
      </c>
      <c r="C48" t="s">
        <v>1101</v>
      </c>
      <c r="D48" t="s">
        <v>646</v>
      </c>
      <c r="E48" t="s">
        <v>1071</v>
      </c>
      <c r="F48" t="s">
        <v>1041</v>
      </c>
      <c r="G48" t="s">
        <v>106</v>
      </c>
      <c r="H48" s="77">
        <v>495.42</v>
      </c>
      <c r="I48" s="77">
        <v>31112</v>
      </c>
      <c r="J48" s="77">
        <v>0</v>
      </c>
      <c r="K48" s="77">
        <v>530.37877724639998</v>
      </c>
      <c r="L48" s="78">
        <v>0</v>
      </c>
      <c r="M48" s="78">
        <v>3.6999999999999998E-2</v>
      </c>
      <c r="N48" s="78">
        <v>9.5999999999999992E-3</v>
      </c>
    </row>
    <row r="49" spans="2:14">
      <c r="B49" t="s">
        <v>1102</v>
      </c>
      <c r="C49" t="s">
        <v>1103</v>
      </c>
      <c r="D49" t="s">
        <v>1019</v>
      </c>
      <c r="E49" t="s">
        <v>1071</v>
      </c>
      <c r="F49" t="s">
        <v>1041</v>
      </c>
      <c r="G49" t="s">
        <v>106</v>
      </c>
      <c r="H49" s="77">
        <v>2494.2600000000002</v>
      </c>
      <c r="I49" s="77">
        <v>2993</v>
      </c>
      <c r="J49" s="77">
        <v>0</v>
      </c>
      <c r="K49" s="77">
        <v>256.8816673938</v>
      </c>
      <c r="L49" s="78">
        <v>0</v>
      </c>
      <c r="M49" s="78">
        <v>1.7899999999999999E-2</v>
      </c>
      <c r="N49" s="78">
        <v>4.7000000000000002E-3</v>
      </c>
    </row>
    <row r="50" spans="2:14">
      <c r="B50" t="s">
        <v>1104</v>
      </c>
      <c r="C50" t="s">
        <v>1105</v>
      </c>
      <c r="D50" t="s">
        <v>862</v>
      </c>
      <c r="E50" t="s">
        <v>1071</v>
      </c>
      <c r="F50" t="s">
        <v>1041</v>
      </c>
      <c r="G50" t="s">
        <v>106</v>
      </c>
      <c r="H50" s="77">
        <v>33.32</v>
      </c>
      <c r="I50" s="77">
        <v>33962</v>
      </c>
      <c r="J50" s="77">
        <v>0</v>
      </c>
      <c r="K50" s="77">
        <v>38.938832234400003</v>
      </c>
      <c r="L50" s="78">
        <v>0</v>
      </c>
      <c r="M50" s="78">
        <v>2.7000000000000001E-3</v>
      </c>
      <c r="N50" s="78">
        <v>6.9999999999999999E-4</v>
      </c>
    </row>
    <row r="51" spans="2:14">
      <c r="B51" t="s">
        <v>1106</v>
      </c>
      <c r="C51" t="s">
        <v>1107</v>
      </c>
      <c r="D51" t="s">
        <v>673</v>
      </c>
      <c r="E51" t="s">
        <v>1071</v>
      </c>
      <c r="F51" t="s">
        <v>1041</v>
      </c>
      <c r="G51" t="s">
        <v>106</v>
      </c>
      <c r="H51" s="77">
        <v>1141.9100000000001</v>
      </c>
      <c r="I51" s="77">
        <v>5665</v>
      </c>
      <c r="J51" s="77">
        <v>0</v>
      </c>
      <c r="K51" s="77">
        <v>222.59554236150001</v>
      </c>
      <c r="L51" s="78">
        <v>0</v>
      </c>
      <c r="M51" s="78">
        <v>1.55E-2</v>
      </c>
      <c r="N51" s="78">
        <v>4.0000000000000001E-3</v>
      </c>
    </row>
    <row r="52" spans="2:14">
      <c r="B52" t="s">
        <v>1108</v>
      </c>
      <c r="C52" t="s">
        <v>1109</v>
      </c>
      <c r="D52" t="s">
        <v>646</v>
      </c>
      <c r="E52" t="s">
        <v>1071</v>
      </c>
      <c r="F52" t="s">
        <v>1041</v>
      </c>
      <c r="G52" t="s">
        <v>106</v>
      </c>
      <c r="H52" s="77">
        <v>299.63</v>
      </c>
      <c r="I52" s="77">
        <v>19893</v>
      </c>
      <c r="J52" s="77">
        <v>0</v>
      </c>
      <c r="K52" s="77">
        <v>205.1021672919</v>
      </c>
      <c r="L52" s="78">
        <v>1E-4</v>
      </c>
      <c r="M52" s="78">
        <v>1.43E-2</v>
      </c>
      <c r="N52" s="78">
        <v>3.7000000000000002E-3</v>
      </c>
    </row>
    <row r="53" spans="2:14">
      <c r="B53" t="s">
        <v>1110</v>
      </c>
      <c r="C53" t="s">
        <v>1111</v>
      </c>
      <c r="D53" t="s">
        <v>646</v>
      </c>
      <c r="E53" t="s">
        <v>1071</v>
      </c>
      <c r="F53" t="s">
        <v>1041</v>
      </c>
      <c r="G53" t="s">
        <v>106</v>
      </c>
      <c r="H53" s="77">
        <v>1088.71</v>
      </c>
      <c r="I53" s="77">
        <v>14979</v>
      </c>
      <c r="J53" s="77">
        <v>0</v>
      </c>
      <c r="K53" s="77">
        <v>561.15095376689999</v>
      </c>
      <c r="L53" s="78">
        <v>0</v>
      </c>
      <c r="M53" s="78">
        <v>3.9100000000000003E-2</v>
      </c>
      <c r="N53" s="78">
        <v>1.0200000000000001E-2</v>
      </c>
    </row>
    <row r="54" spans="2:14">
      <c r="B54" t="s">
        <v>1112</v>
      </c>
      <c r="C54" t="s">
        <v>1113</v>
      </c>
      <c r="D54" t="s">
        <v>646</v>
      </c>
      <c r="E54" t="s">
        <v>1071</v>
      </c>
      <c r="F54" t="s">
        <v>1041</v>
      </c>
      <c r="G54" t="s">
        <v>110</v>
      </c>
      <c r="H54" s="77">
        <v>750.67</v>
      </c>
      <c r="I54" s="77">
        <v>3490</v>
      </c>
      <c r="J54" s="77">
        <v>0</v>
      </c>
      <c r="K54" s="77">
        <v>105.4694502814</v>
      </c>
      <c r="L54" s="78">
        <v>1E-4</v>
      </c>
      <c r="M54" s="78">
        <v>7.3000000000000001E-3</v>
      </c>
      <c r="N54" s="78">
        <v>1.9E-3</v>
      </c>
    </row>
    <row r="55" spans="2:14">
      <c r="B55" t="s">
        <v>1114</v>
      </c>
      <c r="C55" t="s">
        <v>1115</v>
      </c>
      <c r="D55" t="s">
        <v>646</v>
      </c>
      <c r="E55" t="s">
        <v>1071</v>
      </c>
      <c r="F55" t="s">
        <v>1041</v>
      </c>
      <c r="G55" t="s">
        <v>110</v>
      </c>
      <c r="H55" s="77">
        <v>2035.72</v>
      </c>
      <c r="I55" s="77">
        <v>4036</v>
      </c>
      <c r="J55" s="77">
        <v>0</v>
      </c>
      <c r="K55" s="77">
        <v>330.76640760736001</v>
      </c>
      <c r="L55" s="78">
        <v>2.0000000000000001E-4</v>
      </c>
      <c r="M55" s="78">
        <v>2.3E-2</v>
      </c>
      <c r="N55" s="78">
        <v>6.0000000000000001E-3</v>
      </c>
    </row>
    <row r="56" spans="2:14">
      <c r="B56" t="s">
        <v>1116</v>
      </c>
      <c r="C56" t="s">
        <v>1117</v>
      </c>
      <c r="D56" t="s">
        <v>646</v>
      </c>
      <c r="E56" t="s">
        <v>1071</v>
      </c>
      <c r="F56" t="s">
        <v>1041</v>
      </c>
      <c r="G56" t="s">
        <v>106</v>
      </c>
      <c r="H56" s="77">
        <v>122.14</v>
      </c>
      <c r="I56" s="77">
        <v>29962</v>
      </c>
      <c r="J56" s="77">
        <v>0</v>
      </c>
      <c r="K56" s="77">
        <v>125.9254141788</v>
      </c>
      <c r="L56" s="78">
        <v>0</v>
      </c>
      <c r="M56" s="78">
        <v>8.8000000000000005E-3</v>
      </c>
      <c r="N56" s="78">
        <v>2.3E-3</v>
      </c>
    </row>
    <row r="57" spans="2:14">
      <c r="B57" t="s">
        <v>1118</v>
      </c>
      <c r="C57" t="s">
        <v>1119</v>
      </c>
      <c r="D57" t="s">
        <v>646</v>
      </c>
      <c r="E57" t="s">
        <v>1071</v>
      </c>
      <c r="F57" t="s">
        <v>1041</v>
      </c>
      <c r="G57" t="s">
        <v>110</v>
      </c>
      <c r="H57" s="77">
        <v>1692.42</v>
      </c>
      <c r="I57" s="77">
        <v>5530</v>
      </c>
      <c r="J57" s="77">
        <v>0</v>
      </c>
      <c r="K57" s="77">
        <v>376.77794731080002</v>
      </c>
      <c r="L57" s="78">
        <v>2.0000000000000001E-4</v>
      </c>
      <c r="M57" s="78">
        <v>2.63E-2</v>
      </c>
      <c r="N57" s="78">
        <v>6.7999999999999996E-3</v>
      </c>
    </row>
    <row r="58" spans="2:14">
      <c r="B58" t="s">
        <v>1120</v>
      </c>
      <c r="C58" t="s">
        <v>1121</v>
      </c>
      <c r="D58" t="s">
        <v>121</v>
      </c>
      <c r="E58" t="s">
        <v>1071</v>
      </c>
      <c r="F58" t="s">
        <v>1041</v>
      </c>
      <c r="G58" t="s">
        <v>110</v>
      </c>
      <c r="H58" s="77">
        <v>4982.03</v>
      </c>
      <c r="I58" s="77">
        <v>2213</v>
      </c>
      <c r="J58" s="77">
        <v>0</v>
      </c>
      <c r="K58" s="77">
        <v>443.85380555661999</v>
      </c>
      <c r="L58" s="78">
        <v>0</v>
      </c>
      <c r="M58" s="78">
        <v>3.09E-2</v>
      </c>
      <c r="N58" s="78">
        <v>8.0999999999999996E-3</v>
      </c>
    </row>
    <row r="59" spans="2:14">
      <c r="B59" t="s">
        <v>1122</v>
      </c>
      <c r="C59" t="s">
        <v>1123</v>
      </c>
      <c r="D59" t="s">
        <v>646</v>
      </c>
      <c r="E59" t="s">
        <v>1124</v>
      </c>
      <c r="F59" t="s">
        <v>1041</v>
      </c>
      <c r="G59" t="s">
        <v>106</v>
      </c>
      <c r="H59" s="77">
        <v>832.73</v>
      </c>
      <c r="I59" s="77">
        <v>5940</v>
      </c>
      <c r="J59" s="77">
        <v>0</v>
      </c>
      <c r="K59" s="77">
        <v>170.206181442</v>
      </c>
      <c r="L59" s="78">
        <v>0</v>
      </c>
      <c r="M59" s="78">
        <v>1.1900000000000001E-2</v>
      </c>
      <c r="N59" s="78">
        <v>3.0999999999999999E-3</v>
      </c>
    </row>
    <row r="60" spans="2:14">
      <c r="B60" t="s">
        <v>1125</v>
      </c>
      <c r="C60" t="s">
        <v>1126</v>
      </c>
      <c r="D60" t="s">
        <v>673</v>
      </c>
      <c r="E60" t="s">
        <v>1127</v>
      </c>
      <c r="F60" t="s">
        <v>1041</v>
      </c>
      <c r="G60" t="s">
        <v>106</v>
      </c>
      <c r="H60" s="77">
        <v>417.32</v>
      </c>
      <c r="I60" s="77">
        <v>14698</v>
      </c>
      <c r="J60" s="77">
        <v>0</v>
      </c>
      <c r="K60" s="77">
        <v>211.06300367759999</v>
      </c>
      <c r="L60" s="78">
        <v>0</v>
      </c>
      <c r="M60" s="78">
        <v>1.47E-2</v>
      </c>
      <c r="N60" s="78">
        <v>3.8E-3</v>
      </c>
    </row>
    <row r="61" spans="2:14">
      <c r="B61" t="s">
        <v>1128</v>
      </c>
      <c r="C61" t="s">
        <v>1129</v>
      </c>
      <c r="D61" t="s">
        <v>673</v>
      </c>
      <c r="E61" t="s">
        <v>1127</v>
      </c>
      <c r="F61" t="s">
        <v>1041</v>
      </c>
      <c r="G61" t="s">
        <v>106</v>
      </c>
      <c r="H61" s="77">
        <v>985.91</v>
      </c>
      <c r="I61" s="77">
        <v>6410</v>
      </c>
      <c r="J61" s="77">
        <v>0</v>
      </c>
      <c r="K61" s="77">
        <v>217.46029547099999</v>
      </c>
      <c r="L61" s="78">
        <v>0</v>
      </c>
      <c r="M61" s="78">
        <v>1.52E-2</v>
      </c>
      <c r="N61" s="78">
        <v>3.8999999999999998E-3</v>
      </c>
    </row>
    <row r="62" spans="2:14">
      <c r="B62" t="s">
        <v>1130</v>
      </c>
      <c r="C62" t="s">
        <v>1131</v>
      </c>
      <c r="D62" t="s">
        <v>1132</v>
      </c>
      <c r="E62" t="s">
        <v>1133</v>
      </c>
      <c r="F62" t="s">
        <v>1041</v>
      </c>
      <c r="G62" t="s">
        <v>200</v>
      </c>
      <c r="H62" s="77">
        <v>22795.119999999999</v>
      </c>
      <c r="I62" s="77">
        <v>170400</v>
      </c>
      <c r="J62" s="77">
        <v>0</v>
      </c>
      <c r="K62" s="77">
        <v>1264.1805182860801</v>
      </c>
      <c r="L62" s="78">
        <v>0</v>
      </c>
      <c r="M62" s="78">
        <v>8.8099999999999998E-2</v>
      </c>
      <c r="N62" s="78">
        <v>2.3E-2</v>
      </c>
    </row>
    <row r="63" spans="2:14">
      <c r="B63" t="s">
        <v>1134</v>
      </c>
      <c r="C63" t="s">
        <v>1135</v>
      </c>
      <c r="D63" t="s">
        <v>646</v>
      </c>
      <c r="E63" t="s">
        <v>1136</v>
      </c>
      <c r="F63" t="s">
        <v>1041</v>
      </c>
      <c r="G63" t="s">
        <v>116</v>
      </c>
      <c r="H63" s="77">
        <v>2723.01</v>
      </c>
      <c r="I63" s="77">
        <v>3684</v>
      </c>
      <c r="J63" s="77">
        <v>0</v>
      </c>
      <c r="K63" s="77">
        <v>257.78122448148002</v>
      </c>
      <c r="L63" s="78">
        <v>0</v>
      </c>
      <c r="M63" s="78">
        <v>1.7999999999999999E-2</v>
      </c>
      <c r="N63" s="78">
        <v>4.7000000000000002E-3</v>
      </c>
    </row>
    <row r="64" spans="2:14">
      <c r="B64" t="s">
        <v>1137</v>
      </c>
      <c r="C64" t="s">
        <v>1138</v>
      </c>
      <c r="D64" t="s">
        <v>862</v>
      </c>
      <c r="E64" t="s">
        <v>1139</v>
      </c>
      <c r="F64" t="s">
        <v>1041</v>
      </c>
      <c r="G64" t="s">
        <v>106</v>
      </c>
      <c r="H64" s="77">
        <v>142.03</v>
      </c>
      <c r="I64" s="77">
        <v>62558</v>
      </c>
      <c r="J64" s="77">
        <v>0</v>
      </c>
      <c r="K64" s="77">
        <v>305.73672938340002</v>
      </c>
      <c r="L64" s="78">
        <v>0</v>
      </c>
      <c r="M64" s="78">
        <v>2.1299999999999999E-2</v>
      </c>
      <c r="N64" s="78">
        <v>5.5999999999999999E-3</v>
      </c>
    </row>
    <row r="65" spans="2:14">
      <c r="B65" t="s">
        <v>1140</v>
      </c>
      <c r="C65" t="s">
        <v>1141</v>
      </c>
      <c r="D65" t="s">
        <v>646</v>
      </c>
      <c r="E65" t="s">
        <v>1142</v>
      </c>
      <c r="F65" t="s">
        <v>1041</v>
      </c>
      <c r="G65" t="s">
        <v>106</v>
      </c>
      <c r="H65" s="77">
        <v>37092.449999999997</v>
      </c>
      <c r="I65" s="77">
        <v>789.24999999999613</v>
      </c>
      <c r="J65" s="77">
        <v>0</v>
      </c>
      <c r="K65" s="77">
        <v>1007.36018815162</v>
      </c>
      <c r="L65" s="78">
        <v>2.0000000000000001E-4</v>
      </c>
      <c r="M65" s="78">
        <v>7.0199999999999999E-2</v>
      </c>
      <c r="N65" s="78">
        <v>1.83E-2</v>
      </c>
    </row>
    <row r="66" spans="2:14">
      <c r="B66" t="s">
        <v>1143</v>
      </c>
      <c r="C66" t="s">
        <v>1144</v>
      </c>
      <c r="D66" t="s">
        <v>646</v>
      </c>
      <c r="E66" t="s">
        <v>1145</v>
      </c>
      <c r="F66" t="s">
        <v>1041</v>
      </c>
      <c r="G66" t="s">
        <v>106</v>
      </c>
      <c r="H66" s="77">
        <v>124.69</v>
      </c>
      <c r="I66" s="77">
        <v>18531</v>
      </c>
      <c r="J66" s="77">
        <v>0</v>
      </c>
      <c r="K66" s="77">
        <v>79.508791719900003</v>
      </c>
      <c r="L66" s="78">
        <v>0</v>
      </c>
      <c r="M66" s="78">
        <v>5.4999999999999997E-3</v>
      </c>
      <c r="N66" s="78">
        <v>1.4E-3</v>
      </c>
    </row>
    <row r="67" spans="2:14">
      <c r="B67" t="s">
        <v>1146</v>
      </c>
      <c r="C67" t="s">
        <v>1147</v>
      </c>
      <c r="D67" t="s">
        <v>673</v>
      </c>
      <c r="E67" t="s">
        <v>1148</v>
      </c>
      <c r="F67" t="s">
        <v>1041</v>
      </c>
      <c r="G67" t="s">
        <v>106</v>
      </c>
      <c r="H67" s="77">
        <v>731.5</v>
      </c>
      <c r="I67" s="77">
        <v>6818</v>
      </c>
      <c r="J67" s="77">
        <v>0</v>
      </c>
      <c r="K67" s="77">
        <v>171.61529847</v>
      </c>
      <c r="L67" s="78">
        <v>0</v>
      </c>
      <c r="M67" s="78">
        <v>1.2E-2</v>
      </c>
      <c r="N67" s="78">
        <v>3.0999999999999999E-3</v>
      </c>
    </row>
    <row r="68" spans="2:14">
      <c r="B68" t="s">
        <v>1149</v>
      </c>
      <c r="C68" t="s">
        <v>1150</v>
      </c>
      <c r="D68" t="s">
        <v>646</v>
      </c>
      <c r="E68" t="s">
        <v>839</v>
      </c>
      <c r="F68" t="s">
        <v>1041</v>
      </c>
      <c r="G68" t="s">
        <v>110</v>
      </c>
      <c r="H68" s="77">
        <v>1142.8399999999999</v>
      </c>
      <c r="I68" s="77">
        <v>5425.7</v>
      </c>
      <c r="J68" s="77">
        <v>0</v>
      </c>
      <c r="K68" s="77">
        <v>249.62806192290401</v>
      </c>
      <c r="L68" s="78">
        <v>2.0000000000000001E-4</v>
      </c>
      <c r="M68" s="78">
        <v>1.7399999999999999E-2</v>
      </c>
      <c r="N68" s="78">
        <v>4.4999999999999997E-3</v>
      </c>
    </row>
    <row r="69" spans="2:14">
      <c r="B69" t="s">
        <v>1151</v>
      </c>
      <c r="C69" t="s">
        <v>1152</v>
      </c>
      <c r="D69" t="s">
        <v>646</v>
      </c>
      <c r="E69" t="s">
        <v>839</v>
      </c>
      <c r="F69" t="s">
        <v>1041</v>
      </c>
      <c r="G69" t="s">
        <v>110</v>
      </c>
      <c r="H69" s="77">
        <v>361.34</v>
      </c>
      <c r="I69" s="77">
        <v>10892.9</v>
      </c>
      <c r="J69" s="77">
        <v>0</v>
      </c>
      <c r="K69" s="77">
        <v>158.45711788538799</v>
      </c>
      <c r="L69" s="78">
        <v>1E-4</v>
      </c>
      <c r="M69" s="78">
        <v>1.0999999999999999E-2</v>
      </c>
      <c r="N69" s="78">
        <v>2.8999999999999998E-3</v>
      </c>
    </row>
    <row r="70" spans="2:14">
      <c r="B70" t="s">
        <v>1153</v>
      </c>
      <c r="C70" t="s">
        <v>1154</v>
      </c>
      <c r="D70" t="s">
        <v>673</v>
      </c>
      <c r="E70" t="s">
        <v>1155</v>
      </c>
      <c r="F70" t="s">
        <v>1041</v>
      </c>
      <c r="G70" t="s">
        <v>106</v>
      </c>
      <c r="H70" s="77">
        <v>1820.3</v>
      </c>
      <c r="I70" s="77">
        <v>7698</v>
      </c>
      <c r="J70" s="77">
        <v>0</v>
      </c>
      <c r="K70" s="77">
        <v>482.17595405399999</v>
      </c>
      <c r="L70" s="78">
        <v>0</v>
      </c>
      <c r="M70" s="78">
        <v>3.3599999999999998E-2</v>
      </c>
      <c r="N70" s="78">
        <v>8.8000000000000005E-3</v>
      </c>
    </row>
    <row r="71" spans="2:14">
      <c r="B71" t="s">
        <v>1156</v>
      </c>
      <c r="C71" t="s">
        <v>1157</v>
      </c>
      <c r="D71" t="s">
        <v>673</v>
      </c>
      <c r="E71" t="s">
        <v>1155</v>
      </c>
      <c r="F71" t="s">
        <v>1041</v>
      </c>
      <c r="G71" t="s">
        <v>106</v>
      </c>
      <c r="H71" s="77">
        <v>210.19</v>
      </c>
      <c r="I71" s="77">
        <v>5938</v>
      </c>
      <c r="J71" s="77">
        <v>0</v>
      </c>
      <c r="K71" s="77">
        <v>42.947403850199997</v>
      </c>
      <c r="L71" s="78">
        <v>0</v>
      </c>
      <c r="M71" s="78">
        <v>3.0000000000000001E-3</v>
      </c>
      <c r="N71" s="78">
        <v>8.0000000000000004E-4</v>
      </c>
    </row>
    <row r="72" spans="2:14">
      <c r="B72" t="s">
        <v>1158</v>
      </c>
      <c r="C72" t="s">
        <v>1159</v>
      </c>
      <c r="D72" t="s">
        <v>673</v>
      </c>
      <c r="E72" t="s">
        <v>1081</v>
      </c>
      <c r="F72" t="s">
        <v>1041</v>
      </c>
      <c r="G72" t="s">
        <v>106</v>
      </c>
      <c r="H72" s="77">
        <v>189.58</v>
      </c>
      <c r="I72" s="77">
        <v>10548</v>
      </c>
      <c r="J72" s="77">
        <v>0</v>
      </c>
      <c r="K72" s="77">
        <v>68.8093273944</v>
      </c>
      <c r="L72" s="78">
        <v>0</v>
      </c>
      <c r="M72" s="78">
        <v>4.7999999999999996E-3</v>
      </c>
      <c r="N72" s="78">
        <v>1.1999999999999999E-3</v>
      </c>
    </row>
    <row r="73" spans="2:14">
      <c r="B73" t="s">
        <v>1160</v>
      </c>
      <c r="C73" t="s">
        <v>1161</v>
      </c>
      <c r="D73" t="s">
        <v>646</v>
      </c>
      <c r="E73" t="s">
        <v>1081</v>
      </c>
      <c r="F73" t="s">
        <v>1041</v>
      </c>
      <c r="G73" t="s">
        <v>110</v>
      </c>
      <c r="H73" s="77">
        <v>636.67999999999995</v>
      </c>
      <c r="I73" s="77">
        <v>19252</v>
      </c>
      <c r="J73" s="77">
        <v>0</v>
      </c>
      <c r="K73" s="77">
        <v>493.45693414687997</v>
      </c>
      <c r="L73" s="78">
        <v>2.0000000000000001E-4</v>
      </c>
      <c r="M73" s="78">
        <v>3.44E-2</v>
      </c>
      <c r="N73" s="78">
        <v>8.9999999999999993E-3</v>
      </c>
    </row>
    <row r="74" spans="2:14">
      <c r="B74" t="s">
        <v>1162</v>
      </c>
      <c r="C74" t="s">
        <v>1163</v>
      </c>
      <c r="D74" t="s">
        <v>646</v>
      </c>
      <c r="E74" t="s">
        <v>1164</v>
      </c>
      <c r="F74" t="s">
        <v>1041</v>
      </c>
      <c r="G74" t="s">
        <v>106</v>
      </c>
      <c r="H74" s="77">
        <v>397.44</v>
      </c>
      <c r="I74" s="77">
        <v>17420</v>
      </c>
      <c r="J74" s="77">
        <v>0</v>
      </c>
      <c r="K74" s="77">
        <v>238.234359168</v>
      </c>
      <c r="L74" s="78">
        <v>0</v>
      </c>
      <c r="M74" s="78">
        <v>1.66E-2</v>
      </c>
      <c r="N74" s="78">
        <v>4.3E-3</v>
      </c>
    </row>
    <row r="75" spans="2:14">
      <c r="B75" t="s">
        <v>1165</v>
      </c>
      <c r="C75" t="s">
        <v>1166</v>
      </c>
      <c r="D75" t="s">
        <v>646</v>
      </c>
      <c r="E75" t="s">
        <v>1167</v>
      </c>
      <c r="F75" t="s">
        <v>1041</v>
      </c>
      <c r="G75" t="s">
        <v>106</v>
      </c>
      <c r="H75" s="77">
        <v>1285.82</v>
      </c>
      <c r="I75" s="77">
        <v>31145</v>
      </c>
      <c r="J75" s="77">
        <v>0</v>
      </c>
      <c r="K75" s="77">
        <v>1378.012586799</v>
      </c>
      <c r="L75" s="78">
        <v>0</v>
      </c>
      <c r="M75" s="78">
        <v>9.6000000000000002E-2</v>
      </c>
      <c r="N75" s="78">
        <v>2.5000000000000001E-2</v>
      </c>
    </row>
    <row r="76" spans="2:14">
      <c r="B76" t="s">
        <v>1168</v>
      </c>
      <c r="C76" t="s">
        <v>1169</v>
      </c>
      <c r="D76" t="s">
        <v>107</v>
      </c>
      <c r="E76" t="s">
        <v>1170</v>
      </c>
      <c r="F76" t="s">
        <v>1041</v>
      </c>
      <c r="G76" t="s">
        <v>120</v>
      </c>
      <c r="H76" s="77">
        <v>1180.33</v>
      </c>
      <c r="I76" s="77">
        <v>7483</v>
      </c>
      <c r="J76" s="77">
        <v>0</v>
      </c>
      <c r="K76" s="77">
        <v>216.24387909537</v>
      </c>
      <c r="L76" s="78">
        <v>0</v>
      </c>
      <c r="M76" s="78">
        <v>1.5100000000000001E-2</v>
      </c>
      <c r="N76" s="78">
        <v>3.8999999999999998E-3</v>
      </c>
    </row>
    <row r="77" spans="2:14">
      <c r="B77" s="79" t="s">
        <v>1171</v>
      </c>
      <c r="D77" s="16"/>
      <c r="E77" s="16"/>
      <c r="F77" s="16"/>
      <c r="G77" s="16"/>
      <c r="H77" s="81">
        <v>1192.24</v>
      </c>
      <c r="J77" s="81">
        <v>0</v>
      </c>
      <c r="K77" s="81">
        <v>138.13110227280001</v>
      </c>
      <c r="M77" s="80">
        <v>9.5999999999999992E-3</v>
      </c>
      <c r="N77" s="80">
        <v>2.5000000000000001E-3</v>
      </c>
    </row>
    <row r="78" spans="2:14">
      <c r="B78" t="s">
        <v>1172</v>
      </c>
      <c r="C78" t="s">
        <v>1173</v>
      </c>
      <c r="D78" t="s">
        <v>123</v>
      </c>
      <c r="E78" t="s">
        <v>1090</v>
      </c>
      <c r="F78" t="s">
        <v>1174</v>
      </c>
      <c r="G78" t="s">
        <v>106</v>
      </c>
      <c r="H78" s="77">
        <v>1192.24</v>
      </c>
      <c r="I78" s="77">
        <v>3367</v>
      </c>
      <c r="J78" s="77">
        <v>0</v>
      </c>
      <c r="K78" s="77">
        <v>138.13110227280001</v>
      </c>
      <c r="L78" s="78">
        <v>0</v>
      </c>
      <c r="M78" s="78">
        <v>9.5999999999999992E-3</v>
      </c>
      <c r="N78" s="78">
        <v>2.5000000000000001E-3</v>
      </c>
    </row>
    <row r="79" spans="2:14">
      <c r="B79" s="79" t="s">
        <v>265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212</v>
      </c>
      <c r="C80" t="s">
        <v>212</v>
      </c>
      <c r="D80" s="16"/>
      <c r="E80" s="16"/>
      <c r="F80" t="s">
        <v>212</v>
      </c>
      <c r="G80" t="s">
        <v>212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1064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212</v>
      </c>
      <c r="C82" t="s">
        <v>212</v>
      </c>
      <c r="D82" s="16"/>
      <c r="E82" s="16"/>
      <c r="F82" t="s">
        <v>212</v>
      </c>
      <c r="G82" t="s">
        <v>212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226</v>
      </c>
      <c r="D83" s="16"/>
      <c r="E83" s="16"/>
      <c r="F83" s="16"/>
      <c r="G83" s="16"/>
    </row>
    <row r="84" spans="2:14">
      <c r="B84" t="s">
        <v>257</v>
      </c>
      <c r="D84" s="16"/>
      <c r="E84" s="16"/>
      <c r="F84" s="16"/>
      <c r="G84" s="16"/>
    </row>
    <row r="85" spans="2:14">
      <c r="B85" t="s">
        <v>258</v>
      </c>
      <c r="D85" s="16"/>
      <c r="E85" s="16"/>
      <c r="F85" s="16"/>
      <c r="G85" s="16"/>
    </row>
    <row r="86" spans="2:14">
      <c r="B86" t="s">
        <v>259</v>
      </c>
      <c r="D86" s="16"/>
      <c r="E86" s="16"/>
      <c r="F86" s="16"/>
      <c r="G86" s="16"/>
    </row>
    <row r="87" spans="2:14">
      <c r="B87" t="s">
        <v>260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1529</v>
      </c>
    </row>
    <row r="3" spans="2:65" s="1" customFormat="1">
      <c r="B3" s="2" t="s">
        <v>2</v>
      </c>
      <c r="C3" s="26" t="s">
        <v>1530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15538.29</v>
      </c>
      <c r="K11" s="7"/>
      <c r="L11" s="75">
        <v>1634.7151241252509</v>
      </c>
      <c r="M11" s="7"/>
      <c r="N11" s="76">
        <v>1</v>
      </c>
      <c r="O11" s="76">
        <v>2.9700000000000001E-2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1175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1176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15538.29</v>
      </c>
      <c r="L21" s="81">
        <v>1634.7151241252509</v>
      </c>
      <c r="N21" s="80">
        <v>1</v>
      </c>
      <c r="O21" s="80">
        <v>2.9700000000000001E-2</v>
      </c>
    </row>
    <row r="22" spans="2:15">
      <c r="B22" s="79" t="s">
        <v>1175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1176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15538.29</v>
      </c>
      <c r="L26" s="81">
        <v>1634.7151241252509</v>
      </c>
      <c r="N26" s="80">
        <v>1</v>
      </c>
      <c r="O26" s="80">
        <v>2.9700000000000001E-2</v>
      </c>
    </row>
    <row r="27" spans="2:15">
      <c r="B27" t="s">
        <v>1177</v>
      </c>
      <c r="C27" t="s">
        <v>1178</v>
      </c>
      <c r="D27" t="s">
        <v>123</v>
      </c>
      <c r="E27" t="s">
        <v>827</v>
      </c>
      <c r="F27" t="s">
        <v>1041</v>
      </c>
      <c r="G27" t="s">
        <v>212</v>
      </c>
      <c r="H27" t="s">
        <v>213</v>
      </c>
      <c r="I27" t="s">
        <v>106</v>
      </c>
      <c r="J27" s="77">
        <v>10551.19</v>
      </c>
      <c r="K27" s="77">
        <v>1536.7</v>
      </c>
      <c r="L27" s="77">
        <v>557.92421048793005</v>
      </c>
      <c r="M27" s="78">
        <v>0</v>
      </c>
      <c r="N27" s="78">
        <v>0.34129999999999999</v>
      </c>
      <c r="O27" s="78">
        <v>1.01E-2</v>
      </c>
    </row>
    <row r="28" spans="2:15">
      <c r="B28" t="s">
        <v>1179</v>
      </c>
      <c r="C28" t="s">
        <v>1180</v>
      </c>
      <c r="D28" t="s">
        <v>123</v>
      </c>
      <c r="E28" t="s">
        <v>1181</v>
      </c>
      <c r="F28" t="s">
        <v>1041</v>
      </c>
      <c r="G28" t="s">
        <v>212</v>
      </c>
      <c r="H28" t="s">
        <v>213</v>
      </c>
      <c r="I28" t="s">
        <v>110</v>
      </c>
      <c r="J28" s="77">
        <v>543.20000000000005</v>
      </c>
      <c r="K28" s="77">
        <v>3114</v>
      </c>
      <c r="L28" s="77">
        <v>68.097405398399999</v>
      </c>
      <c r="M28" s="78">
        <v>0</v>
      </c>
      <c r="N28" s="78">
        <v>4.1700000000000001E-2</v>
      </c>
      <c r="O28" s="78">
        <v>1.1999999999999999E-3</v>
      </c>
    </row>
    <row r="29" spans="2:15">
      <c r="B29" t="s">
        <v>1182</v>
      </c>
      <c r="C29" t="s">
        <v>1183</v>
      </c>
      <c r="D29" t="s">
        <v>123</v>
      </c>
      <c r="E29" t="s">
        <v>1181</v>
      </c>
      <c r="F29" t="s">
        <v>1041</v>
      </c>
      <c r="G29" t="s">
        <v>212</v>
      </c>
      <c r="H29" t="s">
        <v>213</v>
      </c>
      <c r="I29" t="s">
        <v>200</v>
      </c>
      <c r="J29" s="77">
        <v>2404.69</v>
      </c>
      <c r="K29" s="77">
        <v>167300</v>
      </c>
      <c r="L29" s="77">
        <v>130.93406715802001</v>
      </c>
      <c r="M29" s="78">
        <v>0</v>
      </c>
      <c r="N29" s="78">
        <v>8.0100000000000005E-2</v>
      </c>
      <c r="O29" s="78">
        <v>2.3999999999999998E-3</v>
      </c>
    </row>
    <row r="30" spans="2:15">
      <c r="B30" t="s">
        <v>1184</v>
      </c>
      <c r="C30" t="s">
        <v>1185</v>
      </c>
      <c r="D30" t="s">
        <v>123</v>
      </c>
      <c r="E30" t="s">
        <v>1186</v>
      </c>
      <c r="F30" t="s">
        <v>1041</v>
      </c>
      <c r="G30" t="s">
        <v>212</v>
      </c>
      <c r="H30" t="s">
        <v>213</v>
      </c>
      <c r="I30" t="s">
        <v>200</v>
      </c>
      <c r="J30" s="77">
        <v>273.91000000000003</v>
      </c>
      <c r="K30" s="77">
        <v>1264978.0000000023</v>
      </c>
      <c r="L30" s="77">
        <v>112.768675750531</v>
      </c>
      <c r="M30" s="78">
        <v>0</v>
      </c>
      <c r="N30" s="78">
        <v>6.9000000000000006E-2</v>
      </c>
      <c r="O30" s="78">
        <v>2E-3</v>
      </c>
    </row>
    <row r="31" spans="2:15">
      <c r="B31" t="s">
        <v>1187</v>
      </c>
      <c r="C31" t="s">
        <v>1188</v>
      </c>
      <c r="D31" t="s">
        <v>123</v>
      </c>
      <c r="E31" t="s">
        <v>1167</v>
      </c>
      <c r="F31" t="s">
        <v>656</v>
      </c>
      <c r="G31" t="s">
        <v>212</v>
      </c>
      <c r="H31" t="s">
        <v>213</v>
      </c>
      <c r="I31" t="s">
        <v>106</v>
      </c>
      <c r="J31" s="77">
        <v>1765.3</v>
      </c>
      <c r="K31" s="77">
        <v>12593.69</v>
      </c>
      <c r="L31" s="77">
        <v>764.99076533036998</v>
      </c>
      <c r="M31" s="78">
        <v>0</v>
      </c>
      <c r="N31" s="78">
        <v>0.46800000000000003</v>
      </c>
      <c r="O31" s="78">
        <v>1.3899999999999999E-2</v>
      </c>
    </row>
    <row r="32" spans="2:15">
      <c r="B32" s="79" t="s">
        <v>265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I33" t="s">
        <v>212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226</v>
      </c>
      <c r="C34" s="16"/>
      <c r="D34" s="16"/>
      <c r="E34" s="16"/>
    </row>
    <row r="35" spans="2:15">
      <c r="B35" t="s">
        <v>257</v>
      </c>
      <c r="C35" s="16"/>
      <c r="D35" s="16"/>
      <c r="E35" s="16"/>
    </row>
    <row r="36" spans="2:15">
      <c r="B36" t="s">
        <v>258</v>
      </c>
      <c r="C36" s="16"/>
      <c r="D36" s="16"/>
      <c r="E36" s="16"/>
    </row>
    <row r="37" spans="2:15">
      <c r="B37" t="s">
        <v>259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1529</v>
      </c>
    </row>
    <row r="3" spans="2:60" s="1" customFormat="1">
      <c r="B3" s="2" t="s">
        <v>2</v>
      </c>
      <c r="C3" s="26" t="s">
        <v>1530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1258.8399999999999</v>
      </c>
      <c r="H11" s="7"/>
      <c r="I11" s="75">
        <v>14.134690300833361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988.16</v>
      </c>
      <c r="I12" s="81">
        <v>13.620112421609999</v>
      </c>
      <c r="K12" s="80">
        <v>0.96360000000000001</v>
      </c>
      <c r="L12" s="80">
        <v>2.0000000000000001E-4</v>
      </c>
    </row>
    <row r="13" spans="2:60">
      <c r="B13" s="79" t="s">
        <v>1189</v>
      </c>
      <c r="D13" s="16"/>
      <c r="E13" s="16"/>
      <c r="G13" s="81">
        <v>988.16</v>
      </c>
      <c r="I13" s="81">
        <v>13.620112421609999</v>
      </c>
      <c r="K13" s="80">
        <v>0.96360000000000001</v>
      </c>
      <c r="L13" s="80">
        <v>2.0000000000000001E-4</v>
      </c>
    </row>
    <row r="14" spans="2:60">
      <c r="B14" t="s">
        <v>1190</v>
      </c>
      <c r="C14" t="s">
        <v>1191</v>
      </c>
      <c r="D14" t="s">
        <v>100</v>
      </c>
      <c r="E14" t="s">
        <v>125</v>
      </c>
      <c r="F14" t="s">
        <v>123</v>
      </c>
      <c r="G14" s="77">
        <v>94.91</v>
      </c>
      <c r="H14" s="77">
        <v>9543.1370999999999</v>
      </c>
      <c r="I14" s="77">
        <v>9.0573914216099993</v>
      </c>
      <c r="J14" s="78">
        <v>0</v>
      </c>
      <c r="K14" s="78">
        <v>0.64080000000000004</v>
      </c>
      <c r="L14" s="78">
        <v>2.0000000000000001E-4</v>
      </c>
    </row>
    <row r="15" spans="2:60">
      <c r="B15" t="s">
        <v>1192</v>
      </c>
      <c r="C15" t="s">
        <v>1193</v>
      </c>
      <c r="D15" t="s">
        <v>100</v>
      </c>
      <c r="E15" t="s">
        <v>125</v>
      </c>
      <c r="F15" t="s">
        <v>102</v>
      </c>
      <c r="G15" s="77">
        <v>893.25</v>
      </c>
      <c r="H15" s="77">
        <v>510.8</v>
      </c>
      <c r="I15" s="77">
        <v>4.5627209999999998</v>
      </c>
      <c r="J15" s="78">
        <v>1E-4</v>
      </c>
      <c r="K15" s="78">
        <v>0.32279999999999998</v>
      </c>
      <c r="L15" s="78">
        <v>1E-4</v>
      </c>
    </row>
    <row r="16" spans="2:60">
      <c r="B16" s="79" t="s">
        <v>224</v>
      </c>
      <c r="D16" s="16"/>
      <c r="E16" s="16"/>
      <c r="G16" s="81">
        <v>270.68</v>
      </c>
      <c r="I16" s="81">
        <v>0.51457787922335996</v>
      </c>
      <c r="K16" s="80">
        <v>3.6400000000000002E-2</v>
      </c>
      <c r="L16" s="80">
        <v>0</v>
      </c>
    </row>
    <row r="17" spans="2:12">
      <c r="B17" s="79" t="s">
        <v>1194</v>
      </c>
      <c r="D17" s="16"/>
      <c r="E17" s="16"/>
      <c r="G17" s="81">
        <v>270.68</v>
      </c>
      <c r="I17" s="81">
        <v>0.51457787922335996</v>
      </c>
      <c r="K17" s="80">
        <v>3.6400000000000002E-2</v>
      </c>
      <c r="L17" s="80">
        <v>0</v>
      </c>
    </row>
    <row r="18" spans="2:12">
      <c r="B18" t="s">
        <v>1195</v>
      </c>
      <c r="C18" t="s">
        <v>1196</v>
      </c>
      <c r="D18" t="s">
        <v>646</v>
      </c>
      <c r="E18" t="s">
        <v>664</v>
      </c>
      <c r="F18" t="s">
        <v>106</v>
      </c>
      <c r="G18" s="77">
        <v>270.68</v>
      </c>
      <c r="H18" s="77">
        <v>55.247199999999999</v>
      </c>
      <c r="I18" s="77">
        <v>0.51457787922335996</v>
      </c>
      <c r="J18" s="78">
        <v>0</v>
      </c>
      <c r="K18" s="78">
        <v>3.6400000000000002E-2</v>
      </c>
      <c r="L18" s="78">
        <v>0</v>
      </c>
    </row>
    <row r="19" spans="2:12">
      <c r="B19" t="s">
        <v>226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B22" t="s">
        <v>259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2020-11-29T14:11:16Z</dcterms:modified>
</cp:coreProperties>
</file>