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calcChain.xml><?xml version="1.0" encoding="utf-8"?>
<calcChain xmlns="http://schemas.openxmlformats.org/spreadsheetml/2006/main">
  <c r="C24" i="27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9" i="2"/>
  <c r="K28" i="2"/>
  <c r="K27" i="2"/>
  <c r="J27" i="2"/>
  <c r="K26" i="2"/>
  <c r="J26" i="2"/>
  <c r="K25" i="2"/>
  <c r="K24" i="2"/>
  <c r="K23" i="2"/>
  <c r="J23" i="2"/>
  <c r="K22" i="2"/>
  <c r="K21" i="2"/>
  <c r="J21" i="2"/>
  <c r="K20" i="2"/>
  <c r="K19" i="2"/>
  <c r="K18" i="2"/>
  <c r="K17" i="2"/>
  <c r="K16" i="2"/>
  <c r="K15" i="2"/>
  <c r="K14" i="2"/>
  <c r="K13" i="2"/>
  <c r="K12" i="2"/>
  <c r="K11" i="2"/>
  <c r="C11" i="27" l="1"/>
  <c r="C43" i="1" s="1"/>
  <c r="D43" i="1" s="1"/>
</calcChain>
</file>

<file path=xl/sharedStrings.xml><?xml version="1.0" encoding="utf-8"?>
<sst xmlns="http://schemas.openxmlformats.org/spreadsheetml/2006/main" count="11989" uniqueCount="3321">
  <si>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</si>
  <si>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</si>
  <si>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</si>
  <si>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</si>
  <si>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</si>
  <si>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</si>
  <si>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</si>
  <si>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</si>
  <si>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</si>
  <si>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</si>
  <si>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</si>
  <si>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</si>
  <si>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</si>
  <si>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</si>
  <si>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</si>
  <si>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</si>
  <si>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</si>
  <si>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</si>
  <si>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</si>
  <si>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</si>
  <si>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</si>
  <si>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</si>
  <si>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</si>
  <si>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</si>
  <si>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</si>
  <si>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</si>
  <si>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</si>
  <si>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</si>
  <si>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</si>
  <si>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</si>
  <si>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</si>
  <si>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</si>
  <si>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</si>
  <si>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</si>
  <si>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</si>
  <si>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</si>
  <si>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</si>
  <si>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</si>
  <si>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</si>
  <si>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</si>
  <si>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</si>
  <si>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</si>
  <si>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</si>
  <si>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</si>
  <si>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</si>
  <si>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</si>
  <si>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</si>
  <si>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</si>
  <si>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</si>
  <si>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</si>
  <si>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</si>
  <si>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</si>
  <si>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</si>
  <si>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</si>
  <si>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</si>
  <si>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</si>
  <si>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</si>
  <si>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</si>
  <si>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</si>
  <si>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</si>
  <si>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</si>
  <si>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</si>
  <si>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</si>
  <si>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</si>
  <si>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</si>
  <si>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</si>
  <si>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</si>
  <si>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</si>
  <si>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</si>
  <si>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</si>
  <si>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</si>
  <si>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</si>
  <si>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</si>
  <si>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</si>
  <si>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</si>
  <si>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</si>
  <si>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</si>
  <si>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</si>
  <si>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</si>
  <si>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</si>
  <si>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</si>
  <si>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</si>
  <si>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</si>
  <si>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</si>
  <si>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</si>
  <si>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</si>
  <si>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</si>
  <si>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</si>
  <si>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</si>
  <si>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</si>
  <si>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</si>
  <si>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</si>
  <si>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</si>
  <si>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</si>
  <si>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</si>
  <si>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</si>
  <si>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</si>
  <si>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</si>
  <si>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</si>
  <si>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</si>
  <si>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</si>
  <si>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</si>
  <si>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</si>
  <si>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</si>
  <si>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</si>
  <si>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</si>
  <si>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</si>
  <si>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</si>
  <si>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</si>
  <si>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</si>
  <si>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</si>
  <si>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</si>
  <si>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</si>
  <si>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</si>
  <si>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</si>
  <si>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</si>
  <si>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</si>
  <si>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</si>
  <si>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</si>
  <si>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</si>
  <si>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</si>
  <si>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</si>
  <si>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</si>
  <si>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</si>
  <si>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</si>
  <si>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</si>
  <si>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</si>
  <si>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</si>
  <si>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</si>
  <si>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</si>
  <si>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</si>
  <si>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</si>
  <si>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</si>
  <si>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</si>
  <si>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</si>
  <si>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</si>
  <si>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</si>
  <si>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</si>
  <si>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</si>
  <si>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</si>
  <si>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</si>
  <si>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</si>
  <si>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</si>
  <si>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</si>
  <si>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</si>
  <si>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</si>
  <si>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</si>
  <si>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</si>
  <si>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</si>
  <si>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</si>
  <si>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</si>
  <si>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</si>
  <si>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</si>
  <si>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</si>
  <si>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</si>
  <si>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</si>
  <si>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</si>
  <si>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</si>
  <si>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</si>
  <si>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</si>
  <si>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</si>
  <si>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</si>
  <si>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</si>
  <si>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</si>
  <si>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</si>
  <si>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</si>
  <si>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</si>
  <si>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</si>
  <si>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</si>
  <si>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</si>
  <si>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</si>
  <si>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</si>
  <si>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</si>
  <si>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</si>
  <si>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</si>
  <si>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</si>
  <si>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</si>
  <si>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</si>
  <si>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</si>
  <si>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</si>
  <si>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</si>
  <si>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</si>
  <si>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</si>
  <si>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</si>
  <si>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</si>
  <si>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</si>
  <si>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</si>
  <si>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</si>
  <si>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</si>
  <si>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</si>
  <si>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</si>
  <si>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</si>
  <si>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</si>
  <si>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</si>
  <si>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</si>
  <si>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</si>
  <si>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</si>
  <si>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599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</si>
  <si>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</si>
  <si>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</si>
  <si>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</si>
  <si>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</si>
  <si>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</si>
  <si>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</si>
  <si>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</si>
  <si>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</si>
  <si>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</si>
  <si>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</si>
  <si>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</si>
  <si>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</si>
  <si>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</si>
  <si>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</si>
  <si>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</si>
  <si>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</si>
  <si>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</si>
  <si>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</si>
  <si>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</si>
  <si>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</si>
  <si>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</si>
  <si>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</si>
  <si>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</si>
  <si>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</si>
  <si>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</si>
  <si>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</si>
  <si>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</si>
  <si>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</si>
  <si>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</si>
  <si>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</si>
  <si>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</si>
  <si>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</si>
  <si>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</si>
  <si>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</si>
  <si>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</si>
  <si>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</si>
  <si>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</si>
  <si>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</si>
  <si>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</si>
  <si>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</si>
  <si>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</si>
  <si>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</si>
  <si>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</si>
  <si>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02/01/09</t>
  </si>
  <si>
    <t>גליל 5904- גליל</t>
  </si>
  <si>
    <t>9590431</t>
  </si>
  <si>
    <t>04/01/09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</si>
  <si>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</si>
  <si>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</si>
  <si>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</si>
  <si>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</si>
  <si>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</si>
  <si>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</si>
  <si>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</si>
  <si>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</si>
  <si>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</si>
  <si>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</si>
  <si>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</si>
  <si>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</si>
  <si>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</si>
  <si>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</si>
  <si>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</si>
  <si>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</si>
  <si>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</si>
  <si>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28/08/14</t>
  </si>
  <si>
    <t>ממשלתי צמודה 0536- גליל</t>
  </si>
  <si>
    <t>1097708</t>
  </si>
  <si>
    <t>19/01/10</t>
  </si>
  <si>
    <t>ממשלתי צמודה 922- גליל</t>
  </si>
  <si>
    <t>1124056</t>
  </si>
  <si>
    <t>03/09/12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</si>
  <si>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</si>
  <si>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</si>
  <si>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</si>
  <si>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</si>
  <si>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</si>
  <si>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 811- בנק ישראל- מק"מ</t>
  </si>
  <si>
    <t>8210817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</si>
  <si>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</si>
  <si>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</si>
  <si>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</si>
  <si>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</si>
  <si>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</si>
  <si>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</si>
  <si>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</si>
  <si>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</si>
  <si>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</si>
  <si>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</si>
  <si>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</si>
  <si>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</si>
  <si>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</si>
  <si>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</si>
  <si>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</si>
  <si>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</si>
  <si>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</si>
  <si>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</si>
  <si>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</si>
  <si>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</si>
  <si>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</si>
  <si>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</si>
  <si>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</si>
  <si>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</si>
  <si>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</si>
  <si>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</si>
  <si>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</si>
  <si>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23/08/12</t>
  </si>
  <si>
    <t>ממשל שקלית 0327- שחר</t>
  </si>
  <si>
    <t>1139344</t>
  </si>
  <si>
    <t>15/11/16</t>
  </si>
  <si>
    <t>ממשל שקלית 0347- שחר</t>
  </si>
  <si>
    <t>1140193</t>
  </si>
  <si>
    <t>03/04/17</t>
  </si>
  <si>
    <t>ממשל שקלית 0723- שחר</t>
  </si>
  <si>
    <t>1167105</t>
  </si>
  <si>
    <t>29/07/20</t>
  </si>
  <si>
    <t>ממשל שקלית 0825- שחר</t>
  </si>
  <si>
    <t>1135557</t>
  </si>
  <si>
    <t>06/05/15</t>
  </si>
  <si>
    <t>ממשל שקלית 323- שחר</t>
  </si>
  <si>
    <t>1126747</t>
  </si>
  <si>
    <t>31/12/12</t>
  </si>
  <si>
    <t>ממשל שקלית 421- שחר</t>
  </si>
  <si>
    <t>1138130</t>
  </si>
  <si>
    <t>31/10/16</t>
  </si>
  <si>
    <t>ממשלתי שקלי  1026- שחר</t>
  </si>
  <si>
    <t>1099456</t>
  </si>
  <si>
    <t>25/03/09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</si>
  <si>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</si>
  <si>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</si>
  <si>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</si>
  <si>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</si>
  <si>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</si>
  <si>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</si>
  <si>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</si>
  <si>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</si>
  <si>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</si>
  <si>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</si>
  <si>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</si>
  <si>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</si>
  <si>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</si>
  <si>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</si>
  <si>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</si>
  <si>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</si>
  <si>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</si>
  <si>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</si>
  <si>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</si>
  <si>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</si>
  <si>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</si>
  <si>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</si>
  <si>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</si>
  <si>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</si>
  <si>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</si>
  <si>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</si>
  <si>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</si>
  <si>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</si>
  <si>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</si>
  <si>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</si>
  <si>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</si>
  <si>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</si>
  <si>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</si>
  <si>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</si>
  <si>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</si>
  <si>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</si>
  <si>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</si>
  <si>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</si>
  <si>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</si>
  <si>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</si>
  <si>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</si>
  <si>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</si>
  <si>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</si>
  <si>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</si>
  <si>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</si>
  <si>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</si>
  <si>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</si>
  <si>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</si>
  <si>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</si>
  <si>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</si>
  <si>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</si>
  <si>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</si>
  <si>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</si>
  <si>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</si>
  <si>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</si>
  <si>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</si>
  <si>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</si>
  <si>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16/04/15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</si>
  <si>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</si>
  <si>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</si>
  <si>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</si>
  <si>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</si>
  <si>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</si>
  <si>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10/03/16</t>
  </si>
  <si>
    <t>מזרחי הנפ 44 2022 0.99%- מזרחי טפחות חברה להנפקות בע"מ</t>
  </si>
  <si>
    <t>2310209</t>
  </si>
  <si>
    <t>520032046</t>
  </si>
  <si>
    <t>26/09/16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</si>
  <si>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</si>
  <si>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</si>
  <si>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</si>
  <si>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</si>
  <si>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</si>
  <si>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</si>
  <si>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</si>
  <si>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</si>
  <si>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</si>
  <si>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</si>
  <si>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</si>
  <si>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</si>
  <si>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</si>
  <si>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</si>
  <si>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</si>
  <si>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</si>
  <si>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</si>
  <si>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</si>
  <si>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</si>
  <si>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</si>
  <si>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</si>
  <si>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</si>
  <si>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</si>
  <si>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</si>
  <si>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</si>
  <si>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</si>
  <si>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</si>
  <si>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29/08/12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</si>
  <si>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</si>
  <si>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</si>
  <si>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</si>
  <si>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</si>
  <si>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</si>
  <si>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</si>
  <si>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</si>
  <si>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</si>
  <si>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לאומי התח נד יד- בנק לאומי לישראל בע"מ</t>
  </si>
  <si>
    <t>6040299</t>
  </si>
  <si>
    <t>25/03/15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</si>
  <si>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</si>
  <si>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</si>
  <si>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</si>
  <si>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</si>
  <si>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</si>
  <si>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</si>
  <si>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</si>
  <si>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</si>
  <si>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</si>
  <si>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</si>
  <si>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</si>
  <si>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</si>
  <si>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</si>
  <si>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</si>
  <si>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</si>
  <si>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</si>
  <si>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</si>
  <si>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</si>
  <si>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</si>
  <si>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</si>
  <si>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</si>
  <si>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</si>
  <si>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</si>
  <si>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</si>
  <si>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</si>
  <si>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</si>
  <si>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12/06/08</t>
  </si>
  <si>
    <t>פועלים הנפקות יד נד- הפועלים הנפקות בע"מ</t>
  </si>
  <si>
    <t>1940501</t>
  </si>
  <si>
    <t>09/09/11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</si>
  <si>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</si>
  <si>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</si>
  <si>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</si>
  <si>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</si>
  <si>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</si>
  <si>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</si>
  <si>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22/01/14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</si>
  <si>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</si>
  <si>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</si>
  <si>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</si>
  <si>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</si>
  <si>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</si>
  <si>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16/06/14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</si>
  <si>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</si>
  <si>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</si>
  <si>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</si>
  <si>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</si>
  <si>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</si>
  <si>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</si>
  <si>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</si>
  <si>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</si>
  <si>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</si>
  <si>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</si>
  <si>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</si>
  <si>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</si>
  <si>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</si>
  <si>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</si>
  <si>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</si>
  <si>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</si>
  <si>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</si>
  <si>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</si>
  <si>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</si>
  <si>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</si>
  <si>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</si>
  <si>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</si>
  <si>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</si>
  <si>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</si>
  <si>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</si>
  <si>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</si>
  <si>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</si>
  <si>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14/09/16</t>
  </si>
  <si>
    <t>אמות אגח ב- אמות השקעות בע"מ</t>
  </si>
  <si>
    <t>1126630</t>
  </si>
  <si>
    <t>520026683</t>
  </si>
  <si>
    <t>Aa2.il</t>
  </si>
  <si>
    <t>06/11/13</t>
  </si>
  <si>
    <t>אמות אגח ג- אמות השקעות בע"מ</t>
  </si>
  <si>
    <t>1117357</t>
  </si>
  <si>
    <t>27/01/14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</si>
  <si>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</si>
  <si>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</si>
  <si>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</si>
  <si>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</si>
  <si>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</si>
  <si>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</si>
  <si>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</si>
  <si>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</si>
  <si>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</si>
  <si>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</si>
  <si>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29/08/19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</si>
  <si>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</si>
  <si>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</si>
  <si>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</si>
  <si>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</si>
  <si>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</si>
  <si>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</si>
  <si>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</si>
  <si>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04/02/10</t>
  </si>
  <si>
    <t>הראל הנפקות אגח א- הראל ביטוח מימון והנפקות בע"מ</t>
  </si>
  <si>
    <t>1099738</t>
  </si>
  <si>
    <t>513834200</t>
  </si>
  <si>
    <t>ביטוח</t>
  </si>
  <si>
    <t>09/11/09</t>
  </si>
  <si>
    <t>חשמל     אגח 29- חברת החשמל לישראל בע"מ</t>
  </si>
  <si>
    <t>6000236</t>
  </si>
  <si>
    <t>520000472</t>
  </si>
  <si>
    <t>אנרגיה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</si>
  <si>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</si>
  <si>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</si>
  <si>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</si>
  <si>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</si>
  <si>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</si>
  <si>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</si>
  <si>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</si>
  <si>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</si>
  <si>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</si>
  <si>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</si>
  <si>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</si>
  <si>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</si>
  <si>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</si>
  <si>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</si>
  <si>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</si>
  <si>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</si>
  <si>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</si>
  <si>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</si>
  <si>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</si>
  <si>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</si>
  <si>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</si>
  <si>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</si>
  <si>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</si>
  <si>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</si>
  <si>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</si>
  <si>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</si>
  <si>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</si>
  <si>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</si>
  <si>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</si>
  <si>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</si>
  <si>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16/05/16</t>
  </si>
  <si>
    <t>פועלים הנפ שה נד 1- הפועלים הנפקות בע"מ</t>
  </si>
  <si>
    <t>1940444</t>
  </si>
  <si>
    <t>15/03/10</t>
  </si>
  <si>
    <t>*מליסרון אג"ח יג- מליסרון בע"מ</t>
  </si>
  <si>
    <t>3230224</t>
  </si>
  <si>
    <t>ilAA-</t>
  </si>
  <si>
    <t>09/05/16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</si>
  <si>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</si>
  <si>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</si>
  <si>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</si>
  <si>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</si>
  <si>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</si>
  <si>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</si>
  <si>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</si>
  <si>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</si>
  <si>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</si>
  <si>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</si>
  <si>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</si>
  <si>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</si>
  <si>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</si>
  <si>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</si>
  <si>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</si>
  <si>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</si>
  <si>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</si>
  <si>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16/01/12</t>
  </si>
  <si>
    <t>בזק אגח 10- בזק החברה הישראלית לתקשורת בע"מ</t>
  </si>
  <si>
    <t>2300184</t>
  </si>
  <si>
    <t>520031931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</si>
  <si>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</si>
  <si>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</si>
  <si>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</si>
  <si>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</si>
  <si>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</si>
  <si>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</si>
  <si>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</si>
  <si>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</si>
  <si>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</si>
  <si>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</si>
  <si>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</si>
  <si>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</si>
  <si>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</si>
  <si>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</si>
  <si>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</si>
  <si>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</si>
  <si>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</si>
  <si>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</si>
  <si>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</si>
  <si>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</si>
  <si>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</si>
  <si>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</si>
  <si>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</si>
  <si>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</si>
  <si>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</si>
  <si>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</si>
  <si>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</si>
  <si>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</si>
  <si>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</si>
  <si>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</si>
  <si>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</si>
  <si>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</si>
  <si>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</si>
  <si>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</si>
  <si>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</si>
  <si>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</si>
  <si>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</si>
  <si>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</si>
  <si>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</si>
  <si>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</si>
  <si>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</si>
  <si>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</si>
  <si>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</si>
  <si>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</si>
  <si>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</si>
  <si>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</si>
  <si>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14/05/14</t>
  </si>
  <si>
    <t>הראל הנפקות ה- הראל ביטוח מימון והנפקות בע"מ</t>
  </si>
  <si>
    <t>1119221</t>
  </si>
  <si>
    <t>27/05/10</t>
  </si>
  <si>
    <t>ירושלים הנ סדרה ט- ירושלים מימון והנפקות (2005) בע"מ</t>
  </si>
  <si>
    <t>1127422</t>
  </si>
  <si>
    <t>513682146</t>
  </si>
  <si>
    <t>21/03/16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</si>
  <si>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</si>
  <si>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</si>
  <si>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</si>
  <si>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</si>
  <si>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</si>
  <si>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</si>
  <si>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</si>
  <si>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</si>
  <si>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</si>
  <si>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</si>
  <si>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</si>
  <si>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</si>
  <si>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</si>
  <si>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</si>
  <si>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</si>
  <si>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</si>
  <si>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</si>
  <si>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</si>
  <si>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</si>
  <si>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</si>
  <si>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</si>
  <si>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</si>
  <si>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</si>
  <si>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</si>
  <si>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</si>
  <si>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</si>
  <si>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</si>
  <si>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</si>
  <si>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</si>
  <si>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</si>
  <si>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</si>
  <si>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</si>
  <si>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</si>
  <si>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24/09/09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</si>
  <si>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</si>
  <si>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</si>
  <si>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</si>
  <si>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</si>
  <si>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</si>
  <si>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</si>
  <si>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</si>
  <si>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</si>
  <si>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</si>
  <si>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</si>
  <si>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</si>
  <si>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</si>
  <si>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</si>
  <si>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</si>
  <si>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</si>
  <si>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</si>
  <si>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</si>
  <si>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</si>
  <si>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</si>
  <si>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</si>
  <si>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</si>
  <si>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</si>
  <si>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</si>
  <si>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</si>
  <si>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</si>
  <si>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</si>
  <si>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</si>
  <si>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</si>
  <si>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</si>
  <si>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</si>
  <si>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</si>
  <si>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</si>
  <si>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</si>
  <si>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</si>
  <si>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</si>
  <si>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</si>
  <si>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</si>
  <si>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</si>
  <si>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</si>
  <si>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*אזורים אגח 9- אזורים-חברה להשקעות בפתוח ובבנין בע"מ</t>
  </si>
  <si>
    <t>7150337</t>
  </si>
  <si>
    <t>520025990</t>
  </si>
  <si>
    <t>בנייה</t>
  </si>
  <si>
    <t>A2.il</t>
  </si>
  <si>
    <t>*סלקום אגח ח- סלקום ישראל בע"מ</t>
  </si>
  <si>
    <t>1132828</t>
  </si>
  <si>
    <t>511930125</t>
  </si>
  <si>
    <t>ilA</t>
  </si>
  <si>
    <t>05/02/15</t>
  </si>
  <si>
    <t>אלדן תחבורה אגח ד'- אלדן תחבורה בע"מ</t>
  </si>
  <si>
    <t>1140821</t>
  </si>
  <si>
    <t>510454333</t>
  </si>
  <si>
    <t>16/04/18</t>
  </si>
  <si>
    <t>אלדן תחבורה אגח ה- אלדן תחבורה בע"מ</t>
  </si>
  <si>
    <t>1155357</t>
  </si>
  <si>
    <t>30/04/19</t>
  </si>
  <si>
    <t>אפריקה נכסים אגח ו- אפי נכסים בע"מ</t>
  </si>
  <si>
    <t>1129550</t>
  </si>
  <si>
    <t>510560188</t>
  </si>
  <si>
    <t>נדל"ן מניב בחו"ל</t>
  </si>
  <si>
    <t>21/08/13</t>
  </si>
  <si>
    <t>דיסקונט שה 1 סחיר- בנק דיסקונט לישראל בע"מ</t>
  </si>
  <si>
    <t>6910095</t>
  </si>
  <si>
    <t>09/06/10</t>
  </si>
  <si>
    <t>ירושלים הנ סדרה 10 נ- ירושלים מימון והנפקות (2005) בע"מ</t>
  </si>
  <si>
    <t>1127414</t>
  </si>
  <si>
    <t>23/03/16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</si>
  <si>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</si>
  <si>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</si>
  <si>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</si>
  <si>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</si>
  <si>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</si>
  <si>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</si>
  <si>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</si>
  <si>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</si>
  <si>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</si>
  <si>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</si>
  <si>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</si>
  <si>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</si>
  <si>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</si>
  <si>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</si>
  <si>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דה לסר אגח ד- דה לסר גרופ לימיטד</t>
  </si>
  <si>
    <t>1132059</t>
  </si>
  <si>
    <t>1513</t>
  </si>
  <si>
    <t>30/04/14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</si>
  <si>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</si>
  <si>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</si>
  <si>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</si>
  <si>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</si>
  <si>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</si>
  <si>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</si>
  <si>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</si>
  <si>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</si>
  <si>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</si>
  <si>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</si>
  <si>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</si>
  <si>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</si>
  <si>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</si>
  <si>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השקעה ואחזקות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</si>
  <si>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</si>
  <si>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</si>
  <si>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</si>
  <si>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</si>
  <si>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</si>
  <si>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</si>
  <si>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</si>
  <si>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</si>
  <si>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</si>
  <si>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</si>
  <si>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</si>
  <si>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</si>
  <si>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</si>
  <si>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</si>
  <si>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</si>
  <si>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</si>
  <si>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</si>
  <si>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</si>
  <si>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</si>
  <si>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</si>
  <si>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</si>
  <si>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</si>
  <si>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</si>
  <si>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</si>
  <si>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</si>
  <si>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25/07/18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</si>
  <si>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</si>
  <si>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</si>
  <si>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</si>
  <si>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</si>
  <si>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</si>
  <si>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</si>
  <si>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</si>
  <si>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</si>
  <si>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</si>
  <si>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</si>
  <si>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</si>
  <si>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</si>
  <si>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</si>
  <si>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</si>
  <si>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</si>
  <si>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</si>
  <si>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</si>
  <si>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</si>
  <si>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</si>
  <si>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</si>
  <si>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</si>
  <si>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</si>
  <si>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</si>
  <si>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</si>
  <si>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</si>
  <si>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</si>
  <si>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</si>
  <si>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</si>
  <si>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</si>
  <si>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</si>
  <si>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</si>
  <si>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</si>
  <si>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</si>
  <si>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</si>
  <si>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</si>
  <si>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</si>
  <si>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</si>
  <si>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</si>
  <si>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</si>
  <si>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</si>
  <si>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</si>
  <si>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</si>
  <si>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</si>
  <si>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</si>
  <si>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</si>
  <si>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</si>
  <si>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</si>
  <si>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</si>
  <si>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</si>
  <si>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</si>
  <si>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</si>
  <si>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</si>
  <si>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</si>
  <si>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</si>
  <si>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</si>
  <si>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</si>
  <si>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</si>
  <si>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</si>
  <si>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</si>
  <si>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</si>
  <si>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</si>
  <si>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</si>
  <si>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</si>
  <si>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</si>
  <si>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</si>
  <si>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</si>
  <si>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</si>
  <si>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</si>
  <si>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</si>
  <si>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</si>
  <si>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</si>
  <si>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</si>
  <si>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</si>
  <si>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</si>
  <si>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</si>
  <si>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</si>
  <si>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</si>
  <si>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</si>
  <si>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</si>
  <si>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</si>
  <si>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</si>
  <si>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</si>
  <si>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</si>
  <si>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ilA+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</si>
  <si>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</si>
  <si>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</si>
  <si>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</si>
  <si>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</si>
  <si>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</si>
  <si>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</si>
  <si>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</si>
  <si>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</si>
  <si>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דמרי אגח ט- י.ח.דמרי בניה ופיתוח בע"מ</t>
  </si>
  <si>
    <t>1168368</t>
  </si>
  <si>
    <t>511399388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</si>
  <si>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</si>
  <si>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</si>
  <si>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</si>
  <si>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</si>
  <si>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</si>
  <si>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</si>
  <si>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</si>
  <si>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</si>
  <si>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</si>
  <si>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</si>
  <si>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</si>
  <si>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</si>
  <si>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</si>
  <si>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</si>
  <si>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</si>
  <si>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</si>
  <si>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</si>
  <si>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</si>
  <si>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</si>
  <si>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</si>
  <si>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</si>
  <si>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</si>
  <si>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</si>
  <si>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</si>
  <si>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</si>
  <si>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</si>
  <si>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</si>
  <si>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</si>
  <si>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</si>
  <si>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27/06/16</t>
  </si>
  <si>
    <t>*אזורים אגח 13- אזורים-חברה להשקעות בפתוח ובבנין בע"מ</t>
  </si>
  <si>
    <t>7150410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</si>
  <si>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</si>
  <si>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</si>
  <si>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</si>
  <si>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</si>
  <si>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</si>
  <si>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</si>
  <si>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</si>
  <si>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</si>
  <si>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</si>
  <si>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</si>
  <si>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</si>
  <si>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</si>
  <si>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</si>
  <si>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</si>
  <si>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</si>
  <si>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</si>
  <si>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</si>
  <si>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</si>
  <si>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</si>
  <si>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</si>
  <si>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</si>
  <si>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</si>
  <si>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</si>
  <si>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</si>
  <si>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</si>
  <si>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</si>
  <si>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</si>
  <si>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</si>
  <si>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</si>
  <si>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פתאל אירו אגח ד- פתאל נכסים(אירופה)בע"מ</t>
  </si>
  <si>
    <t>1168038</t>
  </si>
  <si>
    <t>515328250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</si>
  <si>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</si>
  <si>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</si>
  <si>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</si>
  <si>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</si>
  <si>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</si>
  <si>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</si>
  <si>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11/03/15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</si>
  <si>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</si>
  <si>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</si>
  <si>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</si>
  <si>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</si>
  <si>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</si>
  <si>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</si>
  <si>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</si>
  <si>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</si>
  <si>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</si>
  <si>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</si>
  <si>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</si>
  <si>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</si>
  <si>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</si>
  <si>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</si>
  <si>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</si>
  <si>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</si>
  <si>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</si>
  <si>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</si>
  <si>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</si>
  <si>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</si>
  <si>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</si>
  <si>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</si>
  <si>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אול-יר אג"ח סדרה ג- אול-יר  הולדינגס לימיטד</t>
  </si>
  <si>
    <t>1140136</t>
  </si>
  <si>
    <t>1841580</t>
  </si>
  <si>
    <t>Baa1.il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</si>
  <si>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</si>
  <si>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</si>
  <si>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</si>
  <si>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</si>
  <si>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</si>
  <si>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</si>
  <si>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</si>
  <si>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</si>
  <si>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</si>
  <si>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</si>
  <si>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</si>
  <si>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</si>
  <si>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</si>
  <si>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</si>
  <si>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</si>
  <si>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</si>
  <si>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</si>
  <si>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</si>
  <si>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</si>
  <si>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</si>
  <si>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</si>
  <si>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</si>
  <si>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</si>
  <si>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</si>
  <si>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</si>
  <si>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</si>
  <si>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</si>
  <si>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</si>
  <si>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</si>
  <si>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</si>
  <si>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</si>
  <si>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</si>
  <si>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</si>
  <si>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</si>
  <si>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</si>
  <si>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</si>
  <si>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</si>
  <si>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</si>
  <si>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</si>
  <si>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</si>
  <si>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</si>
  <si>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</si>
  <si>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</si>
  <si>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</si>
  <si>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SERVICE CORP 3.375 2030- COMMUNICATION SERVICE SELECT</t>
  </si>
  <si>
    <t>US817565CF96</t>
  </si>
  <si>
    <t>27871</t>
  </si>
  <si>
    <t>Commercial &amp; Professional Services</t>
  </si>
  <si>
    <t>AA+</t>
  </si>
  <si>
    <t>CYBERARK SOFT 11/15/24- Cyberark Software Ltd</t>
  </si>
  <si>
    <t>US23248VAA35</t>
  </si>
  <si>
    <t>512291642</t>
  </si>
  <si>
    <t>Software &amp; Services</t>
  </si>
  <si>
    <t>A+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</si>
  <si>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</si>
  <si>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</si>
  <si>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</si>
  <si>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</si>
  <si>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</si>
  <si>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</si>
  <si>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</si>
  <si>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</si>
  <si>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</si>
  <si>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</si>
  <si>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</si>
  <si>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</si>
  <si>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</si>
  <si>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</si>
  <si>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</si>
  <si>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</si>
  <si>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</si>
  <si>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</si>
  <si>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</si>
  <si>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</si>
  <si>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</si>
  <si>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</si>
  <si>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</si>
  <si>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</si>
  <si>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</si>
  <si>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</si>
  <si>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</si>
  <si>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</si>
  <si>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</si>
  <si>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</si>
  <si>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</si>
  <si>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</si>
  <si>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3.65 09/59- AT&amp;T INC</t>
  </si>
  <si>
    <t>US00206RME98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</si>
  <si>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</si>
  <si>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</si>
  <si>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</si>
  <si>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</si>
  <si>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</si>
  <si>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</si>
  <si>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</si>
  <si>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</si>
  <si>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</si>
  <si>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</si>
  <si>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ilBBB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</si>
  <si>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</si>
  <si>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</si>
  <si>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</si>
  <si>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</si>
  <si>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</si>
  <si>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</si>
  <si>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</si>
  <si>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</si>
  <si>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</si>
  <si>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</si>
  <si>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</si>
  <si>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</si>
  <si>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</si>
  <si>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</si>
  <si>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ASHTEAD CAPITAL 4.25 11/29-11/27- MOLSON COORS BREWING</t>
  </si>
  <si>
    <t>US60871RAH30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</si>
  <si>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</si>
  <si>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</si>
  <si>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</si>
  <si>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</si>
  <si>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</si>
  <si>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</si>
  <si>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</si>
  <si>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</si>
  <si>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</si>
  <si>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</si>
  <si>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</si>
  <si>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</si>
  <si>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</si>
  <si>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</si>
  <si>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</si>
  <si>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</si>
  <si>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</si>
  <si>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</si>
  <si>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</si>
  <si>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</si>
  <si>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</si>
  <si>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</si>
  <si>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</si>
  <si>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</si>
  <si>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</si>
  <si>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</si>
  <si>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</si>
  <si>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</si>
  <si>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</si>
  <si>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</si>
  <si>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</si>
  <si>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</si>
  <si>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</si>
  <si>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</si>
  <si>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</si>
  <si>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</si>
  <si>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</si>
  <si>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</si>
  <si>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</si>
  <si>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</si>
  <si>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</si>
  <si>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</si>
  <si>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</si>
  <si>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</si>
  <si>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</si>
  <si>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</si>
  <si>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</si>
  <si>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</si>
  <si>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</si>
  <si>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</si>
  <si>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</si>
  <si>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</si>
  <si>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</si>
  <si>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</si>
  <si>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</si>
  <si>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</si>
  <si>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</si>
  <si>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</si>
  <si>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</si>
  <si>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</si>
  <si>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</si>
  <si>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</si>
  <si>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</si>
  <si>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</si>
  <si>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</si>
  <si>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</si>
  <si>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</si>
  <si>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</si>
  <si>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</si>
  <si>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</si>
  <si>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</si>
  <si>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</si>
  <si>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</si>
  <si>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</si>
  <si>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</si>
  <si>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</si>
  <si>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</si>
  <si>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</si>
  <si>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</si>
  <si>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</si>
  <si>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</si>
  <si>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</si>
  <si>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US156700BC99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</si>
  <si>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</si>
  <si>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</si>
  <si>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</si>
  <si>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</si>
  <si>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</si>
  <si>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</si>
  <si>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</si>
  <si>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</si>
  <si>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</si>
  <si>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</si>
  <si>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</si>
  <si>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</si>
  <si>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</si>
  <si>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</si>
  <si>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</si>
  <si>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</si>
  <si>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</si>
  <si>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</si>
  <si>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</si>
  <si>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</si>
  <si>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</si>
  <si>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</si>
  <si>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</si>
  <si>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</si>
  <si>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</si>
  <si>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</si>
  <si>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</si>
  <si>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</si>
  <si>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</si>
  <si>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</si>
  <si>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</si>
  <si>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</si>
  <si>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</si>
  <si>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</si>
  <si>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</si>
  <si>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</si>
  <si>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</si>
  <si>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</si>
  <si>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</si>
  <si>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</si>
  <si>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</si>
  <si>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</si>
  <si>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</si>
  <si>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</si>
  <si>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</si>
  <si>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</si>
  <si>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</si>
  <si>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</si>
  <si>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</si>
  <si>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</si>
  <si>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</si>
  <si>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</si>
  <si>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</si>
  <si>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</si>
  <si>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</si>
  <si>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</si>
  <si>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</si>
  <si>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</si>
  <si>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</si>
  <si>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</si>
  <si>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</si>
  <si>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</si>
  <si>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</si>
  <si>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</si>
  <si>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03/30-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</si>
  <si>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</si>
  <si>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</si>
  <si>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</si>
  <si>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</si>
  <si>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</si>
  <si>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</si>
  <si>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</si>
  <si>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</si>
  <si>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</si>
  <si>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</si>
  <si>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</si>
  <si>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DELL 6.2 07/30- DELL INC</t>
  </si>
  <si>
    <t>US25272KAK97</t>
  </si>
  <si>
    <t>DENTSPLY SIRONA 3.25 06/30- DENTSPLY SIRONA INC</t>
  </si>
  <si>
    <t>US24906PAA75</t>
  </si>
  <si>
    <t>28199</t>
  </si>
  <si>
    <t>Electricite De France 3.375- Electricite DE France SA</t>
  </si>
  <si>
    <t>FR0013534336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</si>
  <si>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</si>
  <si>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</si>
  <si>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</si>
  <si>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</si>
  <si>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</si>
  <si>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</si>
  <si>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</si>
  <si>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</si>
  <si>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</si>
  <si>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</si>
  <si>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</si>
  <si>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</si>
  <si>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</si>
  <si>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</si>
  <si>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</si>
  <si>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</si>
  <si>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</si>
  <si>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</si>
  <si>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</si>
  <si>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</si>
  <si>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</si>
  <si>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HEWLETT-PACKARD 3.4 06/30- HP ENTERPRISE CO</t>
  </si>
  <si>
    <t>US40434LAC90</t>
  </si>
  <si>
    <t>27120</t>
  </si>
  <si>
    <t>JBL 3 01/31- JABIL</t>
  </si>
  <si>
    <t>US466313AK92</t>
  </si>
  <si>
    <t>28237</t>
  </si>
  <si>
    <t>KEURIG DR PEPPER 3.8 05/2050- KEURIG DR PEPPER</t>
  </si>
  <si>
    <t>US49271VAJ98</t>
  </si>
  <si>
    <t>28184</t>
  </si>
  <si>
    <t>LOWES 5.125 04/50- Lowe's Companies Inc</t>
  </si>
  <si>
    <t>US548661DW49</t>
  </si>
  <si>
    <t>12376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</si>
  <si>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</si>
  <si>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</si>
  <si>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</si>
  <si>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</si>
  <si>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</si>
  <si>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</si>
  <si>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Hotels Restaurants &amp; Leisure</t>
  </si>
  <si>
    <t>McDonald`s 4.2 04/50- MCDONALD'S CORP</t>
  </si>
  <si>
    <t>US58013MFR07</t>
  </si>
  <si>
    <t>10742</t>
  </si>
  <si>
    <t>NAB 3.933 08/2034-08/29- NATIONAL AUSTRALIA</t>
  </si>
  <si>
    <t>USG6S94TAB96</t>
  </si>
  <si>
    <t>10298</t>
  </si>
  <si>
    <t>NICEIT 0 09/25- נייס מערכות בע"מ</t>
  </si>
  <si>
    <t>US653656AA68</t>
  </si>
  <si>
    <t>520036872</t>
  </si>
  <si>
    <t>NXP SEMICON 3.4 05/30- NXP SEMICONDUCTORS NV</t>
  </si>
  <si>
    <t>US631103AE85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</si>
  <si>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</si>
  <si>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</si>
  <si>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</si>
  <si>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</si>
  <si>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</si>
  <si>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</si>
  <si>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</si>
  <si>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</si>
  <si>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</si>
  <si>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 BANK OF CANADA</t>
  </si>
  <si>
    <t>US78081BAF04</t>
  </si>
  <si>
    <t>10364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</si>
  <si>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</si>
  <si>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</si>
  <si>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</si>
  <si>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</si>
  <si>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</si>
  <si>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</si>
  <si>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</si>
  <si>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STARBUCKS 3.5 11/50- Starbucks Corporation</t>
  </si>
  <si>
    <t>US855244BA67</t>
  </si>
  <si>
    <t>12407</t>
  </si>
  <si>
    <t>TEXTRON 2.45 03/31- TEXTRON</t>
  </si>
  <si>
    <t>US883203CC32</t>
  </si>
  <si>
    <t>28252</t>
  </si>
  <si>
    <t>UNITED RENTALS 3.875 02/31- UNITED RENTALS NORTH AM</t>
  </si>
  <si>
    <t>US911363AM11</t>
  </si>
  <si>
    <t>VERISK ANALYTICS 3.625 5/50- VeriSign inc</t>
  </si>
  <si>
    <t>US92345YAG17</t>
  </si>
  <si>
    <t>WALGREEN 4.1 04/2050- Walgreen Co</t>
  </si>
  <si>
    <t>US931427AT57</t>
  </si>
  <si>
    <t>11035</t>
  </si>
  <si>
    <t>Walt Disney 3.8 05/60- WALT DISNEY CO</t>
  </si>
  <si>
    <t>US254687GA88</t>
  </si>
  <si>
    <t>27082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</si>
  <si>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</si>
  <si>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</si>
  <si>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</si>
  <si>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</si>
  <si>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</si>
  <si>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</si>
  <si>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</si>
  <si>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</si>
  <si>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</si>
  <si>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</si>
  <si>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</si>
  <si>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</si>
  <si>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</si>
  <si>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</si>
  <si>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</si>
  <si>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</si>
  <si>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</si>
  <si>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</si>
  <si>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</si>
  <si>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</si>
  <si>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</si>
  <si>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</si>
  <si>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</si>
  <si>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</si>
  <si>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</si>
  <si>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</si>
  <si>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</si>
  <si>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</si>
  <si>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</si>
  <si>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</si>
  <si>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</si>
  <si>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</si>
  <si>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</si>
  <si>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</si>
  <si>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</si>
  <si>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</si>
  <si>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</si>
  <si>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</si>
  <si>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</si>
  <si>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</si>
  <si>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</si>
  <si>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</si>
  <si>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</si>
  <si>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</si>
  <si>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</si>
  <si>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</si>
  <si>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</si>
  <si>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</si>
  <si>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</si>
  <si>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</si>
  <si>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</si>
  <si>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</si>
  <si>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</si>
  <si>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</si>
  <si>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</si>
  <si>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</si>
  <si>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</si>
  <si>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</si>
  <si>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</si>
  <si>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</si>
  <si>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</si>
  <si>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</si>
  <si>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</si>
  <si>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</si>
  <si>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</si>
  <si>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</si>
  <si>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</si>
  <si>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</si>
  <si>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</si>
  <si>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</si>
  <si>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</si>
  <si>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</si>
  <si>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</si>
  <si>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</si>
  <si>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</si>
  <si>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513901371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</si>
  <si>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</si>
  <si>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</si>
  <si>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</si>
  <si>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</si>
  <si>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</si>
  <si>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</si>
  <si>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</si>
  <si>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</si>
  <si>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</si>
  <si>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</si>
  <si>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</si>
  <si>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</si>
  <si>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</si>
  <si>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</si>
  <si>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</si>
  <si>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</si>
  <si>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</si>
  <si>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</si>
  <si>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</si>
  <si>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</si>
  <si>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</si>
  <si>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</si>
  <si>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</si>
  <si>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</si>
  <si>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</si>
  <si>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</si>
  <si>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</si>
  <si>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</si>
  <si>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</si>
  <si>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</si>
  <si>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</si>
  <si>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</si>
  <si>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</si>
  <si>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</si>
  <si>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</si>
  <si>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</si>
  <si>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</si>
  <si>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</si>
  <si>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</si>
  <si>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</si>
  <si>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</si>
  <si>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</si>
  <si>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</si>
  <si>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</si>
  <si>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</si>
  <si>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</si>
  <si>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</si>
  <si>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</si>
  <si>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</si>
  <si>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</si>
  <si>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</si>
  <si>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</si>
  <si>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</si>
  <si>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</si>
  <si>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</si>
  <si>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</si>
  <si>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</si>
  <si>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</si>
  <si>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</si>
  <si>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</si>
  <si>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</si>
  <si>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</si>
  <si>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</si>
  <si>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</si>
  <si>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</si>
  <si>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</si>
  <si>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</si>
  <si>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</si>
  <si>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</si>
  <si>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</si>
  <si>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</si>
  <si>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</si>
  <si>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</si>
  <si>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</si>
  <si>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</si>
  <si>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</si>
  <si>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</si>
  <si>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</si>
  <si>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</si>
  <si>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</si>
  <si>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</si>
  <si>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</si>
  <si>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</si>
  <si>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</si>
  <si>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</si>
  <si>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</si>
  <si>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</si>
  <si>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</si>
  <si>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</si>
  <si>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</si>
  <si>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</si>
  <si>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</si>
  <si>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</si>
  <si>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</si>
  <si>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</si>
  <si>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</si>
  <si>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</si>
  <si>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</si>
  <si>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</si>
  <si>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</si>
  <si>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</si>
  <si>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</si>
  <si>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</si>
  <si>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</si>
  <si>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</si>
  <si>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</si>
  <si>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</si>
  <si>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</si>
  <si>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</si>
  <si>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</si>
  <si>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</si>
  <si>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</si>
  <si>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</si>
  <si>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</si>
  <si>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</si>
  <si>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</si>
  <si>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</si>
  <si>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</si>
  <si>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</si>
  <si>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</si>
  <si>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</si>
  <si>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</si>
  <si>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</si>
  <si>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</si>
  <si>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</si>
  <si>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</si>
  <si>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</si>
  <si>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</si>
  <si>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</si>
  <si>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</si>
  <si>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</si>
  <si>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</si>
  <si>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</si>
  <si>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</si>
  <si>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</si>
  <si>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</si>
  <si>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</si>
  <si>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</si>
  <si>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</si>
  <si>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</si>
  <si>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</si>
  <si>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</si>
  <si>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</si>
  <si>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</si>
  <si>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</si>
  <si>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</si>
  <si>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</si>
  <si>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</si>
  <si>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</si>
  <si>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</si>
  <si>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</si>
  <si>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</si>
  <si>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</si>
  <si>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*מספנות ישראל- תעשיות מספנות ישראל בע"מ</t>
  </si>
  <si>
    <t>1168533</t>
  </si>
  <si>
    <t>516084753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</si>
  <si>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</si>
  <si>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</si>
  <si>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</si>
  <si>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</si>
  <si>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</si>
  <si>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</si>
  <si>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</si>
  <si>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</si>
  <si>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</si>
  <si>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</si>
  <si>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</si>
  <si>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</si>
  <si>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</si>
  <si>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</si>
  <si>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</si>
  <si>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</si>
  <si>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</si>
  <si>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</si>
  <si>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</si>
  <si>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</si>
  <si>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</si>
  <si>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</si>
  <si>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</si>
  <si>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</si>
  <si>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</si>
  <si>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</si>
  <si>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</si>
  <si>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</si>
  <si>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</si>
  <si>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</si>
  <si>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</si>
  <si>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</si>
  <si>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</si>
  <si>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</si>
  <si>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</si>
  <si>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</si>
  <si>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</si>
  <si>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</si>
  <si>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</si>
  <si>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</si>
  <si>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</si>
  <si>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</si>
  <si>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</si>
  <si>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</si>
  <si>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</si>
  <si>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</si>
  <si>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</si>
  <si>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מקס סטוק- מקס סטוק בע"מ</t>
  </si>
  <si>
    <t>1168558</t>
  </si>
  <si>
    <t>513618967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</si>
  <si>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</si>
  <si>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</si>
  <si>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</si>
  <si>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</si>
  <si>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</si>
  <si>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</si>
  <si>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</si>
  <si>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</si>
  <si>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</si>
  <si>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</si>
  <si>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</si>
  <si>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</si>
  <si>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</si>
  <si>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</si>
  <si>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</si>
  <si>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</si>
  <si>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</si>
  <si>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</si>
  <si>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</si>
  <si>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</si>
  <si>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</si>
  <si>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</si>
  <si>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</si>
  <si>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</si>
  <si>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</si>
  <si>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</si>
  <si>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</si>
  <si>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</si>
  <si>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</si>
  <si>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</si>
  <si>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</si>
  <si>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</si>
  <si>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*סולגרין- סולגרין בע"מ</t>
  </si>
  <si>
    <t>1102235</t>
  </si>
  <si>
    <t>512882747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</si>
  <si>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</si>
  <si>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</si>
  <si>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</si>
  <si>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</si>
  <si>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</si>
  <si>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</si>
  <si>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</si>
  <si>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</si>
  <si>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</si>
  <si>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</si>
  <si>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</si>
  <si>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</si>
  <si>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</si>
  <si>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</si>
  <si>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</si>
  <si>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</si>
  <si>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</si>
  <si>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</si>
  <si>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</si>
  <si>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</si>
  <si>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</si>
  <si>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JPM GREATER CHINA-C- JPMORGAN CHASE</t>
  </si>
  <si>
    <t>LU0129484258</t>
  </si>
  <si>
    <t>27487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</si>
  <si>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</si>
  <si>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</si>
  <si>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</si>
  <si>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</si>
  <si>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</si>
  <si>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</si>
  <si>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</si>
  <si>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</si>
  <si>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</si>
  <si>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ארוגן פארמה בעמ</t>
  </si>
  <si>
    <t>IL0011407140</t>
  </si>
  <si>
    <t>2313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</si>
  <si>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</si>
  <si>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</si>
  <si>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</si>
  <si>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</si>
  <si>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</si>
  <si>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</si>
  <si>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</si>
  <si>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</si>
  <si>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</si>
  <si>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</si>
  <si>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</si>
  <si>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</si>
  <si>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</si>
  <si>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</si>
  <si>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</si>
  <si>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</si>
  <si>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</si>
  <si>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</si>
  <si>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</si>
  <si>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</si>
  <si>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</si>
  <si>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</si>
  <si>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</si>
  <si>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TUFIN SOFTWARE TECHNOLOGIES- TUFIN SOFTWARE TECHNOLOGIES</t>
  </si>
  <si>
    <t>IL0011571556</t>
  </si>
  <si>
    <t>513627398</t>
  </si>
  <si>
    <t>VARONIS SYSTEMS- VARONIS SYSTEMS INC</t>
  </si>
  <si>
    <t>US9222801022</t>
  </si>
  <si>
    <t>27743</t>
  </si>
  <si>
    <t>Wix.Com Ltd- WIX ltd</t>
  </si>
  <si>
    <t>IL0011301780</t>
  </si>
  <si>
    <t>12913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</si>
  <si>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</si>
  <si>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</si>
  <si>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</si>
  <si>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</si>
  <si>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</si>
  <si>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</si>
  <si>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</si>
  <si>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</si>
  <si>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</si>
  <si>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</si>
  <si>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</si>
  <si>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</si>
  <si>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</si>
  <si>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</si>
  <si>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</si>
  <si>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</si>
  <si>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</si>
  <si>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</si>
  <si>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</si>
  <si>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</si>
  <si>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</si>
  <si>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</si>
  <si>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</si>
  <si>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Bayerische Motoren Werke (bmw- BMW</t>
  </si>
  <si>
    <t>DE0005190003</t>
  </si>
  <si>
    <t>10052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</si>
  <si>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</si>
  <si>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</si>
  <si>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</si>
  <si>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</si>
  <si>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</si>
  <si>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</si>
  <si>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</si>
  <si>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</si>
  <si>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</si>
  <si>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</si>
  <si>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</si>
  <si>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</si>
  <si>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</si>
  <si>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</si>
  <si>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</si>
  <si>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</si>
  <si>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</si>
  <si>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</si>
  <si>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</si>
  <si>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</si>
  <si>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</si>
  <si>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</si>
  <si>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</si>
  <si>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</si>
  <si>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</si>
  <si>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</si>
  <si>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</si>
  <si>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</si>
  <si>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</si>
  <si>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</si>
  <si>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</si>
  <si>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SA-RTS- Ferrovial SA</t>
  </si>
  <si>
    <t>ES06189009F1</t>
  </si>
  <si>
    <t>12740</t>
  </si>
  <si>
    <t>MOSAIC CO/THE- MOSAIC CO</t>
  </si>
  <si>
    <t>US61945C1036</t>
  </si>
  <si>
    <t>10850</t>
  </si>
  <si>
    <t>SIEMENS REGISTERD- SIEMENS</t>
  </si>
  <si>
    <t>de0007236101</t>
  </si>
  <si>
    <t>10385</t>
  </si>
  <si>
    <t>UNITED RENTALS INC- United Rentals Inc</t>
  </si>
  <si>
    <t>US9113631090</t>
  </si>
  <si>
    <t>27338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</si>
  <si>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</si>
  <si>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</si>
  <si>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</si>
  <si>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</si>
  <si>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</si>
  <si>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</si>
  <si>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</si>
  <si>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</si>
  <si>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</si>
  <si>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</si>
  <si>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</si>
  <si>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</si>
  <si>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HILTON WORLDWIDE HOLDINGS- Hilton Worldwide Holdings</t>
  </si>
  <si>
    <t>US43300A1043</t>
  </si>
  <si>
    <t>12931</t>
  </si>
  <si>
    <t>LENNAR CORP-A- LENNAR CORP</t>
  </si>
  <si>
    <t>US5260571048</t>
  </si>
  <si>
    <t>10258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</si>
  <si>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</si>
  <si>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</si>
  <si>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</si>
  <si>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</si>
  <si>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</si>
  <si>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</si>
  <si>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</si>
  <si>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</si>
  <si>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</si>
  <si>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RALPH LAUREN C- Ralph Lauren Corporation</t>
  </si>
  <si>
    <t>US7512121010</t>
  </si>
  <si>
    <t>VF CORP- VF</t>
  </si>
  <si>
    <t>US9182041080</t>
  </si>
  <si>
    <t>28186</t>
  </si>
  <si>
    <t>DISNEY COMPANY- Walt Disney Company</t>
  </si>
  <si>
    <t>US2546871060</t>
  </si>
  <si>
    <t>10586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</si>
  <si>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</si>
  <si>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</si>
  <si>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</si>
  <si>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</si>
  <si>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</si>
  <si>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</si>
  <si>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MSCI- Hsbc Msci</t>
  </si>
  <si>
    <t>US55354G1004</t>
  </si>
  <si>
    <t>28148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</si>
  <si>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</si>
  <si>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</si>
  <si>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</si>
  <si>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</si>
  <si>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</si>
  <si>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</si>
  <si>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LYXOR EURSTX600 Auto&amp;Parts- LYXOR ETF</t>
  </si>
  <si>
    <t>LU1834983394</t>
  </si>
  <si>
    <t>10267</t>
  </si>
  <si>
    <t>MORGAN STANLEY- MORGAN STANLEY</t>
  </si>
  <si>
    <t>US6174464486</t>
  </si>
  <si>
    <t>10289</t>
  </si>
  <si>
    <t>LEMONADE- NASDAQ 100</t>
  </si>
  <si>
    <t>US52567D1072</t>
  </si>
  <si>
    <t>10297</t>
  </si>
  <si>
    <t>NASDAQ INC- NASDAQ 100</t>
  </si>
  <si>
    <t>US6311031081</t>
  </si>
  <si>
    <t>NOMURA ETF- Nomura asset management</t>
  </si>
  <si>
    <t>JP3027630007</t>
  </si>
  <si>
    <t>20081</t>
  </si>
  <si>
    <t>PEUGEOT SA- PEUGEOT</t>
  </si>
  <si>
    <t>FR0000121501</t>
  </si>
  <si>
    <t>28258</t>
  </si>
  <si>
    <t>SAP SE- SAP AG-SPONSORED</t>
  </si>
  <si>
    <t>DE0007164600</t>
  </si>
  <si>
    <t>10773</t>
  </si>
  <si>
    <t>THALES SA- THALES SA</t>
  </si>
  <si>
    <t>FR0000121329</t>
  </si>
  <si>
    <t>27820</t>
  </si>
  <si>
    <t>ENERGEAN OIL- אנרג'יאן פי אל סי (דואלי)</t>
  </si>
  <si>
    <t>GB00BG12Y042</t>
  </si>
  <si>
    <t>ISE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</si>
  <si>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</si>
  <si>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</si>
  <si>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</si>
  <si>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</si>
  <si>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</si>
  <si>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</si>
  <si>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</si>
  <si>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</si>
  <si>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</si>
  <si>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</si>
  <si>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</si>
  <si>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</si>
  <si>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</si>
  <si>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INTERCONTINENTAL HOTELS- Intercontinental exchange inc</t>
  </si>
  <si>
    <t>GB00BHJYC057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</si>
  <si>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</si>
  <si>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</si>
  <si>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</si>
  <si>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</si>
  <si>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</si>
  <si>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</si>
  <si>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</si>
  <si>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</si>
  <si>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</si>
  <si>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</si>
  <si>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</si>
  <si>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</si>
  <si>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</si>
  <si>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</si>
  <si>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</si>
  <si>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</si>
  <si>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</si>
  <si>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</si>
  <si>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</si>
  <si>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</si>
  <si>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</si>
  <si>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</si>
  <si>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</si>
  <si>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SOL-GEL TECHNOL- SOL GEL TECHNOLOGIES</t>
  </si>
  <si>
    <t>IL0011417206</t>
  </si>
  <si>
    <t>28034</t>
  </si>
  <si>
    <t>AMERICAN CAMPUS COMMUNITIES- AMERICAN CAMPUS COMMUNITIES</t>
  </si>
  <si>
    <t>US0248351001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</si>
  <si>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</si>
  <si>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</si>
  <si>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</si>
  <si>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</si>
  <si>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</si>
  <si>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</si>
  <si>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</si>
  <si>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</si>
  <si>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</si>
  <si>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EQUINIX- Equinix Inc</t>
  </si>
  <si>
    <t>US29444U7000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</si>
  <si>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</si>
  <si>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</si>
  <si>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</si>
  <si>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</si>
  <si>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</si>
  <si>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</si>
  <si>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</si>
  <si>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</si>
  <si>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</si>
  <si>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</si>
  <si>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</si>
  <si>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</si>
  <si>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</si>
  <si>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</si>
  <si>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</si>
  <si>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</si>
  <si>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</si>
  <si>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</si>
  <si>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</si>
  <si>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</si>
  <si>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</si>
  <si>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</si>
  <si>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LOWES COS INC- Lowe's Companies Inc</t>
  </si>
  <si>
    <t>US5486611073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</si>
  <si>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</si>
  <si>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</si>
  <si>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</si>
  <si>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</si>
  <si>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</si>
  <si>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</si>
  <si>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</si>
  <si>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</si>
  <si>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</si>
  <si>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</si>
  <si>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</si>
  <si>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</si>
  <si>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</si>
  <si>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</si>
  <si>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</si>
  <si>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</si>
  <si>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</si>
  <si>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</si>
  <si>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</si>
  <si>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</si>
  <si>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</si>
  <si>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</si>
  <si>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</si>
  <si>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</si>
  <si>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</si>
  <si>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</si>
  <si>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</si>
  <si>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</si>
  <si>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</si>
  <si>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</si>
  <si>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</si>
  <si>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</si>
  <si>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</si>
  <si>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Amadeus IT Group SA- AMADEUS IT GROUP</t>
  </si>
  <si>
    <t>ES0109067019</t>
  </si>
  <si>
    <t>28183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</si>
  <si>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</si>
  <si>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</si>
  <si>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</si>
  <si>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</si>
  <si>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</si>
  <si>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</si>
  <si>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</si>
  <si>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</si>
  <si>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</si>
  <si>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</si>
  <si>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</si>
  <si>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Paypal Holdings- Paypal Holdings inc</t>
  </si>
  <si>
    <t>US70450Y1038</t>
  </si>
  <si>
    <t>12898</t>
  </si>
  <si>
    <t>TENCENT HOLDINGS LTD- Tencent holdings ltd</t>
  </si>
  <si>
    <t>KYG875721634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</si>
  <si>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</si>
  <si>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</si>
  <si>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</si>
  <si>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</si>
  <si>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</si>
  <si>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</si>
  <si>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</si>
  <si>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</si>
  <si>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</si>
  <si>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</si>
  <si>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</si>
  <si>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</si>
  <si>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</si>
  <si>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</si>
  <si>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</si>
  <si>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LSE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</si>
  <si>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</si>
  <si>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</si>
  <si>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</si>
  <si>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</si>
  <si>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</si>
  <si>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</si>
  <si>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</si>
  <si>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</si>
  <si>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</si>
  <si>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</si>
  <si>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</si>
  <si>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</si>
  <si>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</si>
  <si>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</si>
  <si>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</si>
  <si>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</si>
  <si>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</si>
  <si>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</si>
  <si>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</si>
  <si>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</si>
  <si>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</si>
  <si>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</si>
  <si>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</si>
  <si>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</si>
  <si>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</si>
  <si>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</si>
  <si>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</si>
  <si>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</si>
  <si>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</si>
  <si>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</si>
  <si>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</si>
  <si>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</si>
  <si>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</si>
  <si>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</si>
  <si>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</si>
  <si>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</si>
  <si>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</si>
  <si>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</si>
  <si>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</si>
  <si>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</si>
  <si>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</si>
  <si>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</si>
  <si>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</si>
  <si>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</si>
  <si>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</si>
  <si>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</si>
  <si>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</si>
  <si>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</si>
  <si>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</si>
  <si>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</si>
  <si>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</si>
  <si>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</si>
  <si>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</si>
  <si>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</si>
  <si>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</si>
  <si>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</si>
  <si>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</si>
  <si>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</si>
  <si>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</si>
  <si>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</si>
  <si>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</si>
  <si>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</si>
  <si>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</si>
  <si>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</si>
  <si>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</si>
  <si>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</si>
  <si>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EUROPE SRI- AMUNDI ETF</t>
  </si>
  <si>
    <t>LU1861137484</t>
  </si>
  <si>
    <t>27482</t>
  </si>
  <si>
    <t>ISHARES CORE MSCI CH IND ETF- BlackRock Inc</t>
  </si>
  <si>
    <t>HK2801040828</t>
  </si>
  <si>
    <t>27796</t>
  </si>
  <si>
    <t>ISHARES CORE NIKKEI 225 ETF- BlackRock Inc</t>
  </si>
  <si>
    <t>JP3027710007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</si>
  <si>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</si>
  <si>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</si>
  <si>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</si>
  <si>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</si>
  <si>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</si>
  <si>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SPDR S&amp;P US CON STAP SELECT- State Street Corp</t>
  </si>
  <si>
    <t>IE00BWBXM385</t>
  </si>
  <si>
    <t>22041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</si>
  <si>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</si>
  <si>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</si>
  <si>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</si>
  <si>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</si>
  <si>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</si>
  <si>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</si>
  <si>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WISDOMTREE CHINA EX-ST OW- WisdomTree</t>
  </si>
  <si>
    <t>US97717X7194</t>
  </si>
  <si>
    <t>12311</t>
  </si>
  <si>
    <t>Amex tech sel indx- AMERICAN EXPRESS</t>
  </si>
  <si>
    <t>US81369Y80302</t>
  </si>
  <si>
    <t>AMUNDI ETF MSCI- AMUNDI ETF</t>
  </si>
  <si>
    <t>LU1681044563</t>
  </si>
  <si>
    <t>AMUNDI INDEX MSCI E- AMUNDI ETF</t>
  </si>
  <si>
    <t>LU1437017350</t>
  </si>
  <si>
    <t>AUEM FP_ Amundi ETF MSCI Emerging Marke- AMUNDI ETF</t>
  </si>
  <si>
    <t>LU1681045453</t>
  </si>
  <si>
    <t>GVI_Ishares  S&amp;P North Am- BlackRock Inc</t>
  </si>
  <si>
    <t>US4642875151</t>
  </si>
  <si>
    <t>ISHARES CORE EM- BlackRock Inc</t>
  </si>
  <si>
    <t>IE00BKM4GZ66</t>
  </si>
  <si>
    <t>ISHARES CORE S@P 500- BlackRock Inc</t>
  </si>
  <si>
    <t>IE00B5BMR087</t>
  </si>
  <si>
    <t>Ishares DJ construction- BlackRock Inc</t>
  </si>
  <si>
    <t>US4642887529</t>
  </si>
  <si>
    <t>Ishares dj transport- BlackRock Inc</t>
  </si>
  <si>
    <t>US4642871929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</si>
  <si>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</si>
  <si>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</si>
  <si>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</si>
  <si>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</si>
  <si>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</si>
  <si>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</si>
  <si>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U.S. MEDICAL DEVICES- BlackRock Inc</t>
  </si>
  <si>
    <t>us4642888105</t>
  </si>
  <si>
    <t>ISHARES-IND G&amp;S- BlackRock Inc</t>
  </si>
  <si>
    <t>DE000A0H08J9</t>
  </si>
  <si>
    <t>ISHR MSCI EUR-I- BlackRock Inc</t>
  </si>
  <si>
    <t>IE00B1YZSC51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</si>
  <si>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</si>
  <si>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</si>
  <si>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</si>
  <si>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</si>
  <si>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</si>
  <si>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</si>
  <si>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</si>
  <si>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</si>
  <si>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</si>
  <si>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</si>
  <si>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JPX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</si>
  <si>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</si>
  <si>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</si>
  <si>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</si>
  <si>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</si>
  <si>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</si>
  <si>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</si>
  <si>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</si>
  <si>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ISH S&amp;P HLTH CR- Ishares msci switzerland EWL</t>
  </si>
  <si>
    <t>US4642867497</t>
  </si>
  <si>
    <t>20062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</si>
  <si>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</si>
  <si>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</si>
  <si>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</si>
  <si>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</si>
  <si>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</si>
  <si>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</si>
  <si>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</si>
  <si>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</si>
  <si>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</si>
  <si>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</si>
  <si>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</si>
  <si>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</si>
  <si>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</si>
  <si>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UTILITIES SELECT SECTOR FUND- SPDR - State Street Global Advisors</t>
  </si>
  <si>
    <t>US81369Y8865</t>
  </si>
  <si>
    <t>Health spdr xlv- State Street Corp</t>
  </si>
  <si>
    <t>US81369Y2090</t>
  </si>
  <si>
    <t>SPDR MSCI EUROPE CON- State Street Corp</t>
  </si>
  <si>
    <t>IE00BKWQ0D84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</si>
  <si>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</si>
  <si>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</si>
  <si>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</si>
  <si>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</si>
  <si>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</si>
  <si>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</si>
  <si>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</si>
  <si>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</si>
  <si>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</si>
  <si>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</si>
  <si>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</si>
  <si>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</si>
  <si>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</si>
  <si>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</si>
  <si>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</si>
  <si>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</si>
  <si>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</si>
  <si>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</si>
  <si>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</si>
  <si>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</si>
  <si>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</si>
  <si>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</si>
  <si>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</si>
  <si>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</si>
  <si>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</si>
  <si>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</si>
  <si>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</si>
  <si>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</si>
  <si>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</si>
  <si>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</si>
  <si>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</si>
  <si>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</si>
  <si>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</si>
  <si>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</si>
  <si>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</si>
  <si>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</si>
  <si>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</si>
  <si>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</si>
  <si>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</si>
  <si>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</si>
  <si>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</si>
  <si>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</si>
  <si>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</si>
  <si>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</si>
  <si>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</si>
  <si>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</si>
  <si>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</si>
  <si>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</si>
  <si>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</si>
  <si>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</si>
  <si>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</si>
  <si>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</si>
  <si>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</si>
  <si>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</si>
  <si>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</si>
  <si>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</si>
  <si>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</si>
  <si>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</si>
  <si>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</si>
  <si>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</si>
  <si>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</si>
  <si>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LION III EUR-C3-s31- M&amp;G Investments</t>
  </si>
  <si>
    <t>CC217325226</t>
  </si>
  <si>
    <t>LION III EUR-C3-s32- M&amp;G Investments</t>
  </si>
  <si>
    <t>CC217325102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</si>
  <si>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</si>
  <si>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</si>
  <si>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</si>
  <si>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</si>
  <si>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</si>
  <si>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</si>
  <si>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</si>
  <si>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</si>
  <si>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</si>
  <si>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</si>
  <si>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</si>
  <si>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</si>
  <si>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</si>
  <si>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</si>
  <si>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</si>
  <si>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</si>
  <si>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אלקטריון אופציה לא סחירה- אלקטריאון וירלס</t>
  </si>
  <si>
    <t>578779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</si>
  <si>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</si>
  <si>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</si>
  <si>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</si>
  <si>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</si>
  <si>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</si>
  <si>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</si>
  <si>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BZ C115 NOV2020- בזק החברה הישראלית לתקשורת בע"מ</t>
  </si>
  <si>
    <t>83278648</t>
  </si>
  <si>
    <t>BZ P115 NOV2020- בזק החברה הישראלית לתקשורת בע"מ</t>
  </si>
  <si>
    <t>83278911</t>
  </si>
  <si>
    <t>סה"כ ש"ח/מט"ח</t>
  </si>
  <si>
    <t>סה"כ ריבית</t>
  </si>
  <si>
    <t>SPX US 12/18/20 C3000- בורסה בחול</t>
  </si>
  <si>
    <t>SPX1220C3000</t>
  </si>
  <si>
    <t>SPX US 12/18/20 C3600- בורסה בחול</t>
  </si>
  <si>
    <t>SPX1220C3600</t>
  </si>
  <si>
    <t>SX5E 12/18/20 C2950- בורסה בחול</t>
  </si>
  <si>
    <t>SX5E1220C295</t>
  </si>
  <si>
    <t>SX5E 12/18/20 C3475- בורסה בחול</t>
  </si>
  <si>
    <t>SX5E1220C347</t>
  </si>
  <si>
    <t>סה"כ מטבע</t>
  </si>
  <si>
    <t>סה"כ סחורות</t>
  </si>
  <si>
    <t>EURO STOXX 50 DEC20- חוזים עתידיים בחול</t>
  </si>
  <si>
    <t>582944</t>
  </si>
  <si>
    <t>S&amp;P 500 ANNL DIV DEC21 - חוזים עתידיים בחול</t>
  </si>
  <si>
    <t>577106</t>
  </si>
  <si>
    <t>S&amp;P500 EMINI FUT DEC20- חוזים עתידיים בחול</t>
  </si>
  <si>
    <t>582945</t>
  </si>
  <si>
    <t>STOXX EUROPE 600 DEC20- חוזים עתידיים בחול</t>
  </si>
  <si>
    <t>582946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</si>
  <si>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</si>
  <si>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</si>
  <si>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</si>
  <si>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</si>
  <si>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</si>
  <si>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</si>
  <si>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</si>
  <si>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</si>
  <si>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</si>
  <si>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</si>
  <si>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</si>
  <si>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</si>
  <si>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</si>
  <si>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</si>
  <si>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</si>
  <si>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</si>
  <si>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</si>
  <si>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</si>
  <si>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</si>
  <si>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</si>
  <si>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</si>
  <si>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</si>
  <si>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</si>
  <si>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</si>
  <si>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</si>
  <si>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</si>
  <si>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</si>
  <si>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</si>
  <si>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</si>
  <si>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</si>
  <si>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</si>
  <si>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1352</t>
  </si>
  <si>
    <t>רפאל ג'- רפאל-רשות לפיתוח אמצעי לחימה בע"מ</t>
  </si>
  <si>
    <t>1140276</t>
  </si>
  <si>
    <t>520042185</t>
  </si>
  <si>
    <t>02/03/17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</si>
  <si>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</si>
  <si>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</si>
  <si>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</si>
  <si>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</si>
  <si>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</si>
  <si>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09/04/17</t>
  </si>
  <si>
    <t>חשמל צמוד 2022 רמ- חברת החשמל לישראל בע"מ</t>
  </si>
  <si>
    <t>6000129</t>
  </si>
  <si>
    <t>23/07/17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</si>
  <si>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</si>
  <si>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</si>
  <si>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</si>
  <si>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</si>
  <si>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</si>
  <si>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04/09/11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</si>
  <si>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</si>
  <si>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</si>
  <si>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</si>
  <si>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</si>
  <si>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</si>
  <si>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</si>
  <si>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</si>
  <si>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</si>
  <si>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</si>
  <si>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</si>
  <si>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</si>
  <si>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</si>
  <si>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</si>
  <si>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</si>
  <si>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</si>
  <si>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 דואלי</t>
  </si>
  <si>
    <t>1167212</t>
  </si>
  <si>
    <t>01/07/20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</si>
  <si>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</si>
  <si>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</si>
  <si>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</si>
  <si>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</si>
  <si>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</si>
  <si>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</si>
  <si>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</si>
  <si>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</si>
  <si>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</si>
  <si>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</si>
  <si>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</si>
  <si>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אספיסי אל-עד סדרה 1- אלעד גרופ</t>
  </si>
  <si>
    <t>301760</t>
  </si>
  <si>
    <t>1511</t>
  </si>
  <si>
    <t>גמול השקע ב- גמול חברה להשקעות בע"מ</t>
  </si>
  <si>
    <t>1116755</t>
  </si>
  <si>
    <t>520018136</t>
  </si>
  <si>
    <t>21/12/09</t>
  </si>
  <si>
    <t>*אורמת 3</t>
  </si>
  <si>
    <t>443862</t>
  </si>
  <si>
    <t>Rplllc 6% 04/01/22- Ruby Pipeline Llc</t>
  </si>
  <si>
    <t>USU7501KAB71</t>
  </si>
  <si>
    <t>12861</t>
  </si>
  <si>
    <t>B+</t>
  </si>
  <si>
    <t>12/05/15</t>
  </si>
  <si>
    <t>USBT- us bank tower, la</t>
  </si>
  <si>
    <t>7854</t>
  </si>
  <si>
    <t>28236</t>
  </si>
  <si>
    <t>מנייה לס צים mg- צים שירותי ספנות משולבים בע"מ</t>
  </si>
  <si>
    <t>29992224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</si>
  <si>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</si>
  <si>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</si>
  <si>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</si>
  <si>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</si>
  <si>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</si>
  <si>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</si>
  <si>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</si>
  <si>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</si>
  <si>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</si>
  <si>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</si>
  <si>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</si>
  <si>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USDILS 080721</t>
  </si>
  <si>
    <t>702000578</t>
  </si>
  <si>
    <t>FW USDILS 10321</t>
  </si>
  <si>
    <t>701000208</t>
  </si>
  <si>
    <t>FW USDILS 1321</t>
  </si>
  <si>
    <t>703000178</t>
  </si>
  <si>
    <t>FW USDILS 13721</t>
  </si>
  <si>
    <t>701000189</t>
  </si>
  <si>
    <t>FW USDILS 14121</t>
  </si>
  <si>
    <t>702000514</t>
  </si>
  <si>
    <t>FW USDILS 151220</t>
  </si>
  <si>
    <t>702000566</t>
  </si>
  <si>
    <t>FW USDILS 15721</t>
  </si>
  <si>
    <t>702000506</t>
  </si>
  <si>
    <t>702000507</t>
  </si>
  <si>
    <t>702000531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</si>
  <si>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</si>
  <si>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</si>
  <si>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</si>
  <si>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</si>
  <si>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</si>
  <si>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</si>
  <si>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</si>
  <si>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USDILS 18221</t>
  </si>
  <si>
    <t>701000212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</si>
  <si>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</si>
  <si>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</si>
  <si>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</si>
  <si>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</si>
  <si>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</si>
  <si>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</si>
  <si>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</si>
  <si>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</si>
  <si>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</si>
  <si>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</si>
  <si>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</si>
  <si>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</si>
  <si>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</si>
  <si>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</si>
  <si>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</si>
  <si>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</si>
  <si>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</si>
  <si>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USDILS 26721</t>
  </si>
  <si>
    <t>701000197</t>
  </si>
  <si>
    <t>701000199</t>
  </si>
  <si>
    <t>FW USDILS 27121</t>
  </si>
  <si>
    <t>702000525</t>
  </si>
  <si>
    <t>702000568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</si>
  <si>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</si>
  <si>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</si>
  <si>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</si>
  <si>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</si>
  <si>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</si>
  <si>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</si>
  <si>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</si>
  <si>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</si>
  <si>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</si>
  <si>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</si>
  <si>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</si>
  <si>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</si>
  <si>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</si>
  <si>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שקל/דולר</t>
  </si>
  <si>
    <t>701000079</t>
  </si>
  <si>
    <t>701000082</t>
  </si>
  <si>
    <t>701000095</t>
  </si>
  <si>
    <t>701000097</t>
  </si>
  <si>
    <t>701000138</t>
  </si>
  <si>
    <t>701000141</t>
  </si>
  <si>
    <t>701000142</t>
  </si>
  <si>
    <t>701000149</t>
  </si>
  <si>
    <t>701000151</t>
  </si>
  <si>
    <t>701000153</t>
  </si>
  <si>
    <t>701000157</t>
  </si>
  <si>
    <t>701000159</t>
  </si>
  <si>
    <t>701000162</t>
  </si>
  <si>
    <t>701000164</t>
  </si>
  <si>
    <t>701000166</t>
  </si>
  <si>
    <t>701000168</t>
  </si>
  <si>
    <t>701000172</t>
  </si>
  <si>
    <t>701000176</t>
  </si>
  <si>
    <t>701000181</t>
  </si>
  <si>
    <t>701000183</t>
  </si>
  <si>
    <t>701000185</t>
  </si>
  <si>
    <t>701000187</t>
  </si>
  <si>
    <t>702000137</t>
  </si>
  <si>
    <t>702000149</t>
  </si>
  <si>
    <t>702000162</t>
  </si>
  <si>
    <t>702000168</t>
  </si>
  <si>
    <t>702000263</t>
  </si>
  <si>
    <t>702000370</t>
  </si>
  <si>
    <t>702000372</t>
  </si>
  <si>
    <t>702000393</t>
  </si>
  <si>
    <t>702000418</t>
  </si>
  <si>
    <t>702000421</t>
  </si>
  <si>
    <t>702000427</t>
  </si>
  <si>
    <t>702000433</t>
  </si>
  <si>
    <t>702000441</t>
  </si>
  <si>
    <t>702000450</t>
  </si>
  <si>
    <t>702000451</t>
  </si>
  <si>
    <t>702000452</t>
  </si>
  <si>
    <t>702000453</t>
  </si>
  <si>
    <t>702000455</t>
  </si>
  <si>
    <t>702000463</t>
  </si>
  <si>
    <t>702000464</t>
  </si>
  <si>
    <t>702000465</t>
  </si>
  <si>
    <t>702000466</t>
  </si>
  <si>
    <t>702000468</t>
  </si>
  <si>
    <t>702000475</t>
  </si>
  <si>
    <t>702000477</t>
  </si>
  <si>
    <t>702000478</t>
  </si>
  <si>
    <t>702000479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</si>
  <si>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</si>
  <si>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</si>
  <si>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</si>
  <si>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</si>
  <si>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</si>
  <si>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</si>
  <si>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</si>
  <si>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</si>
  <si>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</si>
  <si>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</si>
  <si>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703000073</t>
  </si>
  <si>
    <t>703000077</t>
  </si>
  <si>
    <t>703000079</t>
  </si>
  <si>
    <t>703000081</t>
  </si>
  <si>
    <t>703000083</t>
  </si>
  <si>
    <t>703000103</t>
  </si>
  <si>
    <t>703000143</t>
  </si>
  <si>
    <t>703000149</t>
  </si>
  <si>
    <t>703000150</t>
  </si>
  <si>
    <t>703000152</t>
  </si>
  <si>
    <t>703000160</t>
  </si>
  <si>
    <t>703000161</t>
  </si>
  <si>
    <t>703000163</t>
  </si>
  <si>
    <t>703000166</t>
  </si>
  <si>
    <t>704000006</t>
  </si>
  <si>
    <t>704000025</t>
  </si>
  <si>
    <t>704000027</t>
  </si>
  <si>
    <t>704000029</t>
  </si>
  <si>
    <t>704000031</t>
  </si>
  <si>
    <t>704000033</t>
  </si>
  <si>
    <t>לונג דולר שקל</t>
  </si>
  <si>
    <t>702000158</t>
  </si>
  <si>
    <t>702000345</t>
  </si>
  <si>
    <t>פורוורד ש"ח-מט"ח</t>
  </si>
  <si>
    <t>702000356</t>
  </si>
  <si>
    <t>702000382</t>
  </si>
  <si>
    <t>702000385</t>
  </si>
  <si>
    <t>702000408</t>
  </si>
  <si>
    <t>704000036</t>
  </si>
  <si>
    <t>FWD CCY\ILS 20190626 USD\ILS 3.5021000 20201110- בנק לאומי לישראל בע"מ</t>
  </si>
  <si>
    <t>90008721</t>
  </si>
  <si>
    <t>26/06/19</t>
  </si>
  <si>
    <t>FWD CCY\ILS 20190711 USD\ILS 3.4520000 20201110- בנק לאומי לישראל בע"מ</t>
  </si>
  <si>
    <t>90008823</t>
  </si>
  <si>
    <t>11/07/19</t>
  </si>
  <si>
    <t>FWD CCY\ILS 20190904 USD\ILS 3.4525000 20201110- בנק לאומי לישראל בע"מ</t>
  </si>
  <si>
    <t>90009070</t>
  </si>
  <si>
    <t>04/09/19</t>
  </si>
  <si>
    <t>FWD CCY\ILS 20200709 USD\ILS 3.4335000 20201110- בנק לאומי לישראל בע"מ</t>
  </si>
  <si>
    <t>90010989</t>
  </si>
  <si>
    <t>09/07/20</t>
  </si>
  <si>
    <t>FWD CCY\ILS 20200827 USD\ILS 3.3962000 20201110- בנק לאומי לישראל בע"מ</t>
  </si>
  <si>
    <t>90011352</t>
  </si>
  <si>
    <t>27/08/20</t>
  </si>
  <si>
    <t>FWD CCY\ILS 20200915 USD\ILS 3.3988000 20210629- בנק לאומי לישראל בע"מ</t>
  </si>
  <si>
    <t>90011481</t>
  </si>
  <si>
    <t>15/09/20</t>
  </si>
  <si>
    <t>fw $ eur</t>
  </si>
  <si>
    <t>702000177</t>
  </si>
  <si>
    <t>702000179</t>
  </si>
  <si>
    <t>702000181</t>
  </si>
  <si>
    <t>702000358</t>
  </si>
  <si>
    <t>702000362</t>
  </si>
  <si>
    <t>702000395</t>
  </si>
  <si>
    <t>702000397</t>
  </si>
  <si>
    <t>702000403</t>
  </si>
  <si>
    <t>702000425</t>
  </si>
  <si>
    <t>702000438</t>
  </si>
  <si>
    <t>702000458</t>
  </si>
  <si>
    <t>702000489</t>
  </si>
  <si>
    <t>FW EURUSD 11221</t>
  </si>
  <si>
    <t>703000168</t>
  </si>
  <si>
    <t>FW EURUSD 281020</t>
  </si>
  <si>
    <t>702000545</t>
  </si>
  <si>
    <t>FW GBPUSD 131020</t>
  </si>
  <si>
    <t>702000535</t>
  </si>
  <si>
    <t>702000536</t>
  </si>
  <si>
    <t>FW GBPUSD 2221</t>
  </si>
  <si>
    <t>702000526</t>
  </si>
  <si>
    <t>703000170</t>
  </si>
  <si>
    <t>FW GBPUSD 6421</t>
  </si>
  <si>
    <t>702000538</t>
  </si>
  <si>
    <t>FW GBPUSD 91120</t>
  </si>
  <si>
    <t>702000534</t>
  </si>
  <si>
    <t>FW JPYUSD 151020</t>
  </si>
  <si>
    <t>702000543</t>
  </si>
  <si>
    <t>FW JPYUSD 161120</t>
  </si>
  <si>
    <t>702000527</t>
  </si>
  <si>
    <t>FW JPYUSD 21121</t>
  </si>
  <si>
    <t>702000520</t>
  </si>
  <si>
    <t>FW JPYUSD 250221</t>
  </si>
  <si>
    <t>702000577</t>
  </si>
  <si>
    <t>FW JPYUSD 91220</t>
  </si>
  <si>
    <t>702000541</t>
  </si>
  <si>
    <t>FW USDEUR 191020</t>
  </si>
  <si>
    <t>702000570</t>
  </si>
  <si>
    <t>FW USDEUR 211020</t>
  </si>
  <si>
    <t>702000572</t>
  </si>
  <si>
    <t>FW USDEUR 281020</t>
  </si>
  <si>
    <t>702000574</t>
  </si>
  <si>
    <t>FW USDJPY 151020</t>
  </si>
  <si>
    <t>702000556</t>
  </si>
  <si>
    <t>702000558</t>
  </si>
  <si>
    <t>FW USDJPY 91220</t>
  </si>
  <si>
    <t>702000557</t>
  </si>
  <si>
    <t>FW USDUSD 15621</t>
  </si>
  <si>
    <t>703000174</t>
  </si>
  <si>
    <t>FW USDUSD 18321</t>
  </si>
  <si>
    <t>702000537</t>
  </si>
  <si>
    <t>fw דולר יורו</t>
  </si>
  <si>
    <t>702000315</t>
  </si>
  <si>
    <t>702000341</t>
  </si>
  <si>
    <t>FW דולר ליורו</t>
  </si>
  <si>
    <t>702000305</t>
  </si>
  <si>
    <t>702000467</t>
  </si>
  <si>
    <t>FW דולר לישט</t>
  </si>
  <si>
    <t>702000348</t>
  </si>
  <si>
    <t>שורט יין יפני דולר</t>
  </si>
  <si>
    <t>702000420</t>
  </si>
  <si>
    <t>702000440</t>
  </si>
  <si>
    <t>702000445</t>
  </si>
  <si>
    <t>שורט ליש"ט דולר</t>
  </si>
  <si>
    <t>702000328</t>
  </si>
  <si>
    <t>703000124</t>
  </si>
  <si>
    <t>703000145</t>
  </si>
  <si>
    <t>FWD CCY\CCY 20200402 EUR\USD 1.0944500 20201005- בנק לאומי לישראל בע"מ</t>
  </si>
  <si>
    <t>90010138</t>
  </si>
  <si>
    <t>02/04/20</t>
  </si>
  <si>
    <t>FWD CCY\CCY 20200625 AUD\USD 0.6874100 20201210- בנק לאומי לישראל בע"מ</t>
  </si>
  <si>
    <t>90010880</t>
  </si>
  <si>
    <t>25/06/20</t>
  </si>
  <si>
    <t>FWD CCY\CCY 20200722 EUR\USD 1.1619900 20201130- בנק לאומי לישראל בע"מ</t>
  </si>
  <si>
    <t>90011109</t>
  </si>
  <si>
    <t>22/07/20</t>
  </si>
  <si>
    <t>FWD CCY\CCY 20200820 EUR\USD 1.1864000 20201005- בנק לאומי לישראל בע"מ</t>
  </si>
  <si>
    <t>90011286</t>
  </si>
  <si>
    <t>20/08/20</t>
  </si>
  <si>
    <t>FWD CCY\CCY 20200916 EUR\USD 1.1860800 20201005- בנק לאומי לישראל בע"מ</t>
  </si>
  <si>
    <t>90011494</t>
  </si>
  <si>
    <t>16/09/20</t>
  </si>
  <si>
    <t>FWD CCY\CCY 20200924 GBP\USD 1.2734700 20210223- בנק לאומי לישראל בע"מ</t>
  </si>
  <si>
    <t>90011547</t>
  </si>
  <si>
    <t>24/09/20</t>
  </si>
  <si>
    <t>IRS ILS</t>
  </si>
  <si>
    <t>708000002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</si>
  <si>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</si>
  <si>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</si>
  <si>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</si>
  <si>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</si>
  <si>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</si>
  <si>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</si>
  <si>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15022021- בנק הפועלים בע"מ</t>
  </si>
  <si>
    <t>702000469</t>
  </si>
  <si>
    <t>TRS USD USD 20201117- בנק הפועלים בע"מ</t>
  </si>
  <si>
    <t>702000330</t>
  </si>
  <si>
    <t>TRS USD USD 20201119- בנק הפועלים בע"מ</t>
  </si>
  <si>
    <t>702000334</t>
  </si>
  <si>
    <t>TRS USD USD 20201222- בנק הפועלים בע"מ</t>
  </si>
  <si>
    <t>702000415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</si>
  <si>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</si>
  <si>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</si>
  <si>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</si>
  <si>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</si>
  <si>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</si>
  <si>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</si>
  <si>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</si>
  <si>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</si>
  <si>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</si>
  <si>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</si>
  <si>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</si>
  <si>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</si>
  <si>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</si>
  <si>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</si>
  <si>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</si>
  <si>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</si>
  <si>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</si>
  <si>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</si>
  <si>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</si>
  <si>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483891</t>
  </si>
  <si>
    <t>01/10/17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</si>
  <si>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</si>
  <si>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</si>
  <si>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</si>
  <si>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</si>
  <si>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</si>
  <si>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</si>
  <si>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</si>
  <si>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</si>
  <si>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</si>
  <si>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</si>
  <si>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</si>
  <si>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</si>
  <si>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</si>
  <si>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</si>
  <si>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</si>
  <si>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</si>
  <si>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</si>
  <si>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</si>
  <si>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</si>
  <si>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</si>
  <si>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</si>
  <si>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</si>
  <si>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</si>
  <si>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</si>
  <si>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</si>
  <si>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</si>
  <si>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</si>
  <si>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</si>
  <si>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</si>
  <si>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</si>
  <si>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</si>
  <si>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</si>
  <si>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</si>
  <si>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</si>
  <si>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</si>
  <si>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</si>
  <si>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</si>
  <si>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</si>
  <si>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</si>
  <si>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</si>
  <si>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</si>
  <si>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</si>
  <si>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7520</t>
  </si>
  <si>
    <t>29/03/20</t>
  </si>
  <si>
    <t>גורם 38</t>
  </si>
  <si>
    <t>5977</t>
  </si>
  <si>
    <t>25/12/17</t>
  </si>
  <si>
    <t>6525</t>
  </si>
  <si>
    <t>26/09/18</t>
  </si>
  <si>
    <t>גורם 7</t>
  </si>
  <si>
    <t>90150400</t>
  </si>
  <si>
    <t>18/08/15</t>
  </si>
  <si>
    <t>גורם 94</t>
  </si>
  <si>
    <t>6686</t>
  </si>
  <si>
    <t>AA</t>
  </si>
  <si>
    <t>07/01/19</t>
  </si>
  <si>
    <t>דירוג פנימי</t>
  </si>
  <si>
    <t>7936</t>
  </si>
  <si>
    <t>AA-</t>
  </si>
  <si>
    <t>7937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</si>
  <si>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</si>
  <si>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</si>
  <si>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</si>
  <si>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</si>
  <si>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</si>
  <si>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</si>
  <si>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</si>
  <si>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</si>
  <si>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</si>
  <si>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</si>
  <si>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</si>
  <si>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</si>
  <si>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</si>
  <si>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</si>
  <si>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</si>
  <si>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</si>
  <si>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</si>
  <si>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</si>
  <si>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</si>
  <si>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</si>
  <si>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</si>
  <si>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</si>
  <si>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</si>
  <si>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</si>
  <si>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גורם 156</t>
  </si>
  <si>
    <t>7566</t>
  </si>
  <si>
    <t>75671</t>
  </si>
  <si>
    <t>7699</t>
  </si>
  <si>
    <t>7700</t>
  </si>
  <si>
    <t>7970</t>
  </si>
  <si>
    <t>7971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</si>
  <si>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</si>
  <si>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</si>
  <si>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</si>
  <si>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</si>
  <si>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</si>
  <si>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</si>
  <si>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</si>
  <si>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</si>
  <si>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</si>
  <si>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</si>
  <si>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</si>
  <si>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27/12/12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</si>
  <si>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</si>
  <si>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</si>
  <si>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</si>
  <si>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</si>
  <si>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</si>
  <si>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</si>
  <si>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</si>
  <si>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</si>
  <si>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</si>
  <si>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</si>
  <si>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24/01/17</t>
  </si>
  <si>
    <t>458870</t>
  </si>
  <si>
    <t>גורם 63</t>
  </si>
  <si>
    <t>371197</t>
  </si>
  <si>
    <t>17/02/15</t>
  </si>
  <si>
    <t>גורם 64</t>
  </si>
  <si>
    <t>371706</t>
  </si>
  <si>
    <t>גורם 69</t>
  </si>
  <si>
    <t>472710</t>
  </si>
  <si>
    <t>22/06/17</t>
  </si>
  <si>
    <t>*גורם 159</t>
  </si>
  <si>
    <t>7490</t>
  </si>
  <si>
    <t>17/03/20</t>
  </si>
  <si>
    <t>7491</t>
  </si>
  <si>
    <t>גורם 105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</si>
  <si>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</si>
  <si>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</si>
  <si>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</si>
  <si>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</si>
  <si>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</si>
  <si>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</si>
  <si>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</si>
  <si>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</si>
  <si>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</si>
  <si>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</si>
  <si>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</si>
  <si>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</si>
  <si>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</si>
  <si>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</si>
  <si>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</si>
  <si>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</si>
  <si>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</si>
  <si>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</si>
  <si>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</si>
  <si>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</si>
  <si>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גורם 147</t>
  </si>
  <si>
    <t>71271</t>
  </si>
  <si>
    <t>7128</t>
  </si>
  <si>
    <t>7130</t>
  </si>
  <si>
    <t>גורם 152</t>
  </si>
  <si>
    <t>72971</t>
  </si>
  <si>
    <t>02/12/19</t>
  </si>
  <si>
    <t>גורם 154</t>
  </si>
  <si>
    <t>7497</t>
  </si>
  <si>
    <t>22/03/20</t>
  </si>
  <si>
    <t>75832</t>
  </si>
  <si>
    <t>7658</t>
  </si>
  <si>
    <t>05/05/20</t>
  </si>
  <si>
    <t>7716</t>
  </si>
  <si>
    <t>04/06/20</t>
  </si>
  <si>
    <t>7919</t>
  </si>
  <si>
    <t>גורם 33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</si>
  <si>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</si>
  <si>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</si>
  <si>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</si>
  <si>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</si>
  <si>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</si>
  <si>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</si>
  <si>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</si>
  <si>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</si>
  <si>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</si>
  <si>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</si>
  <si>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</si>
  <si>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</si>
  <si>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</si>
  <si>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</si>
  <si>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</si>
  <si>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</si>
  <si>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</si>
  <si>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</si>
  <si>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</si>
  <si>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47</t>
  </si>
  <si>
    <t>487742</t>
  </si>
  <si>
    <t>06/12/17</t>
  </si>
  <si>
    <t>7134</t>
  </si>
  <si>
    <t>גורם 62</t>
  </si>
  <si>
    <t>371707</t>
  </si>
  <si>
    <t>372051</t>
  </si>
  <si>
    <t>19/02/15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</si>
  <si>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</si>
  <si>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</si>
  <si>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</si>
  <si>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</si>
  <si>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</si>
  <si>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</si>
  <si>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</si>
  <si>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</si>
  <si>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</si>
  <si>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</si>
  <si>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</si>
  <si>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490961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</si>
  <si>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</si>
  <si>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</si>
  <si>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</si>
  <si>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</si>
  <si>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</si>
  <si>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</si>
  <si>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</si>
  <si>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</si>
  <si>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15/06/17</t>
  </si>
  <si>
    <t>490960</t>
  </si>
  <si>
    <t>520888</t>
  </si>
  <si>
    <t>גורם 81</t>
  </si>
  <si>
    <t>כן</t>
  </si>
  <si>
    <t>429027</t>
  </si>
  <si>
    <t>27/05/16</t>
  </si>
  <si>
    <t>גורם 96</t>
  </si>
  <si>
    <t>465782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</si>
  <si>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</si>
  <si>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</si>
  <si>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</si>
  <si>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</si>
  <si>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</si>
  <si>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</si>
  <si>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</si>
  <si>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</si>
  <si>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</si>
  <si>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</si>
  <si>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7355</t>
  </si>
  <si>
    <t>13/01/20</t>
  </si>
  <si>
    <t>גורם 103</t>
  </si>
  <si>
    <t>482153</t>
  </si>
  <si>
    <t>A</t>
  </si>
  <si>
    <t>31/08/17</t>
  </si>
  <si>
    <t>482154</t>
  </si>
  <si>
    <t>גורם 104</t>
  </si>
  <si>
    <t>501113</t>
  </si>
  <si>
    <t>07/02/18</t>
  </si>
  <si>
    <t>514296</t>
  </si>
  <si>
    <t>08/05/18</t>
  </si>
  <si>
    <t>520294</t>
  </si>
  <si>
    <t>28/06/18</t>
  </si>
  <si>
    <t>529736</t>
  </si>
  <si>
    <t>15/11/18</t>
  </si>
  <si>
    <t>6471</t>
  </si>
  <si>
    <t>6720</t>
  </si>
  <si>
    <t>21/01/19</t>
  </si>
  <si>
    <t>6818</t>
  </si>
  <si>
    <t>19/03/19</t>
  </si>
  <si>
    <t>6925</t>
  </si>
  <si>
    <t>28/05/19</t>
  </si>
  <si>
    <t>70481</t>
  </si>
  <si>
    <t>16/07/19</t>
  </si>
  <si>
    <t>7265</t>
  </si>
  <si>
    <t>11/11/19</t>
  </si>
  <si>
    <t>7342</t>
  </si>
  <si>
    <t>07/01/20</t>
  </si>
  <si>
    <t>גורם 129</t>
  </si>
  <si>
    <t>539178</t>
  </si>
  <si>
    <t>10/03/19</t>
  </si>
  <si>
    <t>גורם 130</t>
  </si>
  <si>
    <t>539177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</si>
  <si>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</si>
  <si>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</si>
  <si>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</si>
  <si>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</si>
  <si>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</si>
  <si>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</si>
  <si>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</si>
  <si>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</si>
  <si>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</si>
  <si>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</si>
  <si>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</si>
  <si>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</si>
  <si>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</si>
  <si>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</si>
  <si>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</si>
  <si>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</si>
  <si>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</si>
  <si>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</si>
  <si>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</si>
  <si>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</si>
  <si>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</si>
  <si>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</si>
  <si>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</si>
  <si>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</si>
  <si>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</si>
  <si>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</si>
  <si>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</si>
  <si>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</si>
  <si>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</si>
  <si>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</si>
  <si>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</si>
  <si>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</si>
  <si>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</t>
  </si>
  <si>
    <t>09/06/20</t>
  </si>
  <si>
    <t>908395120</t>
  </si>
  <si>
    <t>11/09/14</t>
  </si>
  <si>
    <t>908395160</t>
  </si>
  <si>
    <t>16/09/15</t>
  </si>
  <si>
    <t>גורם 45</t>
  </si>
  <si>
    <t>7536</t>
  </si>
  <si>
    <t>472012</t>
  </si>
  <si>
    <t>גורם 89</t>
  </si>
  <si>
    <t>455954</t>
  </si>
  <si>
    <t>28/12/16</t>
  </si>
  <si>
    <t>גורם 90</t>
  </si>
  <si>
    <t>462345</t>
  </si>
  <si>
    <t>28/02/17</t>
  </si>
  <si>
    <t>גורם 155</t>
  </si>
  <si>
    <t>75611</t>
  </si>
  <si>
    <t>7894</t>
  </si>
  <si>
    <t>26/08/20</t>
  </si>
  <si>
    <t>*גורם 70</t>
  </si>
  <si>
    <t>4647</t>
  </si>
  <si>
    <t>ilBBB+</t>
  </si>
  <si>
    <t>03/01/16</t>
  </si>
  <si>
    <t>3153</t>
  </si>
  <si>
    <t>D</t>
  </si>
  <si>
    <t>12/09/13</t>
  </si>
  <si>
    <t>גורם 100</t>
  </si>
  <si>
    <t>7364</t>
  </si>
  <si>
    <t>ilNR3</t>
  </si>
  <si>
    <t>22/01/20</t>
  </si>
  <si>
    <t>גורם 139</t>
  </si>
  <si>
    <t>7436</t>
  </si>
  <si>
    <t>24/02/20</t>
  </si>
  <si>
    <t>7455</t>
  </si>
  <si>
    <t>7646</t>
  </si>
  <si>
    <t>גורם 143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</si>
  <si>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</si>
  <si>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</si>
  <si>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</si>
  <si>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</si>
  <si>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</si>
  <si>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</si>
  <si>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</si>
  <si>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</si>
  <si>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02/02/20</t>
  </si>
  <si>
    <t>75351</t>
  </si>
  <si>
    <t>7645</t>
  </si>
  <si>
    <t>גורם 149</t>
  </si>
  <si>
    <t>7323</t>
  </si>
  <si>
    <t>29/12/19</t>
  </si>
  <si>
    <t>7324</t>
  </si>
  <si>
    <t>7325</t>
  </si>
  <si>
    <t>7552</t>
  </si>
  <si>
    <t>גורם 61</t>
  </si>
  <si>
    <t>6718</t>
  </si>
  <si>
    <t>20/01/19</t>
  </si>
  <si>
    <t>7903</t>
  </si>
  <si>
    <t>גורם 118</t>
  </si>
  <si>
    <t>7902</t>
  </si>
  <si>
    <t>07/09/20</t>
  </si>
  <si>
    <t>7952</t>
  </si>
  <si>
    <t>21/09/20</t>
  </si>
  <si>
    <t>7701</t>
  </si>
  <si>
    <t>7780</t>
  </si>
  <si>
    <t>7778</t>
  </si>
  <si>
    <t>7847</t>
  </si>
  <si>
    <t>03/08/20</t>
  </si>
  <si>
    <t>7906</t>
  </si>
  <si>
    <t>7977</t>
  </si>
  <si>
    <t>גורם 144</t>
  </si>
  <si>
    <t>7202</t>
  </si>
  <si>
    <t>7250</t>
  </si>
  <si>
    <t>7372</t>
  </si>
  <si>
    <t>28/01/20</t>
  </si>
  <si>
    <t>7805</t>
  </si>
  <si>
    <t>7863</t>
  </si>
  <si>
    <t>7855</t>
  </si>
  <si>
    <t>7856</t>
  </si>
  <si>
    <t>גורם 158</t>
  </si>
  <si>
    <t>7898</t>
  </si>
  <si>
    <t>גורם 44</t>
  </si>
  <si>
    <t>7900</t>
  </si>
  <si>
    <t>7901</t>
  </si>
  <si>
    <t>7948</t>
  </si>
  <si>
    <t>7846</t>
  </si>
  <si>
    <t>7916</t>
  </si>
  <si>
    <t>03/09/20</t>
  </si>
  <si>
    <t>7978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</si>
  <si>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</si>
  <si>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</si>
  <si>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</si>
  <si>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</si>
  <si>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</si>
  <si>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</si>
  <si>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</si>
  <si>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</si>
  <si>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</si>
  <si>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</si>
  <si>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28/03/19</t>
  </si>
  <si>
    <t>7598</t>
  </si>
  <si>
    <t>22/04/20</t>
  </si>
  <si>
    <t>גורם 131</t>
  </si>
  <si>
    <t>7088</t>
  </si>
  <si>
    <t>08/08/19</t>
  </si>
  <si>
    <t>גורם 102</t>
  </si>
  <si>
    <t>7310</t>
  </si>
  <si>
    <t>15/12/19</t>
  </si>
  <si>
    <t>גורם 84</t>
  </si>
  <si>
    <t>404555</t>
  </si>
  <si>
    <t>16/12/15</t>
  </si>
  <si>
    <t>גורם 86</t>
  </si>
  <si>
    <t>487557</t>
  </si>
  <si>
    <t>ilB</t>
  </si>
  <si>
    <t>15/11/17</t>
  </si>
  <si>
    <t>487556</t>
  </si>
  <si>
    <t>CCC+</t>
  </si>
  <si>
    <t>14/11/17</t>
  </si>
  <si>
    <t>גורם 112</t>
  </si>
  <si>
    <t>7319</t>
  </si>
  <si>
    <t>23/12/19</t>
  </si>
  <si>
    <t>7320</t>
  </si>
  <si>
    <t>7441</t>
  </si>
  <si>
    <t>75680</t>
  </si>
  <si>
    <t>01/04/20</t>
  </si>
  <si>
    <t>7639</t>
  </si>
  <si>
    <t>28/04/20</t>
  </si>
  <si>
    <t>גורם 123</t>
  </si>
  <si>
    <t>7373</t>
  </si>
  <si>
    <t>29/01/20</t>
  </si>
  <si>
    <t>גורם 133</t>
  </si>
  <si>
    <t>7258</t>
  </si>
  <si>
    <t>06/11/19</t>
  </si>
  <si>
    <t>גורם 137</t>
  </si>
  <si>
    <t>70301</t>
  </si>
  <si>
    <t>04/07/19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</si>
  <si>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</si>
  <si>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</si>
  <si>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</si>
  <si>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</si>
  <si>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</si>
  <si>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</si>
  <si>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</si>
  <si>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</si>
  <si>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</si>
  <si>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</si>
  <si>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</si>
  <si>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</si>
  <si>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</si>
  <si>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7503</t>
  </si>
  <si>
    <t>7602</t>
  </si>
  <si>
    <t>20/04/20</t>
  </si>
  <si>
    <t>7687</t>
  </si>
  <si>
    <t>20/05/20</t>
  </si>
  <si>
    <t>גורם 138</t>
  </si>
  <si>
    <t>7301</t>
  </si>
  <si>
    <t>05/12/19</t>
  </si>
  <si>
    <t>7336</t>
  </si>
  <si>
    <t>7347</t>
  </si>
  <si>
    <t>09/01/20</t>
  </si>
  <si>
    <t>7399</t>
  </si>
  <si>
    <t>05/02/20</t>
  </si>
  <si>
    <t>7471</t>
  </si>
  <si>
    <t>08/03/20</t>
  </si>
  <si>
    <t>7533</t>
  </si>
  <si>
    <t>7587</t>
  </si>
  <si>
    <t>7647</t>
  </si>
  <si>
    <t>04/05/20</t>
  </si>
  <si>
    <t>גורם 142</t>
  </si>
  <si>
    <t>7056</t>
  </si>
  <si>
    <t>21/07/19</t>
  </si>
  <si>
    <t>7296</t>
  </si>
  <si>
    <t>7504</t>
  </si>
  <si>
    <t>25/03/20</t>
  </si>
  <si>
    <t>גורם 146</t>
  </si>
  <si>
    <t>72100</t>
  </si>
  <si>
    <t>7482</t>
  </si>
  <si>
    <t>23/03/20</t>
  </si>
  <si>
    <t>7505</t>
  </si>
  <si>
    <t>7615</t>
  </si>
  <si>
    <t>גורם 148</t>
  </si>
  <si>
    <t>7275</t>
  </si>
  <si>
    <t>27/11/19</t>
  </si>
  <si>
    <t>7276</t>
  </si>
  <si>
    <t>7384</t>
  </si>
  <si>
    <t>7385</t>
  </si>
  <si>
    <t>76091</t>
  </si>
  <si>
    <t>19/04/20</t>
  </si>
  <si>
    <t>7610</t>
  </si>
  <si>
    <t>גורם 153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</si>
  <si>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</si>
  <si>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</si>
  <si>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</si>
  <si>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</si>
  <si>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</si>
  <si>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</si>
  <si>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</si>
  <si>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</si>
  <si>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</si>
  <si>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גורם 160</t>
  </si>
  <si>
    <t>7382</t>
  </si>
  <si>
    <t>7803</t>
  </si>
  <si>
    <t>07/07/20</t>
  </si>
  <si>
    <t>7819</t>
  </si>
  <si>
    <t>7871</t>
  </si>
  <si>
    <t>09/08/20</t>
  </si>
  <si>
    <t>7885</t>
  </si>
  <si>
    <t>18/08/20</t>
  </si>
  <si>
    <t>7802</t>
  </si>
  <si>
    <t>7859</t>
  </si>
  <si>
    <t>06/08/20</t>
  </si>
  <si>
    <t>7872</t>
  </si>
  <si>
    <t>10/08/20</t>
  </si>
  <si>
    <t>7921</t>
  </si>
  <si>
    <t>06/09/20</t>
  </si>
  <si>
    <t>7825</t>
  </si>
  <si>
    <t>20/07/20</t>
  </si>
  <si>
    <t>7873</t>
  </si>
  <si>
    <t>23/08/20</t>
  </si>
  <si>
    <t>7953</t>
  </si>
  <si>
    <t>74431</t>
  </si>
  <si>
    <t>7747</t>
  </si>
  <si>
    <t>22/06/20</t>
  </si>
  <si>
    <t>6954</t>
  </si>
  <si>
    <t>12/06/19</t>
  </si>
  <si>
    <t>70201</t>
  </si>
  <si>
    <t>27/06/19</t>
  </si>
  <si>
    <t>7713</t>
  </si>
  <si>
    <t>07/06/20</t>
  </si>
  <si>
    <t>7779</t>
  </si>
  <si>
    <t>7973</t>
  </si>
  <si>
    <t>7697</t>
  </si>
  <si>
    <t>7754</t>
  </si>
  <si>
    <t>18/06/20</t>
  </si>
  <si>
    <t>גורם 15</t>
  </si>
  <si>
    <t>7836</t>
  </si>
  <si>
    <t>7888</t>
  </si>
  <si>
    <t>7951</t>
  </si>
  <si>
    <t>7715</t>
  </si>
  <si>
    <t>7738</t>
  </si>
  <si>
    <t>10/06/20</t>
  </si>
  <si>
    <t>גורם 16</t>
  </si>
  <si>
    <t>7820</t>
  </si>
  <si>
    <t>12/07/20</t>
  </si>
  <si>
    <t>7954</t>
  </si>
  <si>
    <t>גורם 161</t>
  </si>
  <si>
    <t>7770</t>
  </si>
  <si>
    <t>24/06/20</t>
  </si>
  <si>
    <t>7771</t>
  </si>
  <si>
    <t>גורם 19</t>
  </si>
  <si>
    <t>7828</t>
  </si>
  <si>
    <t>16/07/20</t>
  </si>
  <si>
    <t>גורם 79</t>
  </si>
  <si>
    <t>474436</t>
  </si>
  <si>
    <t>29/06/17</t>
  </si>
  <si>
    <t>474437</t>
  </si>
  <si>
    <t>גורם 93</t>
  </si>
  <si>
    <t>7823</t>
  </si>
  <si>
    <t>7824</t>
  </si>
  <si>
    <t>15/07/20</t>
  </si>
  <si>
    <t>7829</t>
  </si>
  <si>
    <t>7876</t>
  </si>
  <si>
    <t>12/08/20</t>
  </si>
  <si>
    <t>גורם 97</t>
  </si>
  <si>
    <t>7889</t>
  </si>
  <si>
    <t>7979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</si>
  <si>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</si>
  <si>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</si>
  <si>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</si>
  <si>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</si>
  <si>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</si>
  <si>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</si>
  <si>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</si>
  <si>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</si>
  <si>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</si>
  <si>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</si>
  <si>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</si>
  <si>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</si>
  <si>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</si>
  <si>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</si>
  <si>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</si>
  <si>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</si>
  <si>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</si>
  <si>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</si>
  <si>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</si>
  <si>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</si>
  <si>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מגדל מקפת קרנות פנסיה וקופות גמל בע"מ</t>
  </si>
  <si>
    <t>מגדל השתלמות מסלול אג"ח עד 10% מניות</t>
  </si>
  <si>
    <t>בנק איגוד</t>
  </si>
  <si>
    <t>בנק הפועלים</t>
  </si>
  <si>
    <t>בנק לאומי</t>
  </si>
  <si>
    <t>200040- 10- לאומי</t>
  </si>
  <si>
    <t>200005- 10- לאומי</t>
  </si>
  <si>
    <t>גורם 163</t>
  </si>
  <si>
    <t>גורם 164</t>
  </si>
  <si>
    <t>גורם 166</t>
  </si>
  <si>
    <t>גורם 165</t>
  </si>
  <si>
    <t>גורם 157</t>
  </si>
  <si>
    <t>גורם 1</t>
  </si>
  <si>
    <t>גורם 162</t>
  </si>
  <si>
    <t>*גורם 14</t>
  </si>
  <si>
    <t>*גורם 115</t>
  </si>
  <si>
    <t>גורם 2</t>
  </si>
  <si>
    <t>גורם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</si>
</sst>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44104</v>
      </c>
      <c r="D1" s="15"/>
    </row>
    <row r="2" spans="1:36" s="16" customFormat="1">
      <c r="B2" s="2" t="s">
        <v>1</v>
      </c>
      <c r="C2" s="12" t="s">
        <v>3303</v>
      </c>
      <c r="D2" s="15"/>
    </row>
    <row r="3" spans="1:36" s="16" customFormat="1">
      <c r="B3" s="2" t="s">
        <v>2</v>
      </c>
      <c r="C3" s="26" t="s">
        <v>3304</v>
      </c>
      <c r="D3" s="15"/>
    </row>
    <row r="4" spans="1:36" s="16" customFormat="1">
      <c r="B4" s="2" t="s">
        <v>3</v>
      </c>
      <c r="C4" s="83" t="s">
        <v>197</v>
      </c>
      <c r="D4" s="15"/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20928.589687151121</v>
      </c>
      <c r="D11" s="92">
        <f>C11/$C$42</f>
        <v>6.5660670914608116E-2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108437.41945364425</v>
      </c>
      <c r="D13" s="78">
        <f t="shared" ref="D13:D22" si="0">C13/$C$42</f>
        <v>0.34020800350184849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114748.80977542768</v>
      </c>
      <c r="D15" s="78">
        <f t="shared" si="0"/>
        <v>0.36000915251031163</v>
      </c>
    </row>
    <row r="16" spans="1:36">
      <c r="A16" s="10" t="s">
        <v>13</v>
      </c>
      <c r="B16" s="70" t="s">
        <v>19</v>
      </c>
      <c r="C16" s="77">
        <v>12982.811223756893</v>
      </c>
      <c r="D16" s="78">
        <f t="shared" si="0"/>
        <v>4.0731846151723282E-2</v>
      </c>
    </row>
    <row r="17" spans="1:4">
      <c r="A17" s="10" t="s">
        <v>13</v>
      </c>
      <c r="B17" s="70" t="s">
        <v>195</v>
      </c>
      <c r="C17" s="77">
        <v>17896.191703031131</v>
      </c>
      <c r="D17" s="78">
        <f t="shared" si="0"/>
        <v>5.6146924929150487E-2</v>
      </c>
    </row>
    <row r="18" spans="1:4">
      <c r="A18" s="10" t="s">
        <v>13</v>
      </c>
      <c r="B18" s="70" t="s">
        <v>20</v>
      </c>
      <c r="C18" s="77">
        <v>17820.440490260593</v>
      </c>
      <c r="D18" s="78">
        <f t="shared" si="0"/>
        <v>5.5909265558525892E-2</v>
      </c>
    </row>
    <row r="19" spans="1:4">
      <c r="A19" s="10" t="s">
        <v>13</v>
      </c>
      <c r="B19" s="70" t="s">
        <v>21</v>
      </c>
      <c r="C19" s="77">
        <v>7.2347037624780803</v>
      </c>
      <c r="D19" s="78">
        <f t="shared" si="0"/>
        <v>2.2697922316494801E-5</v>
      </c>
    </row>
    <row r="20" spans="1:4">
      <c r="A20" s="10" t="s">
        <v>13</v>
      </c>
      <c r="B20" s="70" t="s">
        <v>22</v>
      </c>
      <c r="C20" s="77">
        <v>-106.1901891</v>
      </c>
      <c r="D20" s="78">
        <f t="shared" si="0"/>
        <v>-3.3315761669004419E-4</v>
      </c>
    </row>
    <row r="21" spans="1:4">
      <c r="A21" s="10" t="s">
        <v>13</v>
      </c>
      <c r="B21" s="70" t="s">
        <v>23</v>
      </c>
      <c r="C21" s="77">
        <v>-36.000683697917097</v>
      </c>
      <c r="D21" s="78">
        <f t="shared" si="0"/>
        <v>-1.1294736436259145E-4</v>
      </c>
    </row>
    <row r="22" spans="1:4">
      <c r="A22" s="10" t="s">
        <v>13</v>
      </c>
      <c r="B22" s="70" t="s">
        <v>24</v>
      </c>
      <c r="C22" s="77">
        <v>2042.4865199129999</v>
      </c>
      <c r="D22" s="78">
        <f t="shared" si="0"/>
        <v>6.4080302225938647E-3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4457.6736263583052</v>
      </c>
      <c r="D26" s="78">
        <f t="shared" si="1"/>
        <v>1.3985359042359964E-2</v>
      </c>
    </row>
    <row r="27" spans="1:4">
      <c r="A27" s="10" t="s">
        <v>13</v>
      </c>
      <c r="B27" s="70" t="s">
        <v>28</v>
      </c>
      <c r="C27" s="77">
        <v>512.65066927359305</v>
      </c>
      <c r="D27" s="78">
        <f t="shared" si="1"/>
        <v>1.6083733969897067E-3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-457.55057738805328</v>
      </c>
      <c r="D31" s="78">
        <f t="shared" si="1"/>
        <v>-1.4355041757596555E-3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18771.650205213082</v>
      </c>
      <c r="D33" s="78">
        <f t="shared" si="1"/>
        <v>5.8893559722533441E-2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732.37371793</v>
      </c>
      <c r="D37" s="78">
        <f t="shared" si="1"/>
        <v>2.2977252838509684E-3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318738.59032553615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4655.3024768286214</v>
      </c>
      <c r="D43" s="78">
        <f>C43/$C$42</f>
        <v>1.4605393316429108E-2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199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200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120</v>
      </c>
      <c r="D53">
        <v>2.4483000000000001</v>
      </c>
    </row>
    <row r="54" spans="3:4">
      <c r="C54" t="s">
        <v>201</v>
      </c>
      <c r="D54">
        <v>0.38080000000000003</v>
      </c>
    </row>
    <row r="55" spans="3:4">
      <c r="C55" t="s">
        <v>202</v>
      </c>
      <c r="D55">
        <v>0.44479999999999997</v>
      </c>
    </row>
    <row r="56" spans="3:4">
      <c r="C56" t="s">
        <v>123</v>
      </c>
      <c r="D56">
        <v>2.4600000000000002E-4</v>
      </c>
    </row>
    <row r="57" spans="3:4">
      <c r="C57" t="s">
        <v>120</v>
      </c>
      <c r="D57">
        <v>2.4483000000000001</v>
      </c>
    </row>
    <row r="58" spans="3:4">
      <c r="C58" t="s">
        <v>110</v>
      </c>
      <c r="D58">
        <v>4.0258000000000003</v>
      </c>
    </row>
    <row r="59" spans="3:4">
      <c r="C59" t="s">
        <v>113</v>
      </c>
      <c r="D59">
        <v>4.4108000000000001</v>
      </c>
    </row>
    <row r="60" spans="3:4">
      <c r="C60" t="s">
        <v>202</v>
      </c>
      <c r="D60">
        <v>0.44479999999999997</v>
      </c>
    </row>
    <row r="61" spans="3:4">
      <c r="C61" t="s">
        <v>200</v>
      </c>
      <c r="D61">
        <v>3.2545999999999999E-2</v>
      </c>
    </row>
    <row r="62" spans="3:4">
      <c r="C62" t="s">
        <v>201</v>
      </c>
      <c r="D62">
        <v>0.38080000000000003</v>
      </c>
    </row>
    <row r="63" spans="3:4">
      <c r="C63" t="s">
        <v>106</v>
      </c>
      <c r="D63">
        <v>3.4409999999999998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44104</v>
      </c>
      <c r="E1" s="16"/>
    </row>
    <row r="2" spans="2:61">
      <c r="B2" s="2" t="s">
        <v>1</v>
      </c>
      <c r="C2" s="12" t="s">
        <v>3303</v>
      </c>
      <c r="E2" s="16"/>
    </row>
    <row r="3" spans="2:61">
      <c r="B3" s="2" t="s">
        <v>2</v>
      </c>
      <c r="C3" s="26" t="s">
        <v>3304</v>
      </c>
      <c r="E3" s="16"/>
    </row>
    <row r="4" spans="2:61">
      <c r="B4" s="2" t="s">
        <v>3</v>
      </c>
      <c r="C4" s="83" t="s">
        <v>197</v>
      </c>
      <c r="E4" s="16"/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-106.1901891</v>
      </c>
      <c r="J11" s="25"/>
      <c r="K11" s="76">
        <v>1</v>
      </c>
      <c r="L11" s="76">
        <v>-2.9999999999999997E-4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21.336639999999999</v>
      </c>
      <c r="K12" s="80">
        <v>-0.2009</v>
      </c>
      <c r="L12" s="80">
        <v>1E-4</v>
      </c>
    </row>
    <row r="13" spans="2:61">
      <c r="B13" s="79" t="s">
        <v>2295</v>
      </c>
      <c r="C13" s="16"/>
      <c r="D13" s="16"/>
      <c r="E13" s="16"/>
      <c r="G13" s="81">
        <v>0</v>
      </c>
      <c r="I13" s="81">
        <v>21.336639999999999</v>
      </c>
      <c r="K13" s="80">
        <v>-0.2009</v>
      </c>
      <c r="L13" s="80">
        <v>1E-4</v>
      </c>
    </row>
    <row r="14" spans="2:61">
      <c r="B14" t="s">
        <v>2296</v>
      </c>
      <c r="C14" t="s">
        <v>2297</v>
      </c>
      <c r="D14" t="s">
        <v>100</v>
      </c>
      <c r="E14" t="s">
        <v>1081</v>
      </c>
      <c r="F14" t="s">
        <v>102</v>
      </c>
      <c r="G14" s="77">
        <v>2.99</v>
      </c>
      <c r="H14" s="77">
        <v>714000</v>
      </c>
      <c r="I14" s="77">
        <v>21.348600000000001</v>
      </c>
      <c r="J14" s="78">
        <v>0</v>
      </c>
      <c r="K14" s="78">
        <v>-0.20100000000000001</v>
      </c>
      <c r="L14" s="78">
        <v>1E-4</v>
      </c>
    </row>
    <row r="15" spans="2:61">
      <c r="B15" t="s">
        <v>2298</v>
      </c>
      <c r="C15" t="s">
        <v>2299</v>
      </c>
      <c r="D15" t="s">
        <v>100</v>
      </c>
      <c r="E15" t="s">
        <v>1081</v>
      </c>
      <c r="F15" t="s">
        <v>102</v>
      </c>
      <c r="G15" s="77">
        <v>-2.99</v>
      </c>
      <c r="H15" s="77">
        <v>400</v>
      </c>
      <c r="I15" s="77">
        <v>-1.196E-2</v>
      </c>
      <c r="J15" s="78">
        <v>0</v>
      </c>
      <c r="K15" s="78">
        <v>1E-4</v>
      </c>
      <c r="L15" s="78">
        <v>0</v>
      </c>
    </row>
    <row r="16" spans="2:61">
      <c r="B16" s="79" t="s">
        <v>2300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2301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1027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233</v>
      </c>
      <c r="C22" s="16"/>
      <c r="D22" s="16"/>
      <c r="E22" s="16"/>
      <c r="G22" s="81">
        <v>0</v>
      </c>
      <c r="I22" s="81">
        <v>-127.5268291</v>
      </c>
      <c r="K22" s="80">
        <v>1.2009000000000001</v>
      </c>
      <c r="L22" s="80">
        <v>-4.0000000000000002E-4</v>
      </c>
    </row>
    <row r="23" spans="2:12">
      <c r="B23" s="79" t="s">
        <v>2295</v>
      </c>
      <c r="C23" s="16"/>
      <c r="D23" s="16"/>
      <c r="E23" s="16"/>
      <c r="G23" s="81">
        <v>0</v>
      </c>
      <c r="I23" s="81">
        <v>-127.5268291</v>
      </c>
      <c r="K23" s="80">
        <v>1.2009000000000001</v>
      </c>
      <c r="L23" s="80">
        <v>-4.0000000000000002E-4</v>
      </c>
    </row>
    <row r="24" spans="2:12">
      <c r="B24" t="s">
        <v>2302</v>
      </c>
      <c r="C24" t="s">
        <v>2303</v>
      </c>
      <c r="D24" t="s">
        <v>1039</v>
      </c>
      <c r="E24" t="s">
        <v>123</v>
      </c>
      <c r="F24" t="s">
        <v>106</v>
      </c>
      <c r="G24" s="77">
        <v>-0.74</v>
      </c>
      <c r="H24" s="77">
        <v>4035000</v>
      </c>
      <c r="I24" s="77">
        <v>-102.74481900000001</v>
      </c>
      <c r="J24" s="78">
        <v>0</v>
      </c>
      <c r="K24" s="78">
        <v>0.96760000000000002</v>
      </c>
      <c r="L24" s="78">
        <v>-2.9999999999999997E-4</v>
      </c>
    </row>
    <row r="25" spans="2:12">
      <c r="B25" t="s">
        <v>2304</v>
      </c>
      <c r="C25" t="s">
        <v>2305</v>
      </c>
      <c r="D25" t="s">
        <v>1039</v>
      </c>
      <c r="E25" t="s">
        <v>123</v>
      </c>
      <c r="F25" t="s">
        <v>106</v>
      </c>
      <c r="G25" s="77">
        <v>0.74</v>
      </c>
      <c r="H25" s="77">
        <v>559300</v>
      </c>
      <c r="I25" s="77">
        <v>14.241679619999999</v>
      </c>
      <c r="J25" s="78">
        <v>0</v>
      </c>
      <c r="K25" s="78">
        <v>-0.1341</v>
      </c>
      <c r="L25" s="78">
        <v>0</v>
      </c>
    </row>
    <row r="26" spans="2:12">
      <c r="B26" t="s">
        <v>2306</v>
      </c>
      <c r="C26" t="s">
        <v>2307</v>
      </c>
      <c r="D26" t="s">
        <v>1039</v>
      </c>
      <c r="E26" t="s">
        <v>123</v>
      </c>
      <c r="F26" t="s">
        <v>110</v>
      </c>
      <c r="G26" s="77">
        <v>-3.4</v>
      </c>
      <c r="H26" s="77">
        <v>315200</v>
      </c>
      <c r="I26" s="77">
        <v>-43.14369344</v>
      </c>
      <c r="J26" s="78">
        <v>0</v>
      </c>
      <c r="K26" s="78">
        <v>0.40629999999999999</v>
      </c>
      <c r="L26" s="78">
        <v>-1E-4</v>
      </c>
    </row>
    <row r="27" spans="2:12">
      <c r="B27" t="s">
        <v>2308</v>
      </c>
      <c r="C27" t="s">
        <v>2309</v>
      </c>
      <c r="D27" t="s">
        <v>1039</v>
      </c>
      <c r="E27" t="s">
        <v>123</v>
      </c>
      <c r="F27" t="s">
        <v>110</v>
      </c>
      <c r="G27" s="77">
        <v>3.4</v>
      </c>
      <c r="H27" s="77">
        <v>30100</v>
      </c>
      <c r="I27" s="77">
        <v>4.1200037199999997</v>
      </c>
      <c r="J27" s="78">
        <v>0</v>
      </c>
      <c r="K27" s="78">
        <v>-3.8800000000000001E-2</v>
      </c>
      <c r="L27" s="78">
        <v>0</v>
      </c>
    </row>
    <row r="28" spans="2:12">
      <c r="B28" s="79" t="s">
        <v>2310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2301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2311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s="16"/>
      <c r="E33" t="s">
        <v>215</v>
      </c>
      <c r="F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1027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215</v>
      </c>
      <c r="C35" t="s">
        <v>215</v>
      </c>
      <c r="D35" s="16"/>
      <c r="E35" t="s">
        <v>215</v>
      </c>
      <c r="F35" t="s">
        <v>215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235</v>
      </c>
      <c r="C36" s="16"/>
      <c r="D36" s="16"/>
      <c r="E36" s="16"/>
    </row>
    <row r="37" spans="2:12">
      <c r="B37" t="s">
        <v>359</v>
      </c>
      <c r="C37" s="16"/>
      <c r="D37" s="16"/>
      <c r="E37" s="16"/>
    </row>
    <row r="38" spans="2:12">
      <c r="B38" t="s">
        <v>360</v>
      </c>
      <c r="C38" s="16"/>
      <c r="D38" s="16"/>
      <c r="E38" s="16"/>
    </row>
    <row r="39" spans="2:12">
      <c r="B39" t="s">
        <v>361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44104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3303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3304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197</v>
      </c>
      <c r="E4" s="16"/>
      <c r="K4" s="16"/>
      <c r="L4" s="16"/>
      <c r="M4" s="16"/>
      <c r="N4" s="16"/>
      <c r="O4" s="16"/>
      <c r="P4" s="16"/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10.49</v>
      </c>
      <c r="H11" s="25"/>
      <c r="I11" s="75">
        <v>-36.000683697917097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10.49</v>
      </c>
      <c r="H14" s="19"/>
      <c r="I14" s="81">
        <v>-36.000683697917097</v>
      </c>
      <c r="J14" s="80">
        <v>1</v>
      </c>
      <c r="K14" s="80">
        <v>-1E-4</v>
      </c>
      <c r="BF14" s="16" t="s">
        <v>126</v>
      </c>
    </row>
    <row r="15" spans="1:60">
      <c r="B15" t="s">
        <v>2312</v>
      </c>
      <c r="C15" t="s">
        <v>2313</v>
      </c>
      <c r="D15" t="s">
        <v>123</v>
      </c>
      <c r="E15" t="s">
        <v>123</v>
      </c>
      <c r="F15" t="s">
        <v>110</v>
      </c>
      <c r="G15" s="77">
        <v>1.46</v>
      </c>
      <c r="H15" s="77">
        <v>-124964.1</v>
      </c>
      <c r="I15" s="77">
        <v>-7.3449749171879999</v>
      </c>
      <c r="J15" s="78">
        <v>0.20399999999999999</v>
      </c>
      <c r="K15" s="78">
        <v>0</v>
      </c>
      <c r="BF15" s="16" t="s">
        <v>127</v>
      </c>
    </row>
    <row r="16" spans="1:60">
      <c r="B16" t="s">
        <v>2314</v>
      </c>
      <c r="C16" t="s">
        <v>2315</v>
      </c>
      <c r="D16" t="s">
        <v>123</v>
      </c>
      <c r="E16" t="s">
        <v>123</v>
      </c>
      <c r="F16" t="s">
        <v>106</v>
      </c>
      <c r="G16" s="77">
        <v>1.33</v>
      </c>
      <c r="H16" s="77">
        <v>31960.674999999999</v>
      </c>
      <c r="I16" s="77">
        <v>1.4626898795775001</v>
      </c>
      <c r="J16" s="78">
        <v>-4.0599999999999997E-2</v>
      </c>
      <c r="K16" s="78">
        <v>0</v>
      </c>
      <c r="BF16" s="16" t="s">
        <v>128</v>
      </c>
    </row>
    <row r="17" spans="2:58">
      <c r="B17" t="s">
        <v>2316</v>
      </c>
      <c r="C17" t="s">
        <v>2317</v>
      </c>
      <c r="D17" t="s">
        <v>123</v>
      </c>
      <c r="E17" t="s">
        <v>123</v>
      </c>
      <c r="F17" t="s">
        <v>106</v>
      </c>
      <c r="G17" s="77">
        <v>5.46</v>
      </c>
      <c r="H17" s="77">
        <v>-142752.44500000001</v>
      </c>
      <c r="I17" s="77">
        <v>-26.820129513177001</v>
      </c>
      <c r="J17" s="78">
        <v>0.745</v>
      </c>
      <c r="K17" s="78">
        <v>-1E-4</v>
      </c>
      <c r="BF17" s="16" t="s">
        <v>129</v>
      </c>
    </row>
    <row r="18" spans="2:58">
      <c r="B18" t="s">
        <v>2318</v>
      </c>
      <c r="C18" t="s">
        <v>2319</v>
      </c>
      <c r="D18" t="s">
        <v>123</v>
      </c>
      <c r="E18" t="s">
        <v>123</v>
      </c>
      <c r="F18" t="s">
        <v>110</v>
      </c>
      <c r="G18" s="77">
        <v>2.2400000000000002</v>
      </c>
      <c r="H18" s="77">
        <v>-36575.129999999997</v>
      </c>
      <c r="I18" s="77">
        <v>-3.2982691471296</v>
      </c>
      <c r="J18" s="78">
        <v>9.1600000000000001E-2</v>
      </c>
      <c r="K18" s="78">
        <v>0</v>
      </c>
      <c r="BF18" s="16" t="s">
        <v>130</v>
      </c>
    </row>
    <row r="19" spans="2:58">
      <c r="B19" t="s">
        <v>235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44104</v>
      </c>
    </row>
    <row r="2" spans="2:81">
      <c r="B2" s="2" t="s">
        <v>1</v>
      </c>
      <c r="C2" s="12" t="s">
        <v>3303</v>
      </c>
    </row>
    <row r="3" spans="2:81">
      <c r="B3" s="2" t="s">
        <v>2</v>
      </c>
      <c r="C3" s="26" t="s">
        <v>3304</v>
      </c>
    </row>
    <row r="4" spans="2:81">
      <c r="B4" s="2" t="s">
        <v>3</v>
      </c>
      <c r="C4" s="83" t="s">
        <v>197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6.6E-3</v>
      </c>
      <c r="L11" s="75">
        <v>2045433.75</v>
      </c>
      <c r="M11" s="7"/>
      <c r="N11" s="75">
        <v>2042.4865199129999</v>
      </c>
      <c r="O11" s="7"/>
      <c r="P11" s="76">
        <v>1</v>
      </c>
      <c r="Q11" s="76">
        <v>6.4000000000000003E-3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3.11</v>
      </c>
      <c r="K12" s="80">
        <v>6.6E-3</v>
      </c>
      <c r="L12" s="81">
        <v>2045433.75</v>
      </c>
      <c r="N12" s="81">
        <v>2042.4865199129999</v>
      </c>
      <c r="P12" s="80">
        <v>1</v>
      </c>
      <c r="Q12" s="80">
        <v>6.4000000000000003E-3</v>
      </c>
    </row>
    <row r="13" spans="2:81">
      <c r="B13" s="79" t="s">
        <v>2320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2321</v>
      </c>
      <c r="H15" s="81">
        <v>3.11</v>
      </c>
      <c r="K15" s="80">
        <v>6.6E-3</v>
      </c>
      <c r="L15" s="81">
        <v>2045433.75</v>
      </c>
      <c r="N15" s="81">
        <v>2042.4865199129999</v>
      </c>
      <c r="P15" s="80">
        <v>1</v>
      </c>
      <c r="Q15" s="80">
        <v>6.4000000000000003E-3</v>
      </c>
    </row>
    <row r="16" spans="2:81">
      <c r="B16" t="s">
        <v>2322</v>
      </c>
      <c r="C16" t="s">
        <v>2323</v>
      </c>
      <c r="D16" t="s">
        <v>2324</v>
      </c>
      <c r="E16" t="s">
        <v>210</v>
      </c>
      <c r="F16" t="s">
        <v>211</v>
      </c>
      <c r="G16" t="s">
        <v>2325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1371541.33</v>
      </c>
      <c r="M16" s="77">
        <v>101.21</v>
      </c>
      <c r="N16" s="77">
        <v>1388.1369800929999</v>
      </c>
      <c r="O16" s="78">
        <v>2.9999999999999997E-4</v>
      </c>
      <c r="P16" s="78">
        <v>0.67959999999999998</v>
      </c>
      <c r="Q16" s="78">
        <v>4.4000000000000003E-3</v>
      </c>
    </row>
    <row r="17" spans="2:17">
      <c r="B17" t="s">
        <v>2326</v>
      </c>
      <c r="C17" t="s">
        <v>2327</v>
      </c>
      <c r="D17" t="s">
        <v>2328</v>
      </c>
      <c r="E17" t="s">
        <v>210</v>
      </c>
      <c r="F17" t="s">
        <v>211</v>
      </c>
      <c r="G17" t="s">
        <v>282</v>
      </c>
      <c r="H17" s="77">
        <v>5.31</v>
      </c>
      <c r="I17" t="s">
        <v>102</v>
      </c>
      <c r="J17" s="78">
        <v>5.0000000000000001E-3</v>
      </c>
      <c r="K17" s="78">
        <v>5.0000000000000001E-3</v>
      </c>
      <c r="L17" s="77">
        <v>673892.42</v>
      </c>
      <c r="M17" s="77">
        <v>97.1</v>
      </c>
      <c r="N17" s="77">
        <v>654.34953982000002</v>
      </c>
      <c r="O17" s="78">
        <v>8.0000000000000004E-4</v>
      </c>
      <c r="P17" s="78">
        <v>0.32040000000000002</v>
      </c>
      <c r="Q17" s="78">
        <v>2.0999999999999999E-3</v>
      </c>
    </row>
    <row r="18" spans="2:17">
      <c r="B18" s="79" t="s">
        <v>2329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2330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215</v>
      </c>
      <c r="C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2331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215</v>
      </c>
      <c r="C22" t="s">
        <v>215</v>
      </c>
      <c r="E22" t="s">
        <v>215</v>
      </c>
      <c r="H22" s="77">
        <v>0</v>
      </c>
      <c r="I22" t="s">
        <v>215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2332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215</v>
      </c>
      <c r="C24" t="s">
        <v>215</v>
      </c>
      <c r="E24" t="s">
        <v>215</v>
      </c>
      <c r="H24" s="77">
        <v>0</v>
      </c>
      <c r="I24" t="s">
        <v>215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2333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215</v>
      </c>
      <c r="C26" t="s">
        <v>215</v>
      </c>
      <c r="E26" t="s">
        <v>215</v>
      </c>
      <c r="H26" s="77">
        <v>0</v>
      </c>
      <c r="I26" t="s">
        <v>215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2320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215</v>
      </c>
      <c r="C29" t="s">
        <v>215</v>
      </c>
      <c r="E29" t="s">
        <v>215</v>
      </c>
      <c r="H29" s="77">
        <v>0</v>
      </c>
      <c r="I29" t="s">
        <v>215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2321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215</v>
      </c>
      <c r="C31" t="s">
        <v>215</v>
      </c>
      <c r="E31" t="s">
        <v>215</v>
      </c>
      <c r="H31" s="77">
        <v>0</v>
      </c>
      <c r="I31" t="s">
        <v>215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2329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2330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215</v>
      </c>
      <c r="C34" t="s">
        <v>215</v>
      </c>
      <c r="E34" t="s">
        <v>215</v>
      </c>
      <c r="H34" s="77">
        <v>0</v>
      </c>
      <c r="I34" t="s">
        <v>215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2331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215</v>
      </c>
      <c r="C36" t="s">
        <v>215</v>
      </c>
      <c r="E36" t="s">
        <v>215</v>
      </c>
      <c r="H36" s="77">
        <v>0</v>
      </c>
      <c r="I36" t="s">
        <v>215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2332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215</v>
      </c>
      <c r="C38" t="s">
        <v>215</v>
      </c>
      <c r="E38" t="s">
        <v>215</v>
      </c>
      <c r="H38" s="77">
        <v>0</v>
      </c>
      <c r="I38" t="s">
        <v>215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2333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215</v>
      </c>
      <c r="C40" t="s">
        <v>215</v>
      </c>
      <c r="E40" t="s">
        <v>215</v>
      </c>
      <c r="H40" s="77">
        <v>0</v>
      </c>
      <c r="I40" t="s">
        <v>215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235</v>
      </c>
    </row>
    <row r="42" spans="2:17">
      <c r="B42" t="s">
        <v>359</v>
      </c>
    </row>
    <row r="43" spans="2:17">
      <c r="B43" t="s">
        <v>360</v>
      </c>
    </row>
    <row r="44" spans="2:17">
      <c r="B44" t="s">
        <v>361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44104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3303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3304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2335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2336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1027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2338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359</v>
      </c>
    </row>
    <row r="29" spans="2:16">
      <c r="B29" t="s">
        <v>360</v>
      </c>
    </row>
    <row r="30" spans="2:16">
      <c r="B30" t="s">
        <v>361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44104</v>
      </c>
      <c r="E1" s="16"/>
      <c r="F1" s="16"/>
    </row>
    <row r="2" spans="2:65">
      <c r="B2" s="2" t="s">
        <v>1</v>
      </c>
      <c r="C2" s="12" t="s">
        <v>3303</v>
      </c>
      <c r="E2" s="16"/>
      <c r="F2" s="16"/>
    </row>
    <row r="3" spans="2:65">
      <c r="B3" s="2" t="s">
        <v>2</v>
      </c>
      <c r="C3" s="26" t="s">
        <v>3304</v>
      </c>
      <c r="E3" s="16"/>
      <c r="F3" s="16"/>
    </row>
    <row r="4" spans="2:65">
      <c r="B4" s="2" t="s">
        <v>3</v>
      </c>
      <c r="C4" s="83" t="s">
        <v>197</v>
      </c>
      <c r="E4" s="16"/>
      <c r="F4" s="16"/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1027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359</v>
      </c>
      <c r="D27" s="16"/>
      <c r="E27" s="16"/>
      <c r="F27" s="16"/>
    </row>
    <row r="28" spans="2:19">
      <c r="B28" t="s">
        <v>360</v>
      </c>
      <c r="D28" s="16"/>
      <c r="E28" s="16"/>
      <c r="F28" s="16"/>
    </row>
    <row r="29" spans="2:19">
      <c r="B29" t="s">
        <v>361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44104</v>
      </c>
      <c r="E1" s="16"/>
    </row>
    <row r="2" spans="2:81">
      <c r="B2" s="2" t="s">
        <v>1</v>
      </c>
      <c r="C2" s="12" t="s">
        <v>3303</v>
      </c>
      <c r="E2" s="16"/>
    </row>
    <row r="3" spans="2:81">
      <c r="B3" s="2" t="s">
        <v>2</v>
      </c>
      <c r="C3" s="26" t="s">
        <v>3304</v>
      </c>
      <c r="E3" s="16"/>
    </row>
    <row r="4" spans="2:81">
      <c r="B4" s="2" t="s">
        <v>3</v>
      </c>
      <c r="C4" s="83" t="s">
        <v>197</v>
      </c>
      <c r="E4" s="16"/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5.49</v>
      </c>
      <c r="K11" s="7"/>
      <c r="L11" s="7"/>
      <c r="M11" s="76">
        <v>2.53E-2</v>
      </c>
      <c r="N11" s="75">
        <v>3519465.91</v>
      </c>
      <c r="O11" s="7"/>
      <c r="P11" s="75">
        <v>4457.6736263583052</v>
      </c>
      <c r="Q11" s="7"/>
      <c r="R11" s="76">
        <v>1</v>
      </c>
      <c r="S11" s="76">
        <v>1.4E-2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5.62</v>
      </c>
      <c r="M12" s="80">
        <v>1.5299999999999999E-2</v>
      </c>
      <c r="N12" s="81">
        <v>3465465.91</v>
      </c>
      <c r="P12" s="81">
        <v>4319.5927344693046</v>
      </c>
      <c r="R12" s="80">
        <v>0.96899999999999997</v>
      </c>
      <c r="S12" s="80">
        <v>1.3599999999999999E-2</v>
      </c>
    </row>
    <row r="13" spans="2:81">
      <c r="B13" s="79" t="s">
        <v>2339</v>
      </c>
      <c r="C13" s="16"/>
      <c r="D13" s="16"/>
      <c r="E13" s="16"/>
      <c r="J13" s="81">
        <v>6.61</v>
      </c>
      <c r="M13" s="80">
        <v>1.3899999999999999E-2</v>
      </c>
      <c r="N13" s="81">
        <v>2153616.02</v>
      </c>
      <c r="P13" s="81">
        <v>2775.1492678915201</v>
      </c>
      <c r="R13" s="80">
        <v>0.62260000000000004</v>
      </c>
      <c r="S13" s="80">
        <v>8.6999999999999994E-3</v>
      </c>
    </row>
    <row r="14" spans="2:81">
      <c r="B14" t="s">
        <v>2343</v>
      </c>
      <c r="C14" t="s">
        <v>2344</v>
      </c>
      <c r="D14" t="s">
        <v>123</v>
      </c>
      <c r="E14" t="s">
        <v>402</v>
      </c>
      <c r="F14" t="s">
        <v>127</v>
      </c>
      <c r="G14" t="s">
        <v>210</v>
      </c>
      <c r="H14" t="s">
        <v>211</v>
      </c>
      <c r="I14" t="s">
        <v>2345</v>
      </c>
      <c r="J14" s="77">
        <v>7.25</v>
      </c>
      <c r="K14" t="s">
        <v>102</v>
      </c>
      <c r="L14" s="78">
        <v>4.9000000000000002E-2</v>
      </c>
      <c r="M14" s="78">
        <v>7.4999999999999997E-3</v>
      </c>
      <c r="N14" s="77">
        <v>236422.11</v>
      </c>
      <c r="O14" s="77">
        <v>164.76</v>
      </c>
      <c r="P14" s="77">
        <v>389.52906843599999</v>
      </c>
      <c r="Q14" s="78">
        <v>1E-4</v>
      </c>
      <c r="R14" s="78">
        <v>8.7400000000000005E-2</v>
      </c>
      <c r="S14" s="78">
        <v>1.1999999999999999E-3</v>
      </c>
    </row>
    <row r="15" spans="2:81">
      <c r="B15" t="s">
        <v>2346</v>
      </c>
      <c r="C15" t="s">
        <v>2347</v>
      </c>
      <c r="D15" t="s">
        <v>123</v>
      </c>
      <c r="E15" t="s">
        <v>402</v>
      </c>
      <c r="F15" t="s">
        <v>127</v>
      </c>
      <c r="G15" t="s">
        <v>210</v>
      </c>
      <c r="H15" t="s">
        <v>211</v>
      </c>
      <c r="I15" t="s">
        <v>2348</v>
      </c>
      <c r="J15" s="77">
        <v>11.88</v>
      </c>
      <c r="K15" t="s">
        <v>102</v>
      </c>
      <c r="L15" s="78">
        <v>4.1000000000000002E-2</v>
      </c>
      <c r="M15" s="78">
        <v>1.2E-2</v>
      </c>
      <c r="N15" s="77">
        <v>713082.94</v>
      </c>
      <c r="O15" s="77">
        <v>142.76</v>
      </c>
      <c r="P15" s="77">
        <v>1017.997205144</v>
      </c>
      <c r="Q15" s="78">
        <v>2.0000000000000001E-4</v>
      </c>
      <c r="R15" s="78">
        <v>0.22839999999999999</v>
      </c>
      <c r="S15" s="78">
        <v>3.2000000000000002E-3</v>
      </c>
    </row>
    <row r="16" spans="2:81">
      <c r="B16" t="s">
        <v>2349</v>
      </c>
      <c r="C16" t="s">
        <v>2350</v>
      </c>
      <c r="D16" t="s">
        <v>123</v>
      </c>
      <c r="E16" t="s">
        <v>2351</v>
      </c>
      <c r="F16" t="s">
        <v>127</v>
      </c>
      <c r="G16" t="s">
        <v>210</v>
      </c>
      <c r="H16" t="s">
        <v>211</v>
      </c>
      <c r="I16" t="s">
        <v>312</v>
      </c>
      <c r="J16" s="77">
        <v>0.5</v>
      </c>
      <c r="K16" t="s">
        <v>102</v>
      </c>
      <c r="L16" s="78">
        <v>0.05</v>
      </c>
      <c r="M16" s="78">
        <v>5.3800000000000001E-2</v>
      </c>
      <c r="N16" s="77">
        <v>314.94</v>
      </c>
      <c r="O16" s="77">
        <v>121.27</v>
      </c>
      <c r="P16" s="77">
        <v>0.38192773800000002</v>
      </c>
      <c r="Q16" s="78">
        <v>1E-4</v>
      </c>
      <c r="R16" s="78">
        <v>1E-4</v>
      </c>
      <c r="S16" s="78">
        <v>0</v>
      </c>
    </row>
    <row r="17" spans="2:19">
      <c r="B17" t="s">
        <v>2352</v>
      </c>
      <c r="C17" t="s">
        <v>2353</v>
      </c>
      <c r="D17" t="s">
        <v>123</v>
      </c>
      <c r="E17" t="s">
        <v>2354</v>
      </c>
      <c r="F17" t="s">
        <v>1618</v>
      </c>
      <c r="G17" t="s">
        <v>371</v>
      </c>
      <c r="H17" t="s">
        <v>150</v>
      </c>
      <c r="I17" t="s">
        <v>2355</v>
      </c>
      <c r="J17" s="77">
        <v>6.79</v>
      </c>
      <c r="K17" t="s">
        <v>102</v>
      </c>
      <c r="L17" s="78">
        <v>2.1399999999999999E-2</v>
      </c>
      <c r="M17" s="78">
        <v>2.1499999999999998E-2</v>
      </c>
      <c r="N17" s="77">
        <v>168330.91</v>
      </c>
      <c r="O17" s="77">
        <v>114.22</v>
      </c>
      <c r="P17" s="77">
        <v>192.267565402</v>
      </c>
      <c r="Q17" s="78">
        <v>6.9999999999999999E-4</v>
      </c>
      <c r="R17" s="78">
        <v>4.3099999999999999E-2</v>
      </c>
      <c r="S17" s="78">
        <v>5.9999999999999995E-4</v>
      </c>
    </row>
    <row r="18" spans="2:19">
      <c r="B18" t="s">
        <v>2356</v>
      </c>
      <c r="C18" t="s">
        <v>2357</v>
      </c>
      <c r="D18" t="s">
        <v>123</v>
      </c>
      <c r="E18" t="s">
        <v>2358</v>
      </c>
      <c r="F18" t="s">
        <v>370</v>
      </c>
      <c r="G18" t="s">
        <v>417</v>
      </c>
      <c r="H18" t="s">
        <v>211</v>
      </c>
      <c r="I18" t="s">
        <v>312</v>
      </c>
      <c r="J18" s="77">
        <v>4.21</v>
      </c>
      <c r="K18" t="s">
        <v>102</v>
      </c>
      <c r="L18" s="78">
        <v>6.5000000000000002E-2</v>
      </c>
      <c r="M18" s="78">
        <v>1.1999999999999999E-3</v>
      </c>
      <c r="N18" s="77">
        <v>119.14</v>
      </c>
      <c r="O18" s="77">
        <v>175.27</v>
      </c>
      <c r="P18" s="77">
        <v>0.20881667800000001</v>
      </c>
      <c r="Q18" s="78">
        <v>0</v>
      </c>
      <c r="R18" s="78">
        <v>0</v>
      </c>
      <c r="S18" s="78">
        <v>0</v>
      </c>
    </row>
    <row r="19" spans="2:19">
      <c r="B19" t="s">
        <v>2359</v>
      </c>
      <c r="C19" t="s">
        <v>2360</v>
      </c>
      <c r="D19" t="s">
        <v>123</v>
      </c>
      <c r="E19" t="s">
        <v>440</v>
      </c>
      <c r="F19" t="s">
        <v>127</v>
      </c>
      <c r="G19" t="s">
        <v>417</v>
      </c>
      <c r="H19" t="s">
        <v>211</v>
      </c>
      <c r="I19" t="s">
        <v>2361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65355.360000000001</v>
      </c>
      <c r="O19" s="77">
        <v>145.30000000000001</v>
      </c>
      <c r="P19" s="77">
        <v>94.961338080000004</v>
      </c>
      <c r="Q19" s="78">
        <v>1E-4</v>
      </c>
      <c r="R19" s="78">
        <v>2.1299999999999999E-2</v>
      </c>
      <c r="S19" s="78">
        <v>2.9999999999999997E-4</v>
      </c>
    </row>
    <row r="20" spans="2:19">
      <c r="B20" t="s">
        <v>2362</v>
      </c>
      <c r="C20" t="s">
        <v>2363</v>
      </c>
      <c r="D20" t="s">
        <v>123</v>
      </c>
      <c r="E20" t="s">
        <v>537</v>
      </c>
      <c r="F20" t="s">
        <v>538</v>
      </c>
      <c r="G20" t="s">
        <v>506</v>
      </c>
      <c r="H20" t="s">
        <v>150</v>
      </c>
      <c r="I20" t="s">
        <v>2364</v>
      </c>
      <c r="J20" s="77">
        <v>1.26</v>
      </c>
      <c r="K20" t="s">
        <v>102</v>
      </c>
      <c r="L20" s="78">
        <v>0.06</v>
      </c>
      <c r="M20" s="78">
        <v>1.4200000000000001E-2</v>
      </c>
      <c r="N20" s="77">
        <v>364937.99</v>
      </c>
      <c r="O20" s="77">
        <v>112.96</v>
      </c>
      <c r="P20" s="77">
        <v>412.233953504</v>
      </c>
      <c r="Q20" s="78">
        <v>1E-4</v>
      </c>
      <c r="R20" s="78">
        <v>9.2499999999999999E-2</v>
      </c>
      <c r="S20" s="78">
        <v>1.2999999999999999E-3</v>
      </c>
    </row>
    <row r="21" spans="2:19">
      <c r="B21" t="s">
        <v>2365</v>
      </c>
      <c r="C21" t="s">
        <v>2366</v>
      </c>
      <c r="D21" t="s">
        <v>123</v>
      </c>
      <c r="E21" t="s">
        <v>1393</v>
      </c>
      <c r="F21" t="s">
        <v>370</v>
      </c>
      <c r="G21" t="s">
        <v>575</v>
      </c>
      <c r="H21" t="s">
        <v>211</v>
      </c>
      <c r="I21" t="s">
        <v>312</v>
      </c>
      <c r="J21" s="77">
        <v>1.97</v>
      </c>
      <c r="K21" t="s">
        <v>102</v>
      </c>
      <c r="L21" s="78">
        <v>5.7500000000000002E-2</v>
      </c>
      <c r="M21" s="78">
        <v>4.3E-3</v>
      </c>
      <c r="N21" s="77">
        <v>479272.85</v>
      </c>
      <c r="O21" s="77">
        <v>132.26</v>
      </c>
      <c r="P21" s="77">
        <v>633.88627140999995</v>
      </c>
      <c r="Q21" s="78">
        <v>4.0000000000000002E-4</v>
      </c>
      <c r="R21" s="78">
        <v>0.14219999999999999</v>
      </c>
      <c r="S21" s="78">
        <v>2E-3</v>
      </c>
    </row>
    <row r="22" spans="2:19">
      <c r="B22" t="s">
        <v>2367</v>
      </c>
      <c r="C22" t="s">
        <v>2368</v>
      </c>
      <c r="D22" t="s">
        <v>123</v>
      </c>
      <c r="E22" t="s">
        <v>2369</v>
      </c>
      <c r="F22" t="s">
        <v>428</v>
      </c>
      <c r="G22" t="s">
        <v>1101</v>
      </c>
      <c r="H22" t="s">
        <v>211</v>
      </c>
      <c r="I22" t="s">
        <v>2370</v>
      </c>
      <c r="J22" s="77">
        <v>0.22</v>
      </c>
      <c r="K22" t="s">
        <v>102</v>
      </c>
      <c r="L22" s="78">
        <v>6.7000000000000004E-2</v>
      </c>
      <c r="M22" s="78">
        <v>1.5902000000000001</v>
      </c>
      <c r="N22" s="77">
        <v>5185.3999999999996</v>
      </c>
      <c r="O22" s="77">
        <v>100.9</v>
      </c>
      <c r="P22" s="77">
        <v>5.2320685999999998</v>
      </c>
      <c r="Q22" s="78">
        <v>2.9999999999999997E-4</v>
      </c>
      <c r="R22" s="78">
        <v>1.1999999999999999E-3</v>
      </c>
      <c r="S22" s="78">
        <v>0</v>
      </c>
    </row>
    <row r="23" spans="2:19">
      <c r="B23" t="s">
        <v>2371</v>
      </c>
      <c r="C23" t="s">
        <v>2372</v>
      </c>
      <c r="D23" t="s">
        <v>123</v>
      </c>
      <c r="E23" t="s">
        <v>2369</v>
      </c>
      <c r="F23" t="s">
        <v>728</v>
      </c>
      <c r="G23" t="s">
        <v>1101</v>
      </c>
      <c r="H23" t="s">
        <v>211</v>
      </c>
      <c r="I23" t="s">
        <v>312</v>
      </c>
      <c r="J23" s="77">
        <v>0.34</v>
      </c>
      <c r="K23" t="s">
        <v>102</v>
      </c>
      <c r="L23" s="78">
        <v>6.7000000000000004E-2</v>
      </c>
      <c r="M23" s="78">
        <v>0.8992</v>
      </c>
      <c r="N23" s="77">
        <v>583.20000000000005</v>
      </c>
      <c r="O23" s="77">
        <v>99.932360000000003</v>
      </c>
      <c r="P23" s="77">
        <v>0.58280552352000004</v>
      </c>
      <c r="Q23" s="78">
        <v>0</v>
      </c>
      <c r="R23" s="78">
        <v>1E-4</v>
      </c>
      <c r="S23" s="78">
        <v>0</v>
      </c>
    </row>
    <row r="24" spans="2:19">
      <c r="B24" t="s">
        <v>2373</v>
      </c>
      <c r="C24" t="s">
        <v>2374</v>
      </c>
      <c r="D24" t="s">
        <v>123</v>
      </c>
      <c r="E24" t="s">
        <v>2375</v>
      </c>
      <c r="F24" t="s">
        <v>784</v>
      </c>
      <c r="G24" t="s">
        <v>215</v>
      </c>
      <c r="H24" t="s">
        <v>216</v>
      </c>
      <c r="I24" t="s">
        <v>312</v>
      </c>
      <c r="J24" s="77">
        <v>1.26</v>
      </c>
      <c r="K24" t="s">
        <v>102</v>
      </c>
      <c r="L24" s="78">
        <v>5.6000000000000001E-2</v>
      </c>
      <c r="M24" s="78">
        <v>9.4600000000000004E-2</v>
      </c>
      <c r="N24" s="77">
        <v>77950.28</v>
      </c>
      <c r="O24" s="77">
        <v>24.42</v>
      </c>
      <c r="P24" s="77">
        <v>19.035458376000001</v>
      </c>
      <c r="Q24" s="78">
        <v>1E-4</v>
      </c>
      <c r="R24" s="78">
        <v>4.3E-3</v>
      </c>
      <c r="S24" s="78">
        <v>1E-4</v>
      </c>
    </row>
    <row r="25" spans="2:19">
      <c r="B25" t="s">
        <v>2376</v>
      </c>
      <c r="C25" t="s">
        <v>2377</v>
      </c>
      <c r="D25" t="s">
        <v>123</v>
      </c>
      <c r="E25" t="s">
        <v>783</v>
      </c>
      <c r="F25" t="s">
        <v>784</v>
      </c>
      <c r="G25" t="s">
        <v>215</v>
      </c>
      <c r="H25" t="s">
        <v>216</v>
      </c>
      <c r="I25" t="s">
        <v>342</v>
      </c>
      <c r="J25" s="77">
        <v>0.01</v>
      </c>
      <c r="K25" t="s">
        <v>102</v>
      </c>
      <c r="L25" s="78">
        <v>4.9000000000000002E-2</v>
      </c>
      <c r="M25" s="78">
        <v>-7.6E-3</v>
      </c>
      <c r="N25" s="77">
        <v>42060.9</v>
      </c>
      <c r="O25" s="77">
        <v>21</v>
      </c>
      <c r="P25" s="77">
        <v>8.832789</v>
      </c>
      <c r="Q25" s="78">
        <v>0</v>
      </c>
      <c r="R25" s="78">
        <v>2E-3</v>
      </c>
      <c r="S25" s="78">
        <v>0</v>
      </c>
    </row>
    <row r="26" spans="2:19">
      <c r="B26" s="79" t="s">
        <v>2340</v>
      </c>
      <c r="C26" s="16"/>
      <c r="D26" s="16"/>
      <c r="E26" s="16"/>
      <c r="J26" s="81">
        <v>4.16</v>
      </c>
      <c r="M26" s="80">
        <v>1.7100000000000001E-2</v>
      </c>
      <c r="N26" s="81">
        <v>1248443.8899999999</v>
      </c>
      <c r="P26" s="81">
        <v>1328.5979470699849</v>
      </c>
      <c r="R26" s="80">
        <v>0.29799999999999999</v>
      </c>
      <c r="S26" s="80">
        <v>4.1999999999999997E-3</v>
      </c>
    </row>
    <row r="27" spans="2:19">
      <c r="B27" t="s">
        <v>2378</v>
      </c>
      <c r="C27" t="s">
        <v>2379</v>
      </c>
      <c r="D27" t="s">
        <v>123</v>
      </c>
      <c r="E27" t="s">
        <v>2354</v>
      </c>
      <c r="F27" t="s">
        <v>1618</v>
      </c>
      <c r="G27" t="s">
        <v>371</v>
      </c>
      <c r="H27" t="s">
        <v>150</v>
      </c>
      <c r="I27" t="s">
        <v>2355</v>
      </c>
      <c r="J27" s="77">
        <v>2.88</v>
      </c>
      <c r="K27" t="s">
        <v>102</v>
      </c>
      <c r="L27" s="78">
        <v>2.5000000000000001E-2</v>
      </c>
      <c r="M27" s="78">
        <v>8.3999999999999995E-3</v>
      </c>
      <c r="N27" s="77">
        <v>327432.39</v>
      </c>
      <c r="O27" s="77">
        <v>104.92</v>
      </c>
      <c r="P27" s="77">
        <v>343.54206358800002</v>
      </c>
      <c r="Q27" s="78">
        <v>5.0000000000000001E-4</v>
      </c>
      <c r="R27" s="78">
        <v>7.7100000000000002E-2</v>
      </c>
      <c r="S27" s="78">
        <v>1.1000000000000001E-3</v>
      </c>
    </row>
    <row r="28" spans="2:19">
      <c r="B28" t="s">
        <v>2380</v>
      </c>
      <c r="C28" t="s">
        <v>2381</v>
      </c>
      <c r="D28" t="s">
        <v>123</v>
      </c>
      <c r="E28" t="s">
        <v>2354</v>
      </c>
      <c r="F28" t="s">
        <v>1618</v>
      </c>
      <c r="G28" t="s">
        <v>371</v>
      </c>
      <c r="H28" t="s">
        <v>150</v>
      </c>
      <c r="I28" t="s">
        <v>2355</v>
      </c>
      <c r="J28" s="77">
        <v>6.68</v>
      </c>
      <c r="K28" t="s">
        <v>102</v>
      </c>
      <c r="L28" s="78">
        <v>3.7400000000000003E-2</v>
      </c>
      <c r="M28" s="78">
        <v>1.6199999999999999E-2</v>
      </c>
      <c r="N28" s="77">
        <v>267407.8</v>
      </c>
      <c r="O28" s="77">
        <v>114.78</v>
      </c>
      <c r="P28" s="77">
        <v>306.93067284</v>
      </c>
      <c r="Q28" s="78">
        <v>5.9999999999999995E-4</v>
      </c>
      <c r="R28" s="78">
        <v>6.8900000000000003E-2</v>
      </c>
      <c r="S28" s="78">
        <v>1E-3</v>
      </c>
    </row>
    <row r="29" spans="2:19">
      <c r="B29" t="s">
        <v>2382</v>
      </c>
      <c r="C29" t="s">
        <v>2383</v>
      </c>
      <c r="D29" t="s">
        <v>123</v>
      </c>
      <c r="E29" t="s">
        <v>2384</v>
      </c>
      <c r="F29" t="s">
        <v>428</v>
      </c>
      <c r="G29" t="s">
        <v>506</v>
      </c>
      <c r="H29" t="s">
        <v>150</v>
      </c>
      <c r="I29" t="s">
        <v>2385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228104.95</v>
      </c>
      <c r="O29" s="77">
        <v>106.1</v>
      </c>
      <c r="P29" s="77">
        <v>242.01935194999999</v>
      </c>
      <c r="Q29" s="78">
        <v>2.9999999999999997E-4</v>
      </c>
      <c r="R29" s="78">
        <v>5.4300000000000001E-2</v>
      </c>
      <c r="S29" s="78">
        <v>8.0000000000000004E-4</v>
      </c>
    </row>
    <row r="30" spans="2:19">
      <c r="B30" t="s">
        <v>2386</v>
      </c>
      <c r="C30" t="s">
        <v>2387</v>
      </c>
      <c r="D30" t="s">
        <v>123</v>
      </c>
      <c r="E30" t="s">
        <v>1442</v>
      </c>
      <c r="F30" t="s">
        <v>125</v>
      </c>
      <c r="G30" t="s">
        <v>575</v>
      </c>
      <c r="H30" t="s">
        <v>211</v>
      </c>
      <c r="I30" t="s">
        <v>2388</v>
      </c>
      <c r="J30" s="77">
        <v>5.51</v>
      </c>
      <c r="K30" t="s">
        <v>102</v>
      </c>
      <c r="L30" s="78">
        <v>3.3500000000000002E-2</v>
      </c>
      <c r="M30" s="78">
        <v>3.3300000000000003E-2</v>
      </c>
      <c r="N30" s="77">
        <v>109025.66</v>
      </c>
      <c r="O30" s="77">
        <v>101.07</v>
      </c>
      <c r="P30" s="77">
        <v>110.192234562</v>
      </c>
      <c r="Q30" s="78">
        <v>1E-4</v>
      </c>
      <c r="R30" s="78">
        <v>2.47E-2</v>
      </c>
      <c r="S30" s="78">
        <v>2.9999999999999997E-4</v>
      </c>
    </row>
    <row r="31" spans="2:19">
      <c r="B31" t="s">
        <v>2389</v>
      </c>
      <c r="C31" t="s">
        <v>2390</v>
      </c>
      <c r="D31" t="s">
        <v>123</v>
      </c>
      <c r="E31" t="s">
        <v>2391</v>
      </c>
      <c r="F31" t="s">
        <v>128</v>
      </c>
      <c r="G31" t="s">
        <v>207</v>
      </c>
      <c r="H31" t="s">
        <v>150</v>
      </c>
      <c r="I31" t="s">
        <v>2392</v>
      </c>
      <c r="J31" s="77">
        <v>1.24</v>
      </c>
      <c r="K31" t="s">
        <v>102</v>
      </c>
      <c r="L31" s="78">
        <v>1.34E-2</v>
      </c>
      <c r="M31" s="78">
        <v>1.7600000000000001E-2</v>
      </c>
      <c r="N31" s="77">
        <v>157895.94</v>
      </c>
      <c r="O31" s="77">
        <v>99.5</v>
      </c>
      <c r="P31" s="77">
        <v>157.10646030000001</v>
      </c>
      <c r="Q31" s="78">
        <v>2.9999999999999997E-4</v>
      </c>
      <c r="R31" s="78">
        <v>3.5200000000000002E-2</v>
      </c>
      <c r="S31" s="78">
        <v>5.0000000000000001E-4</v>
      </c>
    </row>
    <row r="32" spans="2:19">
      <c r="B32" t="s">
        <v>2393</v>
      </c>
      <c r="C32" t="s">
        <v>2394</v>
      </c>
      <c r="D32" t="s">
        <v>123</v>
      </c>
      <c r="E32" t="s">
        <v>464</v>
      </c>
      <c r="F32" t="s">
        <v>428</v>
      </c>
      <c r="G32" t="s">
        <v>894</v>
      </c>
      <c r="H32" t="s">
        <v>211</v>
      </c>
      <c r="I32" t="s">
        <v>2395</v>
      </c>
      <c r="J32" s="77">
        <v>3.6</v>
      </c>
      <c r="K32" t="s">
        <v>102</v>
      </c>
      <c r="L32" s="78">
        <v>3.5499999999999997E-2</v>
      </c>
      <c r="M32" s="78">
        <v>2.01E-2</v>
      </c>
      <c r="N32" s="77">
        <v>152824.70000000001</v>
      </c>
      <c r="O32" s="77">
        <v>106.56</v>
      </c>
      <c r="P32" s="77">
        <v>162.85000031999999</v>
      </c>
      <c r="Q32" s="78">
        <v>5.0000000000000001E-4</v>
      </c>
      <c r="R32" s="78">
        <v>3.6499999999999998E-2</v>
      </c>
      <c r="S32" s="78">
        <v>5.0000000000000001E-4</v>
      </c>
    </row>
    <row r="33" spans="2:19">
      <c r="B33" t="s">
        <v>2396</v>
      </c>
      <c r="C33" t="s">
        <v>2397</v>
      </c>
      <c r="D33" t="s">
        <v>123</v>
      </c>
      <c r="E33" t="s">
        <v>2398</v>
      </c>
      <c r="F33" t="s">
        <v>428</v>
      </c>
      <c r="G33" t="s">
        <v>766</v>
      </c>
      <c r="H33" t="s">
        <v>150</v>
      </c>
      <c r="I33" t="s">
        <v>2399</v>
      </c>
      <c r="J33" s="77">
        <v>0.83</v>
      </c>
      <c r="K33" t="s">
        <v>102</v>
      </c>
      <c r="L33" s="78">
        <v>5.1499999999999997E-2</v>
      </c>
      <c r="M33" s="78">
        <v>1.5800000000000002E-2</v>
      </c>
      <c r="N33" s="77">
        <v>5500.58</v>
      </c>
      <c r="O33" s="77">
        <v>103.79</v>
      </c>
      <c r="P33" s="77">
        <v>5.7090519820000001</v>
      </c>
      <c r="Q33" s="78">
        <v>4.0000000000000002E-4</v>
      </c>
      <c r="R33" s="78">
        <v>1.2999999999999999E-3</v>
      </c>
      <c r="S33" s="78">
        <v>0</v>
      </c>
    </row>
    <row r="34" spans="2:19">
      <c r="B34" t="s">
        <v>2400</v>
      </c>
      <c r="C34" t="s">
        <v>2401</v>
      </c>
      <c r="D34" t="s">
        <v>123</v>
      </c>
      <c r="E34" t="s">
        <v>2402</v>
      </c>
      <c r="F34" t="s">
        <v>728</v>
      </c>
      <c r="G34" t="s">
        <v>1101</v>
      </c>
      <c r="H34" t="s">
        <v>211</v>
      </c>
      <c r="I34" t="s">
        <v>312</v>
      </c>
      <c r="J34" s="77">
        <v>0.17</v>
      </c>
      <c r="K34" t="s">
        <v>102</v>
      </c>
      <c r="L34" s="78">
        <v>7.0000000000000007E-2</v>
      </c>
      <c r="M34" s="78">
        <v>2.8300999999999998</v>
      </c>
      <c r="N34" s="77">
        <v>251.1</v>
      </c>
      <c r="O34" s="77">
        <v>98.775135000000006</v>
      </c>
      <c r="P34" s="77">
        <v>0.248024363985</v>
      </c>
      <c r="Q34" s="78">
        <v>0</v>
      </c>
      <c r="R34" s="78">
        <v>1E-4</v>
      </c>
      <c r="S34" s="78">
        <v>0</v>
      </c>
    </row>
    <row r="35" spans="2:19">
      <c r="B35" t="s">
        <v>2403</v>
      </c>
      <c r="C35" t="s">
        <v>2404</v>
      </c>
      <c r="D35" t="s">
        <v>123</v>
      </c>
      <c r="E35" t="s">
        <v>2405</v>
      </c>
      <c r="F35" t="s">
        <v>428</v>
      </c>
      <c r="G35" t="s">
        <v>215</v>
      </c>
      <c r="H35" t="s">
        <v>216</v>
      </c>
      <c r="I35" t="s">
        <v>2406</v>
      </c>
      <c r="J35" s="77">
        <v>1.66</v>
      </c>
      <c r="K35" t="s">
        <v>102</v>
      </c>
      <c r="L35" s="78">
        <v>4.4999999999999998E-2</v>
      </c>
      <c r="M35" s="78">
        <v>0.57599999999999996</v>
      </c>
      <c r="N35" s="77">
        <v>0.77</v>
      </c>
      <c r="O35" s="77">
        <v>11.32</v>
      </c>
      <c r="P35" s="77">
        <v>8.7163999999999994E-5</v>
      </c>
      <c r="Q35" s="78">
        <v>0</v>
      </c>
      <c r="R35" s="78">
        <v>0</v>
      </c>
      <c r="S35" s="78">
        <v>0</v>
      </c>
    </row>
    <row r="36" spans="2:19">
      <c r="B36" s="79" t="s">
        <v>364</v>
      </c>
      <c r="C36" s="16"/>
      <c r="D36" s="16"/>
      <c r="E36" s="16"/>
      <c r="J36" s="81">
        <v>1.9</v>
      </c>
      <c r="M36" s="80">
        <v>2.1499999999999998E-2</v>
      </c>
      <c r="N36" s="81">
        <v>63406</v>
      </c>
      <c r="P36" s="81">
        <v>215.84551950779999</v>
      </c>
      <c r="R36" s="80">
        <v>4.8399999999999999E-2</v>
      </c>
      <c r="S36" s="80">
        <v>6.9999999999999999E-4</v>
      </c>
    </row>
    <row r="37" spans="2:19">
      <c r="B37" t="s">
        <v>2407</v>
      </c>
      <c r="C37" t="s">
        <v>2408</v>
      </c>
      <c r="D37" t="s">
        <v>123</v>
      </c>
      <c r="E37" t="s">
        <v>1442</v>
      </c>
      <c r="F37" t="s">
        <v>125</v>
      </c>
      <c r="G37" t="s">
        <v>575</v>
      </c>
      <c r="H37" t="s">
        <v>211</v>
      </c>
      <c r="I37" t="s">
        <v>542</v>
      </c>
      <c r="J37" s="77">
        <v>1.9</v>
      </c>
      <c r="K37" t="s">
        <v>106</v>
      </c>
      <c r="L37" s="78">
        <v>4.4499999999999998E-2</v>
      </c>
      <c r="M37" s="78">
        <v>2.1499999999999998E-2</v>
      </c>
      <c r="N37" s="77">
        <v>63406</v>
      </c>
      <c r="O37" s="77">
        <v>98.93</v>
      </c>
      <c r="P37" s="77">
        <v>215.84551950779999</v>
      </c>
      <c r="Q37" s="78">
        <v>5.0000000000000001E-4</v>
      </c>
      <c r="R37" s="78">
        <v>4.8399999999999999E-2</v>
      </c>
      <c r="S37" s="78">
        <v>6.9999999999999999E-4</v>
      </c>
    </row>
    <row r="38" spans="2:19">
      <c r="B38" s="79" t="s">
        <v>1027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v>0</v>
      </c>
      <c r="S38" s="80">
        <v>0</v>
      </c>
    </row>
    <row r="39" spans="2:19">
      <c r="B39" t="s">
        <v>215</v>
      </c>
      <c r="C39" t="s">
        <v>215</v>
      </c>
      <c r="D39" s="16"/>
      <c r="E39" s="16"/>
      <c r="F39" t="s">
        <v>215</v>
      </c>
      <c r="G39" t="s">
        <v>215</v>
      </c>
      <c r="J39" s="77">
        <v>0</v>
      </c>
      <c r="K39" t="s">
        <v>215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v>0</v>
      </c>
      <c r="S39" s="78">
        <v>0</v>
      </c>
    </row>
    <row r="40" spans="2:19">
      <c r="B40" s="79" t="s">
        <v>233</v>
      </c>
      <c r="C40" s="16"/>
      <c r="D40" s="16"/>
      <c r="E40" s="16"/>
      <c r="J40" s="81">
        <v>1.39</v>
      </c>
      <c r="M40" s="80">
        <v>0.33860000000000001</v>
      </c>
      <c r="N40" s="81">
        <v>54000</v>
      </c>
      <c r="P40" s="81">
        <v>138.08089188899999</v>
      </c>
      <c r="R40" s="80">
        <v>3.1E-2</v>
      </c>
      <c r="S40" s="80">
        <v>4.0000000000000002E-4</v>
      </c>
    </row>
    <row r="41" spans="2:19">
      <c r="B41" s="79" t="s">
        <v>365</v>
      </c>
      <c r="C41" s="16"/>
      <c r="D41" s="16"/>
      <c r="E41" s="16"/>
      <c r="J41" s="81">
        <v>0</v>
      </c>
      <c r="M41" s="80">
        <v>0</v>
      </c>
      <c r="N41" s="81">
        <v>0</v>
      </c>
      <c r="P41" s="81">
        <v>0</v>
      </c>
      <c r="R41" s="80">
        <v>0</v>
      </c>
      <c r="S41" s="80">
        <v>0</v>
      </c>
    </row>
    <row r="42" spans="2:19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J42" s="77">
        <v>0</v>
      </c>
      <c r="K42" t="s">
        <v>215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  <c r="S42" s="78">
        <v>0</v>
      </c>
    </row>
    <row r="43" spans="2:19">
      <c r="B43" s="79" t="s">
        <v>366</v>
      </c>
      <c r="C43" s="16"/>
      <c r="D43" s="16"/>
      <c r="E43" s="16"/>
      <c r="J43" s="81">
        <v>1.39</v>
      </c>
      <c r="M43" s="80">
        <v>0.33860000000000001</v>
      </c>
      <c r="N43" s="81">
        <v>54000</v>
      </c>
      <c r="P43" s="81">
        <v>138.08089188899999</v>
      </c>
      <c r="R43" s="80">
        <v>3.1E-2</v>
      </c>
      <c r="S43" s="80">
        <v>4.0000000000000002E-4</v>
      </c>
    </row>
    <row r="44" spans="2:19">
      <c r="B44" t="s">
        <v>2409</v>
      </c>
      <c r="C44" t="s">
        <v>2410</v>
      </c>
      <c r="D44" t="s">
        <v>123</v>
      </c>
      <c r="E44" t="s">
        <v>2411</v>
      </c>
      <c r="F44" t="s">
        <v>1108</v>
      </c>
      <c r="G44" t="s">
        <v>2412</v>
      </c>
      <c r="H44" t="s">
        <v>217</v>
      </c>
      <c r="I44" t="s">
        <v>2413</v>
      </c>
      <c r="J44" s="77">
        <v>1.39</v>
      </c>
      <c r="K44" t="s">
        <v>106</v>
      </c>
      <c r="L44" s="78">
        <v>0.06</v>
      </c>
      <c r="M44" s="78">
        <v>0.33860000000000001</v>
      </c>
      <c r="N44" s="77">
        <v>54000</v>
      </c>
      <c r="O44" s="77">
        <v>74.311350000000004</v>
      </c>
      <c r="P44" s="77">
        <v>138.08089188899999</v>
      </c>
      <c r="Q44" s="78">
        <v>1E-4</v>
      </c>
      <c r="R44" s="78">
        <v>3.1E-2</v>
      </c>
      <c r="S44" s="78">
        <v>4.0000000000000002E-4</v>
      </c>
    </row>
    <row r="45" spans="2:19">
      <c r="B45" t="s">
        <v>235</v>
      </c>
      <c r="C45" s="16"/>
      <c r="D45" s="16"/>
      <c r="E45" s="16"/>
    </row>
    <row r="46" spans="2:19">
      <c r="B46" t="s">
        <v>359</v>
      </c>
      <c r="C46" s="16"/>
      <c r="D46" s="16"/>
      <c r="E46" s="16"/>
    </row>
    <row r="47" spans="2:19">
      <c r="B47" t="s">
        <v>360</v>
      </c>
      <c r="C47" s="16"/>
      <c r="D47" s="16"/>
      <c r="E47" s="16"/>
    </row>
    <row r="48" spans="2:19">
      <c r="B48" t="s">
        <v>361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44104</v>
      </c>
      <c r="E1" s="16"/>
    </row>
    <row r="2" spans="2:98">
      <c r="B2" s="2" t="s">
        <v>1</v>
      </c>
      <c r="C2" s="12" t="s">
        <v>3303</v>
      </c>
      <c r="E2" s="16"/>
    </row>
    <row r="3" spans="2:98">
      <c r="B3" s="2" t="s">
        <v>2</v>
      </c>
      <c r="C3" s="26" t="s">
        <v>3304</v>
      </c>
      <c r="E3" s="16"/>
    </row>
    <row r="4" spans="2:98">
      <c r="B4" s="2" t="s">
        <v>3</v>
      </c>
      <c r="C4" s="83" t="s">
        <v>197</v>
      </c>
      <c r="E4" s="16"/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84108.74</v>
      </c>
      <c r="I11" s="7"/>
      <c r="J11" s="75">
        <v>512.65066927359305</v>
      </c>
      <c r="K11" s="7"/>
      <c r="L11" s="76">
        <v>1</v>
      </c>
      <c r="M11" s="76">
        <v>1.6000000000000001E-3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84108.74</v>
      </c>
      <c r="J12" s="81">
        <v>512.65066927359305</v>
      </c>
      <c r="L12" s="80">
        <v>1</v>
      </c>
      <c r="M12" s="80">
        <v>1.6000000000000001E-3</v>
      </c>
    </row>
    <row r="13" spans="2:98">
      <c r="B13" t="s">
        <v>2414</v>
      </c>
      <c r="C13" t="s">
        <v>2415</v>
      </c>
      <c r="D13" t="s">
        <v>123</v>
      </c>
      <c r="E13" t="s">
        <v>2416</v>
      </c>
      <c r="F13" t="s">
        <v>1247</v>
      </c>
      <c r="G13" t="s">
        <v>106</v>
      </c>
      <c r="H13" s="77">
        <v>83105.100000000006</v>
      </c>
      <c r="I13" s="77">
        <v>159.70629999999989</v>
      </c>
      <c r="J13" s="77">
        <v>456.70356038559299</v>
      </c>
      <c r="K13" s="78">
        <v>0</v>
      </c>
      <c r="L13" s="78">
        <v>0.89090000000000003</v>
      </c>
      <c r="M13" s="78">
        <v>1.4E-3</v>
      </c>
    </row>
    <row r="14" spans="2:98">
      <c r="B14" t="s">
        <v>2417</v>
      </c>
      <c r="C14" t="s">
        <v>2418</v>
      </c>
      <c r="D14" t="s">
        <v>123</v>
      </c>
      <c r="E14" t="s">
        <v>2419</v>
      </c>
      <c r="F14" t="s">
        <v>127</v>
      </c>
      <c r="G14" t="s">
        <v>106</v>
      </c>
      <c r="H14" s="77">
        <v>1003.64</v>
      </c>
      <c r="I14" s="77">
        <v>1620</v>
      </c>
      <c r="J14" s="77">
        <v>55.947108888000002</v>
      </c>
      <c r="K14" s="78">
        <v>1E-4</v>
      </c>
      <c r="L14" s="78">
        <v>0.1091</v>
      </c>
      <c r="M14" s="78">
        <v>2.0000000000000001E-4</v>
      </c>
    </row>
    <row r="15" spans="2:98">
      <c r="B15" s="79" t="s">
        <v>233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365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215</v>
      </c>
      <c r="C17" t="s">
        <v>215</v>
      </c>
      <c r="D17" s="16"/>
      <c r="E17" s="16"/>
      <c r="F17" t="s">
        <v>215</v>
      </c>
      <c r="G17" t="s">
        <v>215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366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215</v>
      </c>
      <c r="C19" t="s">
        <v>215</v>
      </c>
      <c r="D19" s="16"/>
      <c r="E19" s="16"/>
      <c r="F19" t="s">
        <v>215</v>
      </c>
      <c r="G19" t="s">
        <v>215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359</v>
      </c>
      <c r="C21" s="16"/>
      <c r="D21" s="16"/>
      <c r="E21" s="16"/>
    </row>
    <row r="22" spans="2:13">
      <c r="B22" t="s">
        <v>360</v>
      </c>
      <c r="C22" s="16"/>
      <c r="D22" s="16"/>
      <c r="E22" s="16"/>
    </row>
    <row r="23" spans="2:13">
      <c r="B23" t="s">
        <v>361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3303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3304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2420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2421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2422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2423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2424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2425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2426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2427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359</v>
      </c>
      <c r="C31" s="16"/>
    </row>
    <row r="32" spans="2:11">
      <c r="B32" t="s">
        <v>360</v>
      </c>
      <c r="C32" s="16"/>
    </row>
    <row r="33" spans="2:3">
      <c r="B33" t="s">
        <v>361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44104</v>
      </c>
    </row>
    <row r="2" spans="2:59">
      <c r="B2" s="2" t="s">
        <v>1</v>
      </c>
      <c r="C2" s="12" t="s">
        <v>3303</v>
      </c>
    </row>
    <row r="3" spans="2:59">
      <c r="B3" s="2" t="s">
        <v>2</v>
      </c>
      <c r="C3" s="26" t="s">
        <v>3304</v>
      </c>
    </row>
    <row r="4" spans="2:59">
      <c r="B4" s="2" t="s">
        <v>3</v>
      </c>
      <c r="C4" s="83" t="s">
        <v>197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2428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2292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359</v>
      </c>
      <c r="C17" s="16"/>
      <c r="D17" s="16"/>
    </row>
    <row r="18" spans="2:4">
      <c r="B18" t="s">
        <v>360</v>
      </c>
      <c r="C18" s="16"/>
      <c r="D18" s="16"/>
    </row>
    <row r="19" spans="2:4">
      <c r="B19" t="s">
        <v>361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44104</v>
      </c>
    </row>
    <row r="2" spans="2:52">
      <c r="B2" s="2" t="s">
        <v>1</v>
      </c>
      <c r="C2" s="12" t="s">
        <v>3303</v>
      </c>
    </row>
    <row r="3" spans="2:52">
      <c r="B3" s="2" t="s">
        <v>2</v>
      </c>
      <c r="C3" s="26" t="s">
        <v>3304</v>
      </c>
    </row>
    <row r="4" spans="2:52">
      <c r="B4" s="2" t="s">
        <v>3</v>
      </c>
      <c r="C4" s="83" t="s">
        <v>197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2300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2429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1027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2310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2301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1027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359</v>
      </c>
      <c r="C35" s="16"/>
      <c r="D35" s="16"/>
    </row>
    <row r="36" spans="2:12">
      <c r="B36" t="s">
        <v>360</v>
      </c>
      <c r="C36" s="16"/>
      <c r="D36" s="16"/>
    </row>
    <row r="37" spans="2:12">
      <c r="B37" t="s">
        <v>361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44104</v>
      </c>
    </row>
    <row r="2" spans="2:13">
      <c r="B2" s="2" t="s">
        <v>1</v>
      </c>
      <c r="C2" s="12" t="s">
        <v>3303</v>
      </c>
    </row>
    <row r="3" spans="2:13">
      <c r="B3" s="2" t="s">
        <v>2</v>
      </c>
      <c r="C3" s="26" t="s">
        <v>3304</v>
      </c>
    </row>
    <row r="4" spans="2:13">
      <c r="B4" s="2" t="s">
        <v>3</v>
      </c>
      <c r="C4" s="83" t="s">
        <v>197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v>20928.589687151121</v>
      </c>
      <c r="K11" s="84">
        <f>J11/$J$11</f>
        <v>1</v>
      </c>
      <c r="L11" s="84">
        <f>J11/'סכום נכסי הקרן'!$C$42</f>
        <v>6.5660670914608116E-2</v>
      </c>
    </row>
    <row r="12" spans="2:13">
      <c r="B12" s="86" t="s">
        <v>203</v>
      </c>
      <c r="C12" s="26"/>
      <c r="D12" s="27"/>
      <c r="E12" s="27"/>
      <c r="F12" s="27"/>
      <c r="G12" s="27"/>
      <c r="H12" s="27"/>
      <c r="I12" s="87">
        <v>0</v>
      </c>
      <c r="J12" s="88">
        <v>20928.589687151121</v>
      </c>
      <c r="K12" s="87">
        <f t="shared" ref="K12:K44" si="0">J12/$J$11</f>
        <v>1</v>
      </c>
      <c r="L12" s="87">
        <f>J12/'סכום נכסי הקרן'!$C$42</f>
        <v>6.5660670914608116E-2</v>
      </c>
    </row>
    <row r="13" spans="2:13">
      <c r="B13" s="86" t="s">
        <v>204</v>
      </c>
      <c r="C13" s="26"/>
      <c r="D13" s="27"/>
      <c r="E13" s="27"/>
      <c r="F13" s="27"/>
      <c r="G13" s="27"/>
      <c r="H13" s="27"/>
      <c r="I13" s="87">
        <v>0</v>
      </c>
      <c r="J13" s="88">
        <v>9481.4196400000001</v>
      </c>
      <c r="K13" s="87">
        <f t="shared" si="0"/>
        <v>0.45303672066450867</v>
      </c>
      <c r="L13" s="87">
        <f>J13/'סכום נכסי הקרן'!$C$42</f>
        <v>2.9746695027785545E-2</v>
      </c>
    </row>
    <row r="14" spans="2:13">
      <c r="B14" t="s">
        <v>3305</v>
      </c>
      <c r="C14" t="s">
        <v>205</v>
      </c>
      <c r="D14" t="s">
        <v>206</v>
      </c>
      <c r="E14" t="s">
        <v>207</v>
      </c>
      <c r="F14" t="s">
        <v>150</v>
      </c>
      <c r="G14" t="s">
        <v>102</v>
      </c>
      <c r="H14" s="78">
        <v>0</v>
      </c>
      <c r="I14" s="78">
        <v>0</v>
      </c>
      <c r="J14" s="77">
        <v>-3.5900000000000001E-2</v>
      </c>
      <c r="K14" s="78">
        <f t="shared" si="0"/>
        <v>-1.7153568652569272E-6</v>
      </c>
      <c r="L14" s="78">
        <f>J14/'סכום נכסי הקרן'!$C$42</f>
        <v>-1.1263148263074885E-7</v>
      </c>
    </row>
    <row r="15" spans="2:13">
      <c r="B15" t="s">
        <v>3306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8">
        <v>0</v>
      </c>
      <c r="I15" s="78">
        <v>0</v>
      </c>
      <c r="J15" s="77">
        <v>258.36383999999998</v>
      </c>
      <c r="K15" s="78">
        <f t="shared" si="0"/>
        <v>1.2345019127524854E-2</v>
      </c>
      <c r="L15" s="78">
        <f>J15/'סכום נכסי הקרן'!$C$42</f>
        <v>8.1058223836695195E-4</v>
      </c>
    </row>
    <row r="16" spans="2:13">
      <c r="B16" t="s">
        <v>3307</v>
      </c>
      <c r="C16" t="s">
        <v>212</v>
      </c>
      <c r="D16" t="s">
        <v>213</v>
      </c>
      <c r="E16" t="s">
        <v>210</v>
      </c>
      <c r="F16" t="s">
        <v>211</v>
      </c>
      <c r="G16" t="s">
        <v>102</v>
      </c>
      <c r="H16" s="78">
        <v>0</v>
      </c>
      <c r="I16" s="78">
        <v>0</v>
      </c>
      <c r="J16" s="77">
        <v>9223.0917000000009</v>
      </c>
      <c r="K16" s="78">
        <f t="shared" si="0"/>
        <v>0.44069341689384917</v>
      </c>
      <c r="L16" s="78">
        <f>J16/'סכום נכסי הקרן'!$C$42</f>
        <v>2.8936225420901227E-2</v>
      </c>
    </row>
    <row r="17" spans="2:12">
      <c r="B17" s="86" t="s">
        <v>214</v>
      </c>
      <c r="D17" s="16"/>
      <c r="I17" s="87">
        <v>0</v>
      </c>
      <c r="J17" s="88">
        <v>6932.9598671511203</v>
      </c>
      <c r="K17" s="87">
        <f t="shared" si="0"/>
        <v>0.33126741795733783</v>
      </c>
      <c r="L17" s="87">
        <f>J17/'סכום נכסי הקרן'!$C$42</f>
        <v>2.17512409152287E-2</v>
      </c>
    </row>
    <row r="18" spans="2:12">
      <c r="B18" t="s">
        <v>3307</v>
      </c>
      <c r="C18" t="s">
        <v>3308</v>
      </c>
      <c r="D18" t="s">
        <v>213</v>
      </c>
      <c r="E18" t="s">
        <v>210</v>
      </c>
      <c r="F18" t="s">
        <v>211</v>
      </c>
      <c r="G18" t="s">
        <v>202</v>
      </c>
      <c r="H18" s="78">
        <v>0</v>
      </c>
      <c r="I18" s="78">
        <v>0</v>
      </c>
      <c r="J18" s="77">
        <v>6.0952499999999998E-4</v>
      </c>
      <c r="K18" s="78">
        <f t="shared" si="0"/>
        <v>2.9124036024950654E-8</v>
      </c>
      <c r="L18" s="78">
        <f>J18/'סכום נכסי הקרן'!$C$42</f>
        <v>1.912303745139476E-9</v>
      </c>
    </row>
    <row r="19" spans="2:12">
      <c r="B19" t="s">
        <v>3307</v>
      </c>
      <c r="C19" t="s">
        <v>3309</v>
      </c>
      <c r="D19" t="s">
        <v>213</v>
      </c>
      <c r="E19" t="s">
        <v>210</v>
      </c>
      <c r="F19" t="s">
        <v>211</v>
      </c>
      <c r="G19" t="s">
        <v>201</v>
      </c>
      <c r="H19" s="78">
        <v>0</v>
      </c>
      <c r="I19" s="78">
        <v>0</v>
      </c>
      <c r="J19" s="77">
        <v>9.1391999999999995E-5</v>
      </c>
      <c r="K19" s="78">
        <f t="shared" si="0"/>
        <v>4.3668494325783028E-9</v>
      </c>
      <c r="L19" s="78">
        <f>J19/'סכום נכסי הקרן'!$C$42</f>
        <v>2.8673026352616711E-10</v>
      </c>
    </row>
    <row r="20" spans="2:12">
      <c r="B20" t="s">
        <v>3306</v>
      </c>
      <c r="C20" t="s">
        <v>218</v>
      </c>
      <c r="D20" t="s">
        <v>209</v>
      </c>
      <c r="E20" t="s">
        <v>210</v>
      </c>
      <c r="F20" t="s">
        <v>211</v>
      </c>
      <c r="G20" t="s">
        <v>120</v>
      </c>
      <c r="H20" s="78">
        <v>0</v>
      </c>
      <c r="I20" s="78">
        <v>0</v>
      </c>
      <c r="J20" s="77">
        <v>1.6711116479999999</v>
      </c>
      <c r="K20" s="78">
        <f t="shared" si="0"/>
        <v>7.9848268468178757E-5</v>
      </c>
      <c r="L20" s="78">
        <f>J20/'סכום נכסי הקרן'!$C$42</f>
        <v>5.2428908789903649E-6</v>
      </c>
    </row>
    <row r="21" spans="2:12">
      <c r="B21" t="s">
        <v>3307</v>
      </c>
      <c r="C21" t="s">
        <v>219</v>
      </c>
      <c r="D21" t="s">
        <v>213</v>
      </c>
      <c r="E21" t="s">
        <v>210</v>
      </c>
      <c r="F21" t="s">
        <v>211</v>
      </c>
      <c r="G21" t="s">
        <v>120</v>
      </c>
      <c r="H21" s="78">
        <v>0</v>
      </c>
      <c r="I21" s="78">
        <v>0</v>
      </c>
      <c r="J21" s="77">
        <f>0.298863981+0.003941763</f>
        <v>0.30280574399999999</v>
      </c>
      <c r="K21" s="78">
        <f t="shared" si="0"/>
        <v>1.4468521220323998E-5</v>
      </c>
      <c r="L21" s="78">
        <f>J21/'סכום נכסי הקרן'!$C$42</f>
        <v>9.5001281046871817E-7</v>
      </c>
    </row>
    <row r="22" spans="2:12">
      <c r="B22" t="s">
        <v>3306</v>
      </c>
      <c r="C22" t="s">
        <v>220</v>
      </c>
      <c r="D22" t="s">
        <v>209</v>
      </c>
      <c r="E22" t="s">
        <v>210</v>
      </c>
      <c r="F22" t="s">
        <v>211</v>
      </c>
      <c r="G22" t="s">
        <v>106</v>
      </c>
      <c r="H22" s="78">
        <v>0</v>
      </c>
      <c r="I22" s="78">
        <v>0</v>
      </c>
      <c r="J22" s="77">
        <v>831.62088000000006</v>
      </c>
      <c r="K22" s="78">
        <f t="shared" si="0"/>
        <v>3.9736116596072624E-2</v>
      </c>
      <c r="L22" s="78">
        <f>J22/'סכום נכסי הקרן'!$C$42</f>
        <v>2.6091000752392225E-3</v>
      </c>
    </row>
    <row r="23" spans="2:12">
      <c r="B23" t="s">
        <v>3307</v>
      </c>
      <c r="C23" t="s">
        <v>221</v>
      </c>
      <c r="D23" t="s">
        <v>213</v>
      </c>
      <c r="E23" t="s">
        <v>210</v>
      </c>
      <c r="F23" t="s">
        <v>211</v>
      </c>
      <c r="G23" t="s">
        <v>106</v>
      </c>
      <c r="H23" s="78">
        <v>0</v>
      </c>
      <c r="I23" s="78">
        <v>0</v>
      </c>
      <c r="J23" s="77">
        <f>3998.5397244+1899.12268851</f>
        <v>5897.6624129100001</v>
      </c>
      <c r="K23" s="78">
        <f t="shared" si="0"/>
        <v>0.28179932336916164</v>
      </c>
      <c r="L23" s="78">
        <f>J23/'סכום נכסי הקרן'!$C$42</f>
        <v>1.8503132635701757E-2</v>
      </c>
    </row>
    <row r="24" spans="2:12">
      <c r="B24" t="s">
        <v>3307</v>
      </c>
      <c r="C24" t="s">
        <v>222</v>
      </c>
      <c r="D24" t="s">
        <v>213</v>
      </c>
      <c r="E24" t="s">
        <v>210</v>
      </c>
      <c r="F24" t="s">
        <v>211</v>
      </c>
      <c r="G24" t="s">
        <v>116</v>
      </c>
      <c r="H24" s="78">
        <v>0</v>
      </c>
      <c r="I24" s="78">
        <v>0</v>
      </c>
      <c r="J24" s="77">
        <v>0.43993263999999999</v>
      </c>
      <c r="K24" s="78">
        <f t="shared" si="0"/>
        <v>2.1020653879515436E-5</v>
      </c>
      <c r="L24" s="78">
        <f>J24/'סכום נכסי הקרן'!$C$42</f>
        <v>1.3802302367927434E-6</v>
      </c>
    </row>
    <row r="25" spans="2:12">
      <c r="B25" t="s">
        <v>3306</v>
      </c>
      <c r="C25" t="s">
        <v>223</v>
      </c>
      <c r="D25" t="s">
        <v>209</v>
      </c>
      <c r="E25" t="s">
        <v>210</v>
      </c>
      <c r="F25" t="s">
        <v>211</v>
      </c>
      <c r="G25" t="s">
        <v>110</v>
      </c>
      <c r="H25" s="78">
        <v>0</v>
      </c>
      <c r="I25" s="78">
        <v>0</v>
      </c>
      <c r="J25" s="77">
        <v>1.7899511960000001</v>
      </c>
      <c r="K25" s="78">
        <f t="shared" si="0"/>
        <v>8.5526603691739482E-5</v>
      </c>
      <c r="L25" s="78">
        <f>J25/'סכום נכסי הקרן'!$C$42</f>
        <v>5.6157341794474137E-6</v>
      </c>
    </row>
    <row r="26" spans="2:12">
      <c r="B26" t="s">
        <v>3307</v>
      </c>
      <c r="C26" t="s">
        <v>224</v>
      </c>
      <c r="D26" t="s">
        <v>213</v>
      </c>
      <c r="E26" t="s">
        <v>210</v>
      </c>
      <c r="F26" t="s">
        <v>211</v>
      </c>
      <c r="G26" t="s">
        <v>110</v>
      </c>
      <c r="H26" s="78">
        <v>0</v>
      </c>
      <c r="I26" s="78">
        <v>0</v>
      </c>
      <c r="J26" s="77">
        <f>1.003309876+131.68754122</f>
        <v>132.69085109600002</v>
      </c>
      <c r="K26" s="78">
        <f t="shared" si="0"/>
        <v>6.3401716541590051E-3</v>
      </c>
      <c r="L26" s="78">
        <f>J26/'סכום נכסי הקרן'!$C$42</f>
        <v>4.1629992452586094E-4</v>
      </c>
    </row>
    <row r="27" spans="2:12">
      <c r="B27" t="s">
        <v>3307</v>
      </c>
      <c r="C27" t="s">
        <v>225</v>
      </c>
      <c r="D27" t="s">
        <v>213</v>
      </c>
      <c r="E27" t="s">
        <v>210</v>
      </c>
      <c r="F27" t="s">
        <v>211</v>
      </c>
      <c r="G27" t="s">
        <v>200</v>
      </c>
      <c r="H27" s="78">
        <v>0</v>
      </c>
      <c r="I27" s="78">
        <v>0</v>
      </c>
      <c r="J27" s="77">
        <f>0.1478694964+1.96229011972</f>
        <v>2.1101596161199998</v>
      </c>
      <c r="K27" s="78">
        <f t="shared" si="0"/>
        <v>1.0082665137324133E-4</v>
      </c>
      <c r="L27" s="78">
        <f>J27/'סכום נכסי הקרן'!$C$42</f>
        <v>6.6203455752403183E-6</v>
      </c>
    </row>
    <row r="28" spans="2:12">
      <c r="B28" t="s">
        <v>3306</v>
      </c>
      <c r="C28" t="s">
        <v>226</v>
      </c>
      <c r="D28" t="s">
        <v>209</v>
      </c>
      <c r="E28" t="s">
        <v>210</v>
      </c>
      <c r="F28" t="s">
        <v>211</v>
      </c>
      <c r="G28" t="s">
        <v>113</v>
      </c>
      <c r="H28" s="78">
        <v>0</v>
      </c>
      <c r="I28" s="78">
        <v>0</v>
      </c>
      <c r="J28" s="77">
        <v>1.4568872399999999</v>
      </c>
      <c r="K28" s="78">
        <f t="shared" si="0"/>
        <v>6.9612298859031093E-5</v>
      </c>
      <c r="L28" s="78">
        <f>J28/'סכום נכסי הקרן'!$C$42</f>
        <v>4.5707902469921906E-6</v>
      </c>
    </row>
    <row r="29" spans="2:12">
      <c r="B29" t="s">
        <v>3307</v>
      </c>
      <c r="C29" t="s">
        <v>227</v>
      </c>
      <c r="D29" t="s">
        <v>213</v>
      </c>
      <c r="E29" t="s">
        <v>210</v>
      </c>
      <c r="F29" t="s">
        <v>211</v>
      </c>
      <c r="G29" t="s">
        <v>113</v>
      </c>
      <c r="H29" s="78">
        <v>0</v>
      </c>
      <c r="I29" s="78">
        <v>0</v>
      </c>
      <c r="J29" s="77">
        <f>0.172153524+63.04202062</f>
        <v>63.214174144000005</v>
      </c>
      <c r="K29" s="78">
        <f t="shared" si="0"/>
        <v>3.0204698495670569E-3</v>
      </c>
      <c r="L29" s="78">
        <f>J29/'סכום נכסי הקרן'!$C$42</f>
        <v>1.9832607679991839E-4</v>
      </c>
    </row>
    <row r="30" spans="2:12">
      <c r="B30" s="86" t="s">
        <v>228</v>
      </c>
      <c r="D30" s="16"/>
      <c r="I30" s="87">
        <v>0</v>
      </c>
      <c r="J30" s="88">
        <v>4514.21018</v>
      </c>
      <c r="K30" s="87">
        <f t="shared" si="0"/>
        <v>0.21569586137815344</v>
      </c>
      <c r="L30" s="87">
        <f>J30/'סכום נכסי הקרן'!$C$42</f>
        <v>1.4162734971593862E-2</v>
      </c>
    </row>
    <row r="31" spans="2:12">
      <c r="B31" t="s">
        <v>3307</v>
      </c>
      <c r="C31" t="s">
        <v>213</v>
      </c>
      <c r="D31">
        <v>10</v>
      </c>
      <c r="E31" t="s">
        <v>215</v>
      </c>
      <c r="F31" t="s">
        <v>216</v>
      </c>
      <c r="G31" t="s">
        <v>102</v>
      </c>
      <c r="H31" s="78">
        <v>0</v>
      </c>
      <c r="I31" s="78">
        <v>0</v>
      </c>
      <c r="J31" s="77">
        <v>4514.21018</v>
      </c>
      <c r="K31" s="78">
        <f t="shared" si="0"/>
        <v>0.21569586137815344</v>
      </c>
      <c r="L31" s="78">
        <f>J31/'סכום נכסי הקרן'!$C$42</f>
        <v>1.4162734971593862E-2</v>
      </c>
    </row>
    <row r="32" spans="2:12">
      <c r="B32" s="86" t="s">
        <v>229</v>
      </c>
      <c r="D32" s="16"/>
      <c r="I32" s="87">
        <v>0</v>
      </c>
      <c r="J32" s="88">
        <v>0</v>
      </c>
      <c r="K32" s="87">
        <f t="shared" si="0"/>
        <v>0</v>
      </c>
      <c r="L32" s="87">
        <f>J32/'סכום נכסי הקרן'!$C$42</f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86" t="s">
        <v>230</v>
      </c>
      <c r="D34" s="16"/>
      <c r="I34" s="87">
        <v>0</v>
      </c>
      <c r="J34" s="88">
        <v>0</v>
      </c>
      <c r="K34" s="87">
        <f t="shared" si="0"/>
        <v>0</v>
      </c>
      <c r="L34" s="87">
        <f>J34/'סכום נכסי הקרן'!$C$42</f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8">
        <v>0</v>
      </c>
      <c r="I35" s="78">
        <v>0</v>
      </c>
      <c r="J35" s="77">
        <v>0</v>
      </c>
      <c r="K35" s="78">
        <f t="shared" si="0"/>
        <v>0</v>
      </c>
      <c r="L35" s="78">
        <f>J35/'סכום נכסי הקרן'!$C$42</f>
        <v>0</v>
      </c>
    </row>
    <row r="36" spans="2:12">
      <c r="B36" s="86" t="s">
        <v>231</v>
      </c>
      <c r="D36" s="16"/>
      <c r="I36" s="87">
        <v>0</v>
      </c>
      <c r="J36" s="88">
        <v>0</v>
      </c>
      <c r="K36" s="87">
        <f t="shared" si="0"/>
        <v>0</v>
      </c>
      <c r="L36" s="87">
        <f>J36/'סכום נכסי הקרן'!$C$42</f>
        <v>0</v>
      </c>
    </row>
    <row r="37" spans="2:12">
      <c r="B37" t="s">
        <v>215</v>
      </c>
      <c r="C37" t="s">
        <v>215</v>
      </c>
      <c r="D37" s="16"/>
      <c r="E37" t="s">
        <v>215</v>
      </c>
      <c r="G37" t="s">
        <v>215</v>
      </c>
      <c r="H37" s="78">
        <v>0</v>
      </c>
      <c r="I37" s="78">
        <v>0</v>
      </c>
      <c r="J37" s="77">
        <v>0</v>
      </c>
      <c r="K37" s="78">
        <f t="shared" si="0"/>
        <v>0</v>
      </c>
      <c r="L37" s="78">
        <f>J37/'סכום נכסי הקרן'!$C$42</f>
        <v>0</v>
      </c>
    </row>
    <row r="38" spans="2:12">
      <c r="B38" s="86" t="s">
        <v>232</v>
      </c>
      <c r="D38" s="16"/>
      <c r="I38" s="87">
        <v>0</v>
      </c>
      <c r="J38" s="88">
        <v>0</v>
      </c>
      <c r="K38" s="87">
        <f t="shared" si="0"/>
        <v>0</v>
      </c>
      <c r="L38" s="87">
        <f>J38/'סכום נכסי הקרן'!$C$42</f>
        <v>0</v>
      </c>
    </row>
    <row r="39" spans="2:12">
      <c r="B39" t="s">
        <v>215</v>
      </c>
      <c r="C39" t="s">
        <v>215</v>
      </c>
      <c r="D39" s="16"/>
      <c r="E39" t="s">
        <v>215</v>
      </c>
      <c r="G39" t="s">
        <v>215</v>
      </c>
      <c r="H39" s="78">
        <v>0</v>
      </c>
      <c r="I39" s="78">
        <v>0</v>
      </c>
      <c r="J39" s="77">
        <v>0</v>
      </c>
      <c r="K39" s="78">
        <f t="shared" si="0"/>
        <v>0</v>
      </c>
      <c r="L39" s="78">
        <f>J39/'סכום נכסי הקרן'!$C$42</f>
        <v>0</v>
      </c>
    </row>
    <row r="40" spans="2:12">
      <c r="B40" s="86" t="s">
        <v>233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s="86" t="s">
        <v>234</v>
      </c>
      <c r="D41" s="16"/>
      <c r="I41" s="87">
        <v>0</v>
      </c>
      <c r="J41" s="88">
        <v>0</v>
      </c>
      <c r="K41" s="87">
        <f t="shared" si="0"/>
        <v>0</v>
      </c>
      <c r="L41" s="87">
        <f>J41/'סכום נכסי הקרן'!$C$42</f>
        <v>0</v>
      </c>
    </row>
    <row r="42" spans="2:12">
      <c r="B42" t="s">
        <v>215</v>
      </c>
      <c r="C42" t="s">
        <v>215</v>
      </c>
      <c r="D42" s="16"/>
      <c r="E42" t="s">
        <v>215</v>
      </c>
      <c r="G42" t="s">
        <v>215</v>
      </c>
      <c r="H42" s="78">
        <v>0</v>
      </c>
      <c r="I42" s="78">
        <v>0</v>
      </c>
      <c r="J42" s="77">
        <v>0</v>
      </c>
      <c r="K42" s="78">
        <f t="shared" si="0"/>
        <v>0</v>
      </c>
      <c r="L42" s="78">
        <f>J42/'סכום נכסי הקרן'!$C$42</f>
        <v>0</v>
      </c>
    </row>
    <row r="43" spans="2:12">
      <c r="B43" s="86" t="s">
        <v>232</v>
      </c>
      <c r="D43" s="16"/>
      <c r="I43" s="87">
        <v>0</v>
      </c>
      <c r="J43" s="88">
        <v>0</v>
      </c>
      <c r="K43" s="87">
        <f t="shared" si="0"/>
        <v>0</v>
      </c>
      <c r="L43" s="87">
        <f>J43/'סכום נכסי הקרן'!$C$42</f>
        <v>0</v>
      </c>
    </row>
    <row r="44" spans="2:12">
      <c r="B44" t="s">
        <v>215</v>
      </c>
      <c r="C44" t="s">
        <v>215</v>
      </c>
      <c r="D44" s="16"/>
      <c r="E44" t="s">
        <v>215</v>
      </c>
      <c r="G44" t="s">
        <v>215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t="s">
        <v>235</v>
      </c>
      <c r="D45" s="16"/>
    </row>
    <row r="46" spans="2:12"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44104</v>
      </c>
    </row>
    <row r="2" spans="2:49">
      <c r="B2" s="2" t="s">
        <v>1</v>
      </c>
      <c r="C2" s="12" t="s">
        <v>3303</v>
      </c>
    </row>
    <row r="3" spans="2:49">
      <c r="B3" s="2" t="s">
        <v>2</v>
      </c>
      <c r="C3" s="26" t="s">
        <v>3304</v>
      </c>
    </row>
    <row r="4" spans="2:49">
      <c r="B4" s="2" t="s">
        <v>3</v>
      </c>
      <c r="C4" s="83" t="s">
        <v>197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6200658.8300000001</v>
      </c>
      <c r="H11" s="7"/>
      <c r="I11" s="75">
        <v>-457.55057738805328</v>
      </c>
      <c r="J11" s="76">
        <v>1</v>
      </c>
      <c r="K11" s="76">
        <v>-1.4E-3</v>
      </c>
      <c r="AW11" s="16"/>
    </row>
    <row r="12" spans="2:49">
      <c r="B12" s="79" t="s">
        <v>203</v>
      </c>
      <c r="C12" s="16"/>
      <c r="D12" s="16"/>
      <c r="G12" s="81">
        <v>5663096.5700000003</v>
      </c>
      <c r="I12" s="81">
        <v>-443.49267313586495</v>
      </c>
      <c r="J12" s="80">
        <v>0.96930000000000005</v>
      </c>
      <c r="K12" s="80">
        <v>-1.4E-3</v>
      </c>
    </row>
    <row r="13" spans="2:49">
      <c r="B13" s="79" t="s">
        <v>2295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2300</v>
      </c>
      <c r="C15" s="16"/>
      <c r="D15" s="16"/>
      <c r="G15" s="81">
        <v>5224744.57</v>
      </c>
      <c r="I15" s="81">
        <v>-219.16175633676514</v>
      </c>
      <c r="J15" s="80">
        <v>0.47899999999999998</v>
      </c>
      <c r="K15" s="80">
        <v>-6.9999999999999999E-4</v>
      </c>
    </row>
    <row r="16" spans="2:49">
      <c r="B16" t="s">
        <v>2430</v>
      </c>
      <c r="C16" t="s">
        <v>2431</v>
      </c>
      <c r="D16" t="s">
        <v>123</v>
      </c>
      <c r="E16" t="s">
        <v>102</v>
      </c>
      <c r="F16" t="s">
        <v>293</v>
      </c>
      <c r="G16" s="77">
        <v>40820.6</v>
      </c>
      <c r="H16" s="77">
        <v>-0.2495</v>
      </c>
      <c r="I16" s="77">
        <v>-0.10184739700000001</v>
      </c>
      <c r="J16" s="78">
        <v>2.0000000000000001E-4</v>
      </c>
      <c r="K16" s="78">
        <v>0</v>
      </c>
    </row>
    <row r="17" spans="2:11">
      <c r="B17" t="s">
        <v>2432</v>
      </c>
      <c r="C17" t="s">
        <v>2433</v>
      </c>
      <c r="D17" t="s">
        <v>123</v>
      </c>
      <c r="E17" t="s">
        <v>102</v>
      </c>
      <c r="F17" t="s">
        <v>293</v>
      </c>
      <c r="G17" s="77">
        <v>38906.29</v>
      </c>
      <c r="H17" s="77">
        <v>-1.0032000000000001</v>
      </c>
      <c r="I17" s="77">
        <v>-0.39030790127999998</v>
      </c>
      <c r="J17" s="78">
        <v>8.9999999999999998E-4</v>
      </c>
      <c r="K17" s="78">
        <v>0</v>
      </c>
    </row>
    <row r="18" spans="2:11">
      <c r="B18" t="s">
        <v>2434</v>
      </c>
      <c r="C18" t="s">
        <v>2435</v>
      </c>
      <c r="D18" t="s">
        <v>123</v>
      </c>
      <c r="E18" t="s">
        <v>102</v>
      </c>
      <c r="F18" t="s">
        <v>293</v>
      </c>
      <c r="G18" s="77">
        <v>178651.4</v>
      </c>
      <c r="H18" s="77">
        <v>0.1573</v>
      </c>
      <c r="I18" s="77">
        <v>0.2810186522</v>
      </c>
      <c r="J18" s="78">
        <v>-5.9999999999999995E-4</v>
      </c>
      <c r="K18" s="78">
        <v>0</v>
      </c>
    </row>
    <row r="19" spans="2:11">
      <c r="B19" t="s">
        <v>2436</v>
      </c>
      <c r="C19" t="s">
        <v>2437</v>
      </c>
      <c r="D19" t="s">
        <v>123</v>
      </c>
      <c r="E19" t="s">
        <v>102</v>
      </c>
      <c r="F19" t="s">
        <v>293</v>
      </c>
      <c r="G19" s="77">
        <v>57149.04</v>
      </c>
      <c r="H19" s="77">
        <v>-3.0213000000000001</v>
      </c>
      <c r="I19" s="77">
        <v>-1.72664394552</v>
      </c>
      <c r="J19" s="78">
        <v>3.8E-3</v>
      </c>
      <c r="K19" s="78">
        <v>0</v>
      </c>
    </row>
    <row r="20" spans="2:11">
      <c r="B20" t="s">
        <v>2438</v>
      </c>
      <c r="C20" t="s">
        <v>2439</v>
      </c>
      <c r="D20" t="s">
        <v>123</v>
      </c>
      <c r="E20" t="s">
        <v>102</v>
      </c>
      <c r="F20" t="s">
        <v>293</v>
      </c>
      <c r="G20" s="77">
        <v>105533.84</v>
      </c>
      <c r="H20" s="77">
        <v>-1.9379</v>
      </c>
      <c r="I20" s="77">
        <v>-2.04514028536</v>
      </c>
      <c r="J20" s="78">
        <v>4.4999999999999997E-3</v>
      </c>
      <c r="K20" s="78">
        <v>0</v>
      </c>
    </row>
    <row r="21" spans="2:11">
      <c r="B21" t="s">
        <v>2440</v>
      </c>
      <c r="C21" t="s">
        <v>2441</v>
      </c>
      <c r="D21" t="s">
        <v>123</v>
      </c>
      <c r="E21" t="s">
        <v>102</v>
      </c>
      <c r="F21" t="s">
        <v>293</v>
      </c>
      <c r="G21" s="77">
        <v>72372.320000000007</v>
      </c>
      <c r="H21" s="77">
        <v>0.88239999999999996</v>
      </c>
      <c r="I21" s="77">
        <v>0.63861335168</v>
      </c>
      <c r="J21" s="78">
        <v>-1.4E-3</v>
      </c>
      <c r="K21" s="78">
        <v>0</v>
      </c>
    </row>
    <row r="22" spans="2:11">
      <c r="B22" t="s">
        <v>2442</v>
      </c>
      <c r="C22" t="s">
        <v>2443</v>
      </c>
      <c r="D22" t="s">
        <v>123</v>
      </c>
      <c r="E22" t="s">
        <v>102</v>
      </c>
      <c r="F22" t="s">
        <v>293</v>
      </c>
      <c r="G22" s="77">
        <v>44799.83</v>
      </c>
      <c r="H22" s="77">
        <v>-2.754</v>
      </c>
      <c r="I22" s="77">
        <v>-1.2337873182000001</v>
      </c>
      <c r="J22" s="78">
        <v>2.7000000000000001E-3</v>
      </c>
      <c r="K22" s="78">
        <v>0</v>
      </c>
    </row>
    <row r="23" spans="2:11">
      <c r="B23" t="s">
        <v>2442</v>
      </c>
      <c r="C23" t="s">
        <v>2444</v>
      </c>
      <c r="D23" t="s">
        <v>123</v>
      </c>
      <c r="E23" t="s">
        <v>102</v>
      </c>
      <c r="F23" t="s">
        <v>293</v>
      </c>
      <c r="G23" s="77">
        <v>39798.239999999998</v>
      </c>
      <c r="H23" s="77">
        <v>-2.8155000000000001</v>
      </c>
      <c r="I23" s="77">
        <v>-1.1205194472</v>
      </c>
      <c r="J23" s="78">
        <v>2.3999999999999998E-3</v>
      </c>
      <c r="K23" s="78">
        <v>0</v>
      </c>
    </row>
    <row r="24" spans="2:11">
      <c r="B24" t="s">
        <v>2442</v>
      </c>
      <c r="C24" t="s">
        <v>2445</v>
      </c>
      <c r="D24" t="s">
        <v>123</v>
      </c>
      <c r="E24" t="s">
        <v>102</v>
      </c>
      <c r="F24" t="s">
        <v>293</v>
      </c>
      <c r="G24" s="77">
        <v>40546.54</v>
      </c>
      <c r="H24" s="77">
        <v>-0.91900000000000004</v>
      </c>
      <c r="I24" s="77">
        <v>-0.37262270260000002</v>
      </c>
      <c r="J24" s="78">
        <v>8.0000000000000004E-4</v>
      </c>
      <c r="K24" s="78">
        <v>0</v>
      </c>
    </row>
    <row r="25" spans="2:11">
      <c r="B25" t="s">
        <v>2446</v>
      </c>
      <c r="C25" t="s">
        <v>2447</v>
      </c>
      <c r="D25" t="s">
        <v>123</v>
      </c>
      <c r="E25" t="s">
        <v>102</v>
      </c>
      <c r="F25" t="s">
        <v>293</v>
      </c>
      <c r="G25" s="77">
        <v>52118.879999999997</v>
      </c>
      <c r="H25" s="77">
        <v>-0.54630000000000001</v>
      </c>
      <c r="I25" s="77">
        <v>-0.28472544144</v>
      </c>
      <c r="J25" s="78">
        <v>5.9999999999999995E-4</v>
      </c>
      <c r="K25" s="78">
        <v>0</v>
      </c>
    </row>
    <row r="26" spans="2:11">
      <c r="B26" t="s">
        <v>2446</v>
      </c>
      <c r="C26" t="s">
        <v>2448</v>
      </c>
      <c r="D26" t="s">
        <v>123</v>
      </c>
      <c r="E26" t="s">
        <v>102</v>
      </c>
      <c r="F26" t="s">
        <v>293</v>
      </c>
      <c r="G26" s="77">
        <v>30400.07</v>
      </c>
      <c r="H26" s="77">
        <v>-1.0871</v>
      </c>
      <c r="I26" s="77">
        <v>-0.33047916097000002</v>
      </c>
      <c r="J26" s="78">
        <v>6.9999999999999999E-4</v>
      </c>
      <c r="K26" s="78">
        <v>0</v>
      </c>
    </row>
    <row r="27" spans="2:11">
      <c r="B27" t="s">
        <v>2449</v>
      </c>
      <c r="C27" t="s">
        <v>2450</v>
      </c>
      <c r="D27" t="s">
        <v>123</v>
      </c>
      <c r="E27" t="s">
        <v>102</v>
      </c>
      <c r="F27" t="s">
        <v>293</v>
      </c>
      <c r="G27" s="77">
        <v>65179.08</v>
      </c>
      <c r="H27" s="77">
        <v>-0.38</v>
      </c>
      <c r="I27" s="77">
        <v>-0.247680504</v>
      </c>
      <c r="J27" s="78">
        <v>5.0000000000000001E-4</v>
      </c>
      <c r="K27" s="78">
        <v>0</v>
      </c>
    </row>
    <row r="28" spans="2:11">
      <c r="B28" t="s">
        <v>2451</v>
      </c>
      <c r="C28" t="s">
        <v>2452</v>
      </c>
      <c r="D28" t="s">
        <v>123</v>
      </c>
      <c r="E28" t="s">
        <v>102</v>
      </c>
      <c r="F28" t="s">
        <v>293</v>
      </c>
      <c r="G28" s="77">
        <v>356337.89</v>
      </c>
      <c r="H28" s="77">
        <v>-1.7999999999999999E-2</v>
      </c>
      <c r="I28" s="77">
        <v>-6.4140820200000004E-2</v>
      </c>
      <c r="J28" s="78">
        <v>1E-4</v>
      </c>
      <c r="K28" s="78">
        <v>0</v>
      </c>
    </row>
    <row r="29" spans="2:11">
      <c r="B29" t="s">
        <v>2453</v>
      </c>
      <c r="C29" t="s">
        <v>2454</v>
      </c>
      <c r="D29" t="s">
        <v>123</v>
      </c>
      <c r="E29" t="s">
        <v>102</v>
      </c>
      <c r="F29" t="s">
        <v>293</v>
      </c>
      <c r="G29" s="77">
        <v>45969.39</v>
      </c>
      <c r="H29" s="77">
        <v>0.254</v>
      </c>
      <c r="I29" s="77">
        <v>0.11676225060000001</v>
      </c>
      <c r="J29" s="78">
        <v>-2.9999999999999997E-4</v>
      </c>
      <c r="K29" s="78">
        <v>0</v>
      </c>
    </row>
    <row r="30" spans="2:11">
      <c r="B30" t="s">
        <v>2455</v>
      </c>
      <c r="C30" t="s">
        <v>2456</v>
      </c>
      <c r="D30" t="s">
        <v>123</v>
      </c>
      <c r="E30" t="s">
        <v>102</v>
      </c>
      <c r="F30" t="s">
        <v>293</v>
      </c>
      <c r="G30" s="77">
        <v>51710.47</v>
      </c>
      <c r="H30" s="77">
        <v>-1.3583000000000001</v>
      </c>
      <c r="I30" s="77">
        <v>-0.70238331400999998</v>
      </c>
      <c r="J30" s="78">
        <v>1.5E-3</v>
      </c>
      <c r="K30" s="78">
        <v>0</v>
      </c>
    </row>
    <row r="31" spans="2:11">
      <c r="B31" t="s">
        <v>2457</v>
      </c>
      <c r="C31" t="s">
        <v>2458</v>
      </c>
      <c r="D31" t="s">
        <v>123</v>
      </c>
      <c r="E31" t="s">
        <v>102</v>
      </c>
      <c r="F31" t="s">
        <v>293</v>
      </c>
      <c r="G31" s="77">
        <v>19473.150000000001</v>
      </c>
      <c r="H31" s="77">
        <v>-0.93240000000000001</v>
      </c>
      <c r="I31" s="77">
        <v>-0.18156765059999999</v>
      </c>
      <c r="J31" s="78">
        <v>4.0000000000000002E-4</v>
      </c>
      <c r="K31" s="78">
        <v>0</v>
      </c>
    </row>
    <row r="32" spans="2:11">
      <c r="B32" t="s">
        <v>2457</v>
      </c>
      <c r="C32" t="s">
        <v>2459</v>
      </c>
      <c r="D32" t="s">
        <v>123</v>
      </c>
      <c r="E32" t="s">
        <v>102</v>
      </c>
      <c r="F32" t="s">
        <v>293</v>
      </c>
      <c r="G32" s="77">
        <v>1058275.3</v>
      </c>
      <c r="H32" s="77">
        <v>-1.155</v>
      </c>
      <c r="I32" s="77">
        <v>-12.223079715000001</v>
      </c>
      <c r="J32" s="78">
        <v>2.6700000000000002E-2</v>
      </c>
      <c r="K32" s="78">
        <v>0</v>
      </c>
    </row>
    <row r="33" spans="2:11">
      <c r="B33" t="s">
        <v>2460</v>
      </c>
      <c r="C33" t="s">
        <v>2461</v>
      </c>
      <c r="D33" t="s">
        <v>123</v>
      </c>
      <c r="E33" t="s">
        <v>102</v>
      </c>
      <c r="F33" t="s">
        <v>293</v>
      </c>
      <c r="G33" s="77">
        <v>89631.91</v>
      </c>
      <c r="H33" s="77">
        <v>-2.1709000000000001</v>
      </c>
      <c r="I33" s="77">
        <v>-1.94581913419</v>
      </c>
      <c r="J33" s="78">
        <v>4.3E-3</v>
      </c>
      <c r="K33" s="78">
        <v>0</v>
      </c>
    </row>
    <row r="34" spans="2:11">
      <c r="B34" t="s">
        <v>2462</v>
      </c>
      <c r="C34" t="s">
        <v>2463</v>
      </c>
      <c r="D34" t="s">
        <v>123</v>
      </c>
      <c r="E34" t="s">
        <v>102</v>
      </c>
      <c r="F34" t="s">
        <v>293</v>
      </c>
      <c r="G34" s="77">
        <v>56301.99</v>
      </c>
      <c r="H34" s="77">
        <v>-6.25E-2</v>
      </c>
      <c r="I34" s="77">
        <v>-3.5188743750000001E-2</v>
      </c>
      <c r="J34" s="78">
        <v>1E-4</v>
      </c>
      <c r="K34" s="78">
        <v>0</v>
      </c>
    </row>
    <row r="35" spans="2:11">
      <c r="B35" t="s">
        <v>2462</v>
      </c>
      <c r="C35" t="s">
        <v>2464</v>
      </c>
      <c r="D35" t="s">
        <v>123</v>
      </c>
      <c r="E35" t="s">
        <v>102</v>
      </c>
      <c r="F35" t="s">
        <v>293</v>
      </c>
      <c r="G35" s="77">
        <v>534864.78</v>
      </c>
      <c r="H35" s="77">
        <v>-5.0900000000000001E-2</v>
      </c>
      <c r="I35" s="77">
        <v>-0.27224617301999998</v>
      </c>
      <c r="J35" s="78">
        <v>5.9999999999999995E-4</v>
      </c>
      <c r="K35" s="78">
        <v>0</v>
      </c>
    </row>
    <row r="36" spans="2:11">
      <c r="B36" t="s">
        <v>2465</v>
      </c>
      <c r="C36" t="s">
        <v>2466</v>
      </c>
      <c r="D36" t="s">
        <v>123</v>
      </c>
      <c r="E36" t="s">
        <v>102</v>
      </c>
      <c r="F36" t="s">
        <v>293</v>
      </c>
      <c r="G36" s="77">
        <v>57958.26</v>
      </c>
      <c r="H36" s="77">
        <v>-1.5734999999999999</v>
      </c>
      <c r="I36" s="77">
        <v>-0.91197322110000001</v>
      </c>
      <c r="J36" s="78">
        <v>2E-3</v>
      </c>
      <c r="K36" s="78">
        <v>0</v>
      </c>
    </row>
    <row r="37" spans="2:11">
      <c r="B37" t="s">
        <v>2467</v>
      </c>
      <c r="C37" t="s">
        <v>2468</v>
      </c>
      <c r="D37" t="s">
        <v>123</v>
      </c>
      <c r="E37" t="s">
        <v>102</v>
      </c>
      <c r="F37" t="s">
        <v>293</v>
      </c>
      <c r="G37" s="77">
        <v>52289.57</v>
      </c>
      <c r="H37" s="77">
        <v>-0.1079</v>
      </c>
      <c r="I37" s="77">
        <v>-5.6420446030000002E-2</v>
      </c>
      <c r="J37" s="78">
        <v>1E-4</v>
      </c>
      <c r="K37" s="78">
        <v>0</v>
      </c>
    </row>
    <row r="38" spans="2:11">
      <c r="B38" t="s">
        <v>2469</v>
      </c>
      <c r="C38" t="s">
        <v>2470</v>
      </c>
      <c r="D38" t="s">
        <v>123</v>
      </c>
      <c r="E38" t="s">
        <v>102</v>
      </c>
      <c r="F38" t="s">
        <v>293</v>
      </c>
      <c r="G38" s="77">
        <v>51652.81</v>
      </c>
      <c r="H38" s="77">
        <v>0.84750000000000003</v>
      </c>
      <c r="I38" s="77">
        <v>0.43775756474999999</v>
      </c>
      <c r="J38" s="78">
        <v>-1E-3</v>
      </c>
      <c r="K38" s="78">
        <v>0</v>
      </c>
    </row>
    <row r="39" spans="2:11">
      <c r="B39" t="s">
        <v>2469</v>
      </c>
      <c r="C39" t="s">
        <v>2471</v>
      </c>
      <c r="D39" t="s">
        <v>123</v>
      </c>
      <c r="E39" t="s">
        <v>102</v>
      </c>
      <c r="F39" t="s">
        <v>293</v>
      </c>
      <c r="G39" s="77">
        <v>25847.26</v>
      </c>
      <c r="H39" s="77">
        <v>0.92749999999999999</v>
      </c>
      <c r="I39" s="77">
        <v>0.2397333365</v>
      </c>
      <c r="J39" s="78">
        <v>-5.0000000000000001E-4</v>
      </c>
      <c r="K39" s="78">
        <v>0</v>
      </c>
    </row>
    <row r="40" spans="2:11">
      <c r="B40" t="s">
        <v>2472</v>
      </c>
      <c r="C40" t="s">
        <v>2473</v>
      </c>
      <c r="D40" t="s">
        <v>123</v>
      </c>
      <c r="E40" t="s">
        <v>102</v>
      </c>
      <c r="F40" t="s">
        <v>293</v>
      </c>
      <c r="G40" s="77">
        <v>154829.66</v>
      </c>
      <c r="H40" s="77">
        <v>-1.3891</v>
      </c>
      <c r="I40" s="77">
        <v>-2.1507388070600002</v>
      </c>
      <c r="J40" s="78">
        <v>4.7000000000000002E-3</v>
      </c>
      <c r="K40" s="78">
        <v>0</v>
      </c>
    </row>
    <row r="41" spans="2:11">
      <c r="B41" t="s">
        <v>2472</v>
      </c>
      <c r="C41" t="s">
        <v>2474</v>
      </c>
      <c r="D41" t="s">
        <v>123</v>
      </c>
      <c r="E41" t="s">
        <v>102</v>
      </c>
      <c r="F41" t="s">
        <v>293</v>
      </c>
      <c r="G41" s="77">
        <v>59393.43</v>
      </c>
      <c r="H41" s="77">
        <v>-1.3173999999999999</v>
      </c>
      <c r="I41" s="77">
        <v>-0.78244904682000005</v>
      </c>
      <c r="J41" s="78">
        <v>1.6999999999999999E-3</v>
      </c>
      <c r="K41" s="78">
        <v>0</v>
      </c>
    </row>
    <row r="42" spans="2:11">
      <c r="B42" t="s">
        <v>2475</v>
      </c>
      <c r="C42" t="s">
        <v>2476</v>
      </c>
      <c r="D42" t="s">
        <v>123</v>
      </c>
      <c r="E42" t="s">
        <v>102</v>
      </c>
      <c r="F42" t="s">
        <v>293</v>
      </c>
      <c r="G42" s="77">
        <v>51046.6</v>
      </c>
      <c r="H42" s="77">
        <v>-0.34810000000000002</v>
      </c>
      <c r="I42" s="77">
        <v>-0.17769321460000001</v>
      </c>
      <c r="J42" s="78">
        <v>4.0000000000000002E-4</v>
      </c>
      <c r="K42" s="78">
        <v>0</v>
      </c>
    </row>
    <row r="43" spans="2:11">
      <c r="B43" t="s">
        <v>2475</v>
      </c>
      <c r="C43" t="s">
        <v>2477</v>
      </c>
      <c r="D43" t="s">
        <v>123</v>
      </c>
      <c r="E43" t="s">
        <v>102</v>
      </c>
      <c r="F43" t="s">
        <v>293</v>
      </c>
      <c r="G43" s="77">
        <v>82613.52</v>
      </c>
      <c r="H43" s="77">
        <v>0.79220000000000002</v>
      </c>
      <c r="I43" s="77">
        <v>0.65446430544</v>
      </c>
      <c r="J43" s="78">
        <v>-1.4E-3</v>
      </c>
      <c r="K43" s="78">
        <v>0</v>
      </c>
    </row>
    <row r="44" spans="2:11">
      <c r="B44" t="s">
        <v>2478</v>
      </c>
      <c r="C44" t="s">
        <v>2479</v>
      </c>
      <c r="D44" t="s">
        <v>123</v>
      </c>
      <c r="E44" t="s">
        <v>102</v>
      </c>
      <c r="F44" t="s">
        <v>293</v>
      </c>
      <c r="G44" s="77">
        <v>617787.85</v>
      </c>
      <c r="H44" s="77">
        <v>6.5000000000000002E-2</v>
      </c>
      <c r="I44" s="77">
        <v>0.40156210250000002</v>
      </c>
      <c r="J44" s="78">
        <v>-8.9999999999999998E-4</v>
      </c>
      <c r="K44" s="78">
        <v>0</v>
      </c>
    </row>
    <row r="45" spans="2:11">
      <c r="B45" t="s">
        <v>2480</v>
      </c>
      <c r="C45" t="s">
        <v>2481</v>
      </c>
      <c r="D45" t="s">
        <v>123</v>
      </c>
      <c r="E45" t="s">
        <v>102</v>
      </c>
      <c r="F45" t="s">
        <v>293</v>
      </c>
      <c r="G45" s="77">
        <v>57087.7</v>
      </c>
      <c r="H45" s="77">
        <v>-0.94420000000000004</v>
      </c>
      <c r="I45" s="77">
        <v>-0.53902206340000003</v>
      </c>
      <c r="J45" s="78">
        <v>1.1999999999999999E-3</v>
      </c>
      <c r="K45" s="78">
        <v>0</v>
      </c>
    </row>
    <row r="46" spans="2:11">
      <c r="B46" t="s">
        <v>2482</v>
      </c>
      <c r="C46" t="s">
        <v>2483</v>
      </c>
      <c r="D46" t="s">
        <v>123</v>
      </c>
      <c r="E46" t="s">
        <v>102</v>
      </c>
      <c r="F46" t="s">
        <v>293</v>
      </c>
      <c r="G46" s="77">
        <v>50648.92</v>
      </c>
      <c r="H46" s="77">
        <v>-1.1086</v>
      </c>
      <c r="I46" s="77">
        <v>-0.56149392712000001</v>
      </c>
      <c r="J46" s="78">
        <v>1.1999999999999999E-3</v>
      </c>
      <c r="K46" s="78">
        <v>0</v>
      </c>
    </row>
    <row r="47" spans="2:11">
      <c r="B47" t="s">
        <v>2484</v>
      </c>
      <c r="C47" t="s">
        <v>2485</v>
      </c>
      <c r="D47" t="s">
        <v>123</v>
      </c>
      <c r="E47" t="s">
        <v>102</v>
      </c>
      <c r="F47" t="s">
        <v>293</v>
      </c>
      <c r="G47" s="77">
        <v>44893.66</v>
      </c>
      <c r="H47" s="77">
        <v>-2.5472000000000001</v>
      </c>
      <c r="I47" s="77">
        <v>-1.14353130752</v>
      </c>
      <c r="J47" s="78">
        <v>2.5000000000000001E-3</v>
      </c>
      <c r="K47" s="78">
        <v>0</v>
      </c>
    </row>
    <row r="48" spans="2:11">
      <c r="B48" t="s">
        <v>2484</v>
      </c>
      <c r="C48" t="s">
        <v>2486</v>
      </c>
      <c r="D48" t="s">
        <v>123</v>
      </c>
      <c r="E48" t="s">
        <v>102</v>
      </c>
      <c r="F48" t="s">
        <v>293</v>
      </c>
      <c r="G48" s="77">
        <v>44869.53</v>
      </c>
      <c r="H48" s="77">
        <v>-2.6023000000000001</v>
      </c>
      <c r="I48" s="77">
        <v>-1.1676397791899999</v>
      </c>
      <c r="J48" s="78">
        <v>2.5999999999999999E-3</v>
      </c>
      <c r="K48" s="78">
        <v>0</v>
      </c>
    </row>
    <row r="49" spans="2:11">
      <c r="B49" t="s">
        <v>2487</v>
      </c>
      <c r="C49" t="s">
        <v>2488</v>
      </c>
      <c r="D49" t="s">
        <v>123</v>
      </c>
      <c r="E49" t="s">
        <v>102</v>
      </c>
      <c r="F49" t="s">
        <v>293</v>
      </c>
      <c r="G49" s="77">
        <v>32534.3</v>
      </c>
      <c r="H49" s="77">
        <v>-0.67459999999999998</v>
      </c>
      <c r="I49" s="77">
        <v>-0.21947638780000001</v>
      </c>
      <c r="J49" s="78">
        <v>5.0000000000000001E-4</v>
      </c>
      <c r="K49" s="78">
        <v>0</v>
      </c>
    </row>
    <row r="50" spans="2:11">
      <c r="B50" t="s">
        <v>2487</v>
      </c>
      <c r="C50" t="s">
        <v>2489</v>
      </c>
      <c r="D50" t="s">
        <v>123</v>
      </c>
      <c r="E50" t="s">
        <v>102</v>
      </c>
      <c r="F50" t="s">
        <v>293</v>
      </c>
      <c r="G50" s="77">
        <v>61032.5</v>
      </c>
      <c r="H50" s="77">
        <v>-0.70699999999999996</v>
      </c>
      <c r="I50" s="77">
        <v>-0.43149977499999997</v>
      </c>
      <c r="J50" s="78">
        <v>8.9999999999999998E-4</v>
      </c>
      <c r="K50" s="78">
        <v>0</v>
      </c>
    </row>
    <row r="51" spans="2:11">
      <c r="B51" t="s">
        <v>2487</v>
      </c>
      <c r="C51" t="s">
        <v>2490</v>
      </c>
      <c r="D51" t="s">
        <v>123</v>
      </c>
      <c r="E51" t="s">
        <v>102</v>
      </c>
      <c r="F51" t="s">
        <v>293</v>
      </c>
      <c r="G51" s="77">
        <v>613021.62</v>
      </c>
      <c r="H51" s="77">
        <v>-0.70409999999999995</v>
      </c>
      <c r="I51" s="77">
        <v>-4.3162852264199998</v>
      </c>
      <c r="J51" s="78">
        <v>9.4000000000000004E-3</v>
      </c>
      <c r="K51" s="78">
        <v>0</v>
      </c>
    </row>
    <row r="52" spans="2:11">
      <c r="B52" t="s">
        <v>2491</v>
      </c>
      <c r="C52" t="s">
        <v>2492</v>
      </c>
      <c r="D52" t="s">
        <v>123</v>
      </c>
      <c r="E52" t="s">
        <v>106</v>
      </c>
      <c r="F52" t="s">
        <v>290</v>
      </c>
      <c r="G52" s="77">
        <v>46605.26</v>
      </c>
      <c r="H52" s="77">
        <v>-1.2423</v>
      </c>
      <c r="I52" s="77">
        <v>-0.57897714497999997</v>
      </c>
      <c r="J52" s="78">
        <v>1.2999999999999999E-3</v>
      </c>
      <c r="K52" s="78">
        <v>0</v>
      </c>
    </row>
    <row r="53" spans="2:11">
      <c r="B53" t="s">
        <v>2491</v>
      </c>
      <c r="C53" t="s">
        <v>2493</v>
      </c>
      <c r="D53" t="s">
        <v>123</v>
      </c>
      <c r="E53" t="s">
        <v>106</v>
      </c>
      <c r="F53" t="s">
        <v>336</v>
      </c>
      <c r="G53" s="77">
        <v>58316.57</v>
      </c>
      <c r="H53" s="77">
        <v>-1.0825</v>
      </c>
      <c r="I53" s="77">
        <v>-0.63127687025000001</v>
      </c>
      <c r="J53" s="78">
        <v>1.4E-3</v>
      </c>
      <c r="K53" s="78">
        <v>0</v>
      </c>
    </row>
    <row r="54" spans="2:11">
      <c r="B54" t="s">
        <v>2491</v>
      </c>
      <c r="C54" t="s">
        <v>2494</v>
      </c>
      <c r="D54" t="s">
        <v>123</v>
      </c>
      <c r="E54" t="s">
        <v>106</v>
      </c>
      <c r="F54" t="s">
        <v>336</v>
      </c>
      <c r="G54" s="77">
        <v>68253.64</v>
      </c>
      <c r="H54" s="77">
        <v>3.9731000000000001</v>
      </c>
      <c r="I54" s="77">
        <v>2.7117853708399999</v>
      </c>
      <c r="J54" s="78">
        <v>-5.8999999999999999E-3</v>
      </c>
      <c r="K54" s="78">
        <v>0</v>
      </c>
    </row>
    <row r="55" spans="2:11">
      <c r="B55" t="s">
        <v>2491</v>
      </c>
      <c r="C55" t="s">
        <v>2495</v>
      </c>
      <c r="D55" t="s">
        <v>123</v>
      </c>
      <c r="E55" t="s">
        <v>106</v>
      </c>
      <c r="F55" t="s">
        <v>336</v>
      </c>
      <c r="G55" s="77">
        <v>9434.43</v>
      </c>
      <c r="H55" s="77">
        <v>2.8144</v>
      </c>
      <c r="I55" s="77">
        <v>0.26552259791999999</v>
      </c>
      <c r="J55" s="78">
        <v>-5.9999999999999995E-4</v>
      </c>
      <c r="K55" s="78">
        <v>0</v>
      </c>
    </row>
    <row r="56" spans="2:11">
      <c r="B56" t="s">
        <v>2491</v>
      </c>
      <c r="C56" t="s">
        <v>2496</v>
      </c>
      <c r="D56" t="s">
        <v>123</v>
      </c>
      <c r="E56" t="s">
        <v>106</v>
      </c>
      <c r="F56" t="s">
        <v>345</v>
      </c>
      <c r="G56" s="77">
        <v>72038.55</v>
      </c>
      <c r="H56" s="77">
        <v>-8.4099999999999994E-2</v>
      </c>
      <c r="I56" s="77">
        <v>-6.0584420549999997E-2</v>
      </c>
      <c r="J56" s="78">
        <v>1E-4</v>
      </c>
      <c r="K56" s="78">
        <v>0</v>
      </c>
    </row>
    <row r="57" spans="2:11">
      <c r="B57" t="s">
        <v>2491</v>
      </c>
      <c r="C57" t="s">
        <v>2497</v>
      </c>
      <c r="D57" t="s">
        <v>123</v>
      </c>
      <c r="E57" t="s">
        <v>106</v>
      </c>
      <c r="F57" t="s">
        <v>345</v>
      </c>
      <c r="G57" s="77">
        <v>58813.760000000002</v>
      </c>
      <c r="H57" s="77">
        <v>-0.3</v>
      </c>
      <c r="I57" s="77">
        <v>-0.17644128000000001</v>
      </c>
      <c r="J57" s="78">
        <v>4.0000000000000002E-4</v>
      </c>
      <c r="K57" s="78">
        <v>0</v>
      </c>
    </row>
    <row r="58" spans="2:11">
      <c r="B58" t="s">
        <v>2491</v>
      </c>
      <c r="C58" t="s">
        <v>2498</v>
      </c>
      <c r="D58" t="s">
        <v>123</v>
      </c>
      <c r="E58" t="s">
        <v>106</v>
      </c>
      <c r="F58" t="s">
        <v>345</v>
      </c>
      <c r="G58" s="77">
        <v>65030.5</v>
      </c>
      <c r="H58" s="77">
        <v>-0.76939999999999997</v>
      </c>
      <c r="I58" s="77">
        <v>-0.50034466700000002</v>
      </c>
      <c r="J58" s="78">
        <v>1.1000000000000001E-3</v>
      </c>
      <c r="K58" s="78">
        <v>0</v>
      </c>
    </row>
    <row r="59" spans="2:11">
      <c r="B59" t="s">
        <v>2491</v>
      </c>
      <c r="C59" t="s">
        <v>2499</v>
      </c>
      <c r="D59" t="s">
        <v>123</v>
      </c>
      <c r="E59" t="s">
        <v>106</v>
      </c>
      <c r="F59" t="s">
        <v>345</v>
      </c>
      <c r="G59" s="77">
        <v>32858.14</v>
      </c>
      <c r="H59" s="77">
        <v>0.26669999999999999</v>
      </c>
      <c r="I59" s="77">
        <v>8.7632659380000005E-2</v>
      </c>
      <c r="J59" s="78">
        <v>-2.0000000000000001E-4</v>
      </c>
      <c r="K59" s="78">
        <v>0</v>
      </c>
    </row>
    <row r="60" spans="2:11">
      <c r="B60" t="s">
        <v>2491</v>
      </c>
      <c r="C60" t="s">
        <v>2500</v>
      </c>
      <c r="D60" t="s">
        <v>123</v>
      </c>
      <c r="E60" t="s">
        <v>106</v>
      </c>
      <c r="F60" t="s">
        <v>312</v>
      </c>
      <c r="G60" s="77">
        <v>72201.990000000005</v>
      </c>
      <c r="H60" s="77">
        <v>0.1454</v>
      </c>
      <c r="I60" s="77">
        <v>0.10498169346</v>
      </c>
      <c r="J60" s="78">
        <v>-2.0000000000000001E-4</v>
      </c>
      <c r="K60" s="78">
        <v>0</v>
      </c>
    </row>
    <row r="61" spans="2:11">
      <c r="B61" t="s">
        <v>2491</v>
      </c>
      <c r="C61" t="s">
        <v>2501</v>
      </c>
      <c r="D61" t="s">
        <v>123</v>
      </c>
      <c r="E61" t="s">
        <v>106</v>
      </c>
      <c r="F61" t="s">
        <v>312</v>
      </c>
      <c r="G61" s="77">
        <v>39377.19</v>
      </c>
      <c r="H61" s="77">
        <v>0.13270000000000001</v>
      </c>
      <c r="I61" s="77">
        <v>5.2253531130000003E-2</v>
      </c>
      <c r="J61" s="78">
        <v>-1E-4</v>
      </c>
      <c r="K61" s="78">
        <v>0</v>
      </c>
    </row>
    <row r="62" spans="2:11">
      <c r="B62" t="s">
        <v>2491</v>
      </c>
      <c r="C62" t="s">
        <v>2502</v>
      </c>
      <c r="D62" t="s">
        <v>123</v>
      </c>
      <c r="E62" t="s">
        <v>106</v>
      </c>
      <c r="F62" t="s">
        <v>312</v>
      </c>
      <c r="G62" s="77">
        <v>26300.99</v>
      </c>
      <c r="H62" s="77">
        <v>0.31380000000000002</v>
      </c>
      <c r="I62" s="77">
        <v>8.2532506620000001E-2</v>
      </c>
      <c r="J62" s="78">
        <v>-2.0000000000000001E-4</v>
      </c>
      <c r="K62" s="78">
        <v>0</v>
      </c>
    </row>
    <row r="63" spans="2:11">
      <c r="B63" t="s">
        <v>2491</v>
      </c>
      <c r="C63" t="s">
        <v>2503</v>
      </c>
      <c r="D63" t="s">
        <v>123</v>
      </c>
      <c r="E63" t="s">
        <v>106</v>
      </c>
      <c r="F63" t="s">
        <v>312</v>
      </c>
      <c r="G63" s="77">
        <v>52560.83</v>
      </c>
      <c r="H63" s="77">
        <v>0.23519999999999999</v>
      </c>
      <c r="I63" s="77">
        <v>0.12362307216</v>
      </c>
      <c r="J63" s="78">
        <v>-2.9999999999999997E-4</v>
      </c>
      <c r="K63" s="78">
        <v>0</v>
      </c>
    </row>
    <row r="64" spans="2:11">
      <c r="B64" t="s">
        <v>2491</v>
      </c>
      <c r="C64" t="s">
        <v>2504</v>
      </c>
      <c r="D64" t="s">
        <v>123</v>
      </c>
      <c r="E64" t="s">
        <v>106</v>
      </c>
      <c r="F64" t="s">
        <v>312</v>
      </c>
      <c r="G64" s="77">
        <v>52423.67</v>
      </c>
      <c r="H64" s="77">
        <v>-2.81E-2</v>
      </c>
      <c r="I64" s="77">
        <v>-1.473105127E-2</v>
      </c>
      <c r="J64" s="78">
        <v>0</v>
      </c>
      <c r="K64" s="78">
        <v>0</v>
      </c>
    </row>
    <row r="65" spans="2:11">
      <c r="B65" t="s">
        <v>2491</v>
      </c>
      <c r="C65" t="s">
        <v>2505</v>
      </c>
      <c r="D65" t="s">
        <v>123</v>
      </c>
      <c r="E65" t="s">
        <v>106</v>
      </c>
      <c r="F65" t="s">
        <v>312</v>
      </c>
      <c r="G65" s="77">
        <v>58764.04</v>
      </c>
      <c r="H65" s="77">
        <v>-0.39100000000000001</v>
      </c>
      <c r="I65" s="77">
        <v>-0.22976739639999999</v>
      </c>
      <c r="J65" s="78">
        <v>5.0000000000000001E-4</v>
      </c>
      <c r="K65" s="78">
        <v>0</v>
      </c>
    </row>
    <row r="66" spans="2:11">
      <c r="B66" t="s">
        <v>2491</v>
      </c>
      <c r="C66" t="s">
        <v>2506</v>
      </c>
      <c r="D66" t="s">
        <v>123</v>
      </c>
      <c r="E66" t="s">
        <v>106</v>
      </c>
      <c r="F66" t="s">
        <v>312</v>
      </c>
      <c r="G66" s="77">
        <v>38865.14</v>
      </c>
      <c r="H66" s="77">
        <v>-1.1623000000000001</v>
      </c>
      <c r="I66" s="77">
        <v>-0.45172952222000001</v>
      </c>
      <c r="J66" s="78">
        <v>1E-3</v>
      </c>
      <c r="K66" s="78">
        <v>0</v>
      </c>
    </row>
    <row r="67" spans="2:11">
      <c r="B67" t="s">
        <v>2491</v>
      </c>
      <c r="C67" t="s">
        <v>2507</v>
      </c>
      <c r="D67" t="s">
        <v>123</v>
      </c>
      <c r="E67" t="s">
        <v>106</v>
      </c>
      <c r="F67" t="s">
        <v>312</v>
      </c>
      <c r="G67" s="77">
        <v>39029.730000000003</v>
      </c>
      <c r="H67" s="77">
        <v>-0.76700000000000002</v>
      </c>
      <c r="I67" s="77">
        <v>-0.29935802909999998</v>
      </c>
      <c r="J67" s="78">
        <v>6.9999999999999999E-4</v>
      </c>
      <c r="K67" s="78">
        <v>0</v>
      </c>
    </row>
    <row r="68" spans="2:11">
      <c r="B68" t="s">
        <v>2491</v>
      </c>
      <c r="C68" t="s">
        <v>2508</v>
      </c>
      <c r="D68" t="s">
        <v>123</v>
      </c>
      <c r="E68" t="s">
        <v>106</v>
      </c>
      <c r="F68" t="s">
        <v>276</v>
      </c>
      <c r="G68" s="77">
        <v>71424.59</v>
      </c>
      <c r="H68" s="77">
        <v>-0.92630000000000001</v>
      </c>
      <c r="I68" s="77">
        <v>-0.66160597717000003</v>
      </c>
      <c r="J68" s="78">
        <v>1.4E-3</v>
      </c>
      <c r="K68" s="78">
        <v>0</v>
      </c>
    </row>
    <row r="69" spans="2:11">
      <c r="B69" t="s">
        <v>2491</v>
      </c>
      <c r="C69" t="s">
        <v>2509</v>
      </c>
      <c r="D69" t="s">
        <v>123</v>
      </c>
      <c r="E69" t="s">
        <v>106</v>
      </c>
      <c r="F69" t="s">
        <v>276</v>
      </c>
      <c r="G69" s="77">
        <v>69930.509999999995</v>
      </c>
      <c r="H69" s="77">
        <v>-1.1906000000000001</v>
      </c>
      <c r="I69" s="77">
        <v>-0.83259265205999999</v>
      </c>
      <c r="J69" s="78">
        <v>1.8E-3</v>
      </c>
      <c r="K69" s="78">
        <v>0</v>
      </c>
    </row>
    <row r="70" spans="2:11">
      <c r="B70" t="s">
        <v>2491</v>
      </c>
      <c r="C70" t="s">
        <v>2510</v>
      </c>
      <c r="D70" t="s">
        <v>123</v>
      </c>
      <c r="E70" t="s">
        <v>106</v>
      </c>
      <c r="F70" t="s">
        <v>276</v>
      </c>
      <c r="G70" s="77">
        <v>31056</v>
      </c>
      <c r="H70" s="77">
        <v>-1.2827</v>
      </c>
      <c r="I70" s="77">
        <v>-0.39835531200000002</v>
      </c>
      <c r="J70" s="78">
        <v>8.9999999999999998E-4</v>
      </c>
      <c r="K70" s="78">
        <v>0</v>
      </c>
    </row>
    <row r="71" spans="2:11">
      <c r="B71" t="s">
        <v>2491</v>
      </c>
      <c r="C71" t="s">
        <v>2511</v>
      </c>
      <c r="D71" t="s">
        <v>123</v>
      </c>
      <c r="E71" t="s">
        <v>106</v>
      </c>
      <c r="F71" t="s">
        <v>276</v>
      </c>
      <c r="G71" s="77">
        <v>58194.85</v>
      </c>
      <c r="H71" s="77">
        <v>-1.3438000000000001</v>
      </c>
      <c r="I71" s="77">
        <v>-0.78202239429999998</v>
      </c>
      <c r="J71" s="78">
        <v>1.6999999999999999E-3</v>
      </c>
      <c r="K71" s="78">
        <v>0</v>
      </c>
    </row>
    <row r="72" spans="2:11">
      <c r="B72" t="s">
        <v>2491</v>
      </c>
      <c r="C72" t="s">
        <v>2512</v>
      </c>
      <c r="D72" t="s">
        <v>123</v>
      </c>
      <c r="E72" t="s">
        <v>106</v>
      </c>
      <c r="F72" t="s">
        <v>276</v>
      </c>
      <c r="G72" s="77">
        <v>19404</v>
      </c>
      <c r="H72" s="77">
        <v>-1.3140000000000001</v>
      </c>
      <c r="I72" s="77">
        <v>-0.25496856000000001</v>
      </c>
      <c r="J72" s="78">
        <v>5.9999999999999995E-4</v>
      </c>
      <c r="K72" s="78">
        <v>0</v>
      </c>
    </row>
    <row r="73" spans="2:11">
      <c r="B73" t="s">
        <v>2491</v>
      </c>
      <c r="C73" t="s">
        <v>2513</v>
      </c>
      <c r="D73" t="s">
        <v>123</v>
      </c>
      <c r="E73" t="s">
        <v>106</v>
      </c>
      <c r="F73" t="s">
        <v>276</v>
      </c>
      <c r="G73" s="77">
        <v>90605.33</v>
      </c>
      <c r="H73" s="77">
        <v>-1.2405999999999999</v>
      </c>
      <c r="I73" s="77">
        <v>-1.12404972398</v>
      </c>
      <c r="J73" s="78">
        <v>2.5000000000000001E-3</v>
      </c>
      <c r="K73" s="78">
        <v>0</v>
      </c>
    </row>
    <row r="74" spans="2:11">
      <c r="B74" t="s">
        <v>2491</v>
      </c>
      <c r="C74" t="s">
        <v>2514</v>
      </c>
      <c r="D74" t="s">
        <v>123</v>
      </c>
      <c r="E74" t="s">
        <v>106</v>
      </c>
      <c r="F74" t="s">
        <v>290</v>
      </c>
      <c r="G74" s="77">
        <v>50613.17</v>
      </c>
      <c r="H74" s="77">
        <v>-1.2394000000000001</v>
      </c>
      <c r="I74" s="77">
        <v>-0.62729962898000002</v>
      </c>
      <c r="J74" s="78">
        <v>1.4E-3</v>
      </c>
      <c r="K74" s="78">
        <v>0</v>
      </c>
    </row>
    <row r="75" spans="2:11">
      <c r="B75" t="s">
        <v>2491</v>
      </c>
      <c r="C75" t="s">
        <v>2515</v>
      </c>
      <c r="D75" t="s">
        <v>123</v>
      </c>
      <c r="E75" t="s">
        <v>106</v>
      </c>
      <c r="F75" t="s">
        <v>290</v>
      </c>
      <c r="G75" s="77">
        <v>50745.73</v>
      </c>
      <c r="H75" s="77">
        <v>-0.97489999999999999</v>
      </c>
      <c r="I75" s="77">
        <v>-0.49472012177000002</v>
      </c>
      <c r="J75" s="78">
        <v>1.1000000000000001E-3</v>
      </c>
      <c r="K75" s="78">
        <v>0</v>
      </c>
    </row>
    <row r="76" spans="2:11">
      <c r="B76" t="s">
        <v>2491</v>
      </c>
      <c r="C76" t="s">
        <v>2516</v>
      </c>
      <c r="D76" t="s">
        <v>123</v>
      </c>
      <c r="E76" t="s">
        <v>106</v>
      </c>
      <c r="F76" t="s">
        <v>336</v>
      </c>
      <c r="G76" s="77">
        <v>102087.25</v>
      </c>
      <c r="H76" s="77">
        <v>-0.38129999999999997</v>
      </c>
      <c r="I76" s="77">
        <v>-0.38925868424999999</v>
      </c>
      <c r="J76" s="78">
        <v>8.9999999999999998E-4</v>
      </c>
      <c r="K76" s="78">
        <v>0</v>
      </c>
    </row>
    <row r="77" spans="2:11">
      <c r="B77" t="s">
        <v>2491</v>
      </c>
      <c r="C77" t="s">
        <v>2517</v>
      </c>
      <c r="D77" t="s">
        <v>123</v>
      </c>
      <c r="E77" t="s">
        <v>106</v>
      </c>
      <c r="F77" t="s">
        <v>336</v>
      </c>
      <c r="G77" s="77">
        <v>102221.3</v>
      </c>
      <c r="H77" s="77">
        <v>-0.25819999999999999</v>
      </c>
      <c r="I77" s="77">
        <v>-0.26393539659999998</v>
      </c>
      <c r="J77" s="78">
        <v>5.9999999999999995E-4</v>
      </c>
      <c r="K77" s="78">
        <v>0</v>
      </c>
    </row>
    <row r="78" spans="2:11">
      <c r="B78" t="s">
        <v>2491</v>
      </c>
      <c r="C78" t="s">
        <v>2518</v>
      </c>
      <c r="D78" t="s">
        <v>123</v>
      </c>
      <c r="E78" t="s">
        <v>106</v>
      </c>
      <c r="F78" t="s">
        <v>336</v>
      </c>
      <c r="G78" s="77">
        <v>42159.92</v>
      </c>
      <c r="H78" s="77">
        <v>2.8308</v>
      </c>
      <c r="I78" s="77">
        <v>1.1934630153600001</v>
      </c>
      <c r="J78" s="78">
        <v>-2.5999999999999999E-3</v>
      </c>
      <c r="K78" s="78">
        <v>0</v>
      </c>
    </row>
    <row r="79" spans="2:11">
      <c r="B79" t="s">
        <v>2491</v>
      </c>
      <c r="C79" t="s">
        <v>2519</v>
      </c>
      <c r="D79" t="s">
        <v>123</v>
      </c>
      <c r="E79" t="s">
        <v>106</v>
      </c>
      <c r="F79" t="s">
        <v>345</v>
      </c>
      <c r="G79" s="77">
        <v>81517.279999999999</v>
      </c>
      <c r="H79" s="77">
        <v>-0.59030000000000005</v>
      </c>
      <c r="I79" s="77">
        <v>-0.48119650384000001</v>
      </c>
      <c r="J79" s="78">
        <v>1.1000000000000001E-3</v>
      </c>
      <c r="K79" s="78">
        <v>0</v>
      </c>
    </row>
    <row r="80" spans="2:11">
      <c r="B80" t="s">
        <v>2491</v>
      </c>
      <c r="C80" t="s">
        <v>2520</v>
      </c>
      <c r="D80" t="s">
        <v>123</v>
      </c>
      <c r="E80" t="s">
        <v>106</v>
      </c>
      <c r="F80" t="s">
        <v>345</v>
      </c>
      <c r="G80" s="77">
        <v>81431.48</v>
      </c>
      <c r="H80" s="77">
        <v>-0.69620000000000004</v>
      </c>
      <c r="I80" s="77">
        <v>-0.56692596376000004</v>
      </c>
      <c r="J80" s="78">
        <v>1.1999999999999999E-3</v>
      </c>
      <c r="K80" s="78">
        <v>0</v>
      </c>
    </row>
    <row r="81" spans="2:11">
      <c r="B81" t="s">
        <v>2491</v>
      </c>
      <c r="C81" t="s">
        <v>2521</v>
      </c>
      <c r="D81" t="s">
        <v>123</v>
      </c>
      <c r="E81" t="s">
        <v>106</v>
      </c>
      <c r="F81" t="s">
        <v>345</v>
      </c>
      <c r="G81" s="77">
        <v>51192.57</v>
      </c>
      <c r="H81" s="77">
        <v>-0.1128</v>
      </c>
      <c r="I81" s="77">
        <v>-5.7745218959999997E-2</v>
      </c>
      <c r="J81" s="78">
        <v>1E-4</v>
      </c>
      <c r="K81" s="78">
        <v>0</v>
      </c>
    </row>
    <row r="82" spans="2:11">
      <c r="B82" t="s">
        <v>2491</v>
      </c>
      <c r="C82" t="s">
        <v>2522</v>
      </c>
      <c r="D82" t="s">
        <v>123</v>
      </c>
      <c r="E82" t="s">
        <v>106</v>
      </c>
      <c r="F82" t="s">
        <v>312</v>
      </c>
      <c r="G82" s="77">
        <v>40985.040000000001</v>
      </c>
      <c r="H82" s="77">
        <v>-3.8399999999999997E-2</v>
      </c>
      <c r="I82" s="77">
        <v>-1.5738255360000002E-2</v>
      </c>
      <c r="J82" s="78">
        <v>0</v>
      </c>
      <c r="K82" s="78">
        <v>0</v>
      </c>
    </row>
    <row r="83" spans="2:11">
      <c r="B83" t="s">
        <v>2491</v>
      </c>
      <c r="C83" t="s">
        <v>2523</v>
      </c>
      <c r="D83" t="s">
        <v>123</v>
      </c>
      <c r="E83" t="s">
        <v>106</v>
      </c>
      <c r="F83" t="s">
        <v>312</v>
      </c>
      <c r="G83" s="77">
        <v>40986.230000000003</v>
      </c>
      <c r="H83" s="77">
        <v>-3.3700000000000001E-2</v>
      </c>
      <c r="I83" s="77">
        <v>-1.381235951E-2</v>
      </c>
      <c r="J83" s="78">
        <v>0</v>
      </c>
      <c r="K83" s="78">
        <v>0</v>
      </c>
    </row>
    <row r="84" spans="2:11">
      <c r="B84" t="s">
        <v>2491</v>
      </c>
      <c r="C84" t="s">
        <v>2524</v>
      </c>
      <c r="D84" t="s">
        <v>123</v>
      </c>
      <c r="E84" t="s">
        <v>106</v>
      </c>
      <c r="F84" t="s">
        <v>312</v>
      </c>
      <c r="G84" s="77">
        <v>51386.2</v>
      </c>
      <c r="H84" s="77">
        <v>0.2641</v>
      </c>
      <c r="I84" s="77">
        <v>0.13571095420000001</v>
      </c>
      <c r="J84" s="78">
        <v>-2.9999999999999997E-4</v>
      </c>
      <c r="K84" s="78">
        <v>0</v>
      </c>
    </row>
    <row r="85" spans="2:11">
      <c r="B85" t="s">
        <v>2491</v>
      </c>
      <c r="C85" t="s">
        <v>2525</v>
      </c>
      <c r="D85" t="s">
        <v>123</v>
      </c>
      <c r="E85" t="s">
        <v>106</v>
      </c>
      <c r="F85" t="s">
        <v>312</v>
      </c>
      <c r="G85" s="77">
        <v>45912.45</v>
      </c>
      <c r="H85" s="77">
        <v>-0.4672</v>
      </c>
      <c r="I85" s="77">
        <v>-0.21450296639999999</v>
      </c>
      <c r="J85" s="78">
        <v>5.0000000000000001E-4</v>
      </c>
      <c r="K85" s="78">
        <v>0</v>
      </c>
    </row>
    <row r="86" spans="2:11">
      <c r="B86" t="s">
        <v>2491</v>
      </c>
      <c r="C86" t="s">
        <v>2526</v>
      </c>
      <c r="D86" t="s">
        <v>123</v>
      </c>
      <c r="E86" t="s">
        <v>106</v>
      </c>
      <c r="F86" t="s">
        <v>312</v>
      </c>
      <c r="G86" s="77">
        <v>30640.47</v>
      </c>
      <c r="H86" s="77">
        <v>-0.3594</v>
      </c>
      <c r="I86" s="77">
        <v>-0.11012184917999999</v>
      </c>
      <c r="J86" s="78">
        <v>2.0000000000000001E-4</v>
      </c>
      <c r="K86" s="78">
        <v>0</v>
      </c>
    </row>
    <row r="87" spans="2:11">
      <c r="B87" t="s">
        <v>2491</v>
      </c>
      <c r="C87" t="s">
        <v>2527</v>
      </c>
      <c r="D87" t="s">
        <v>123</v>
      </c>
      <c r="E87" t="s">
        <v>106</v>
      </c>
      <c r="F87" t="s">
        <v>312</v>
      </c>
      <c r="G87" s="77">
        <v>40571.56</v>
      </c>
      <c r="H87" s="77">
        <v>-1.0407</v>
      </c>
      <c r="I87" s="77">
        <v>-0.42222822492000001</v>
      </c>
      <c r="J87" s="78">
        <v>8.9999999999999998E-4</v>
      </c>
      <c r="K87" s="78">
        <v>0</v>
      </c>
    </row>
    <row r="88" spans="2:11">
      <c r="B88" t="s">
        <v>2491</v>
      </c>
      <c r="C88" t="s">
        <v>2528</v>
      </c>
      <c r="D88" t="s">
        <v>123</v>
      </c>
      <c r="E88" t="s">
        <v>106</v>
      </c>
      <c r="F88" t="s">
        <v>312</v>
      </c>
      <c r="G88" s="77">
        <v>30481.4</v>
      </c>
      <c r="H88" s="77">
        <v>-0.8821</v>
      </c>
      <c r="I88" s="77">
        <v>-0.26887642940000001</v>
      </c>
      <c r="J88" s="78">
        <v>5.9999999999999995E-4</v>
      </c>
      <c r="K88" s="78">
        <v>0</v>
      </c>
    </row>
    <row r="89" spans="2:11">
      <c r="B89" t="s">
        <v>2491</v>
      </c>
      <c r="C89" t="s">
        <v>2529</v>
      </c>
      <c r="D89" t="s">
        <v>123</v>
      </c>
      <c r="E89" t="s">
        <v>106</v>
      </c>
      <c r="F89" t="s">
        <v>312</v>
      </c>
      <c r="G89" s="77">
        <v>30497.48</v>
      </c>
      <c r="H89" s="77">
        <v>-0.81979999999999997</v>
      </c>
      <c r="I89" s="77">
        <v>-0.25001834103999998</v>
      </c>
      <c r="J89" s="78">
        <v>5.0000000000000001E-4</v>
      </c>
      <c r="K89" s="78">
        <v>0</v>
      </c>
    </row>
    <row r="90" spans="2:11">
      <c r="B90" t="s">
        <v>2491</v>
      </c>
      <c r="C90" t="s">
        <v>2530</v>
      </c>
      <c r="D90" t="s">
        <v>123</v>
      </c>
      <c r="E90" t="s">
        <v>106</v>
      </c>
      <c r="F90" t="s">
        <v>312</v>
      </c>
      <c r="G90" s="77">
        <v>30507.32</v>
      </c>
      <c r="H90" s="77">
        <v>-0.79969999999999997</v>
      </c>
      <c r="I90" s="77">
        <v>-0.24396703804</v>
      </c>
      <c r="J90" s="78">
        <v>5.0000000000000001E-4</v>
      </c>
      <c r="K90" s="78">
        <v>0</v>
      </c>
    </row>
    <row r="91" spans="2:11">
      <c r="B91" t="s">
        <v>2491</v>
      </c>
      <c r="C91" t="s">
        <v>2531</v>
      </c>
      <c r="D91" t="s">
        <v>123</v>
      </c>
      <c r="E91" t="s">
        <v>106</v>
      </c>
      <c r="F91" t="s">
        <v>312</v>
      </c>
      <c r="G91" s="77">
        <v>71044.02</v>
      </c>
      <c r="H91" s="77">
        <v>-0.98299999999999998</v>
      </c>
      <c r="I91" s="77">
        <v>-0.69836271660000004</v>
      </c>
      <c r="J91" s="78">
        <v>1.5E-3</v>
      </c>
      <c r="K91" s="78">
        <v>0</v>
      </c>
    </row>
    <row r="92" spans="2:11">
      <c r="B92" t="s">
        <v>2491</v>
      </c>
      <c r="C92" t="s">
        <v>2532</v>
      </c>
      <c r="D92" t="s">
        <v>123</v>
      </c>
      <c r="E92" t="s">
        <v>106</v>
      </c>
      <c r="F92" t="s">
        <v>276</v>
      </c>
      <c r="G92" s="77">
        <v>40625.18</v>
      </c>
      <c r="H92" s="77">
        <v>-0.90739999999999998</v>
      </c>
      <c r="I92" s="77">
        <v>-0.36863288331999999</v>
      </c>
      <c r="J92" s="78">
        <v>8.0000000000000004E-4</v>
      </c>
      <c r="K92" s="78">
        <v>0</v>
      </c>
    </row>
    <row r="93" spans="2:11">
      <c r="B93" t="s">
        <v>2491</v>
      </c>
      <c r="C93" t="s">
        <v>2533</v>
      </c>
      <c r="D93" t="s">
        <v>123</v>
      </c>
      <c r="E93" t="s">
        <v>106</v>
      </c>
      <c r="F93" t="s">
        <v>276</v>
      </c>
      <c r="G93" s="77">
        <v>37871.08</v>
      </c>
      <c r="H93" s="77">
        <v>-0.9143</v>
      </c>
      <c r="I93" s="77">
        <v>-0.34625528443999998</v>
      </c>
      <c r="J93" s="78">
        <v>8.0000000000000004E-4</v>
      </c>
      <c r="K93" s="78">
        <v>0</v>
      </c>
    </row>
    <row r="94" spans="2:11">
      <c r="B94" t="s">
        <v>2491</v>
      </c>
      <c r="C94" t="s">
        <v>2534</v>
      </c>
      <c r="D94" t="s">
        <v>123</v>
      </c>
      <c r="E94" t="s">
        <v>106</v>
      </c>
      <c r="F94" t="s">
        <v>276</v>
      </c>
      <c r="G94" s="77">
        <v>30493.02</v>
      </c>
      <c r="H94" s="77">
        <v>-0.82869999999999999</v>
      </c>
      <c r="I94" s="77">
        <v>-0.25269565674</v>
      </c>
      <c r="J94" s="78">
        <v>5.9999999999999995E-4</v>
      </c>
      <c r="K94" s="78">
        <v>0</v>
      </c>
    </row>
    <row r="95" spans="2:11">
      <c r="B95" t="s">
        <v>2491</v>
      </c>
      <c r="C95" t="s">
        <v>2535</v>
      </c>
      <c r="D95" t="s">
        <v>123</v>
      </c>
      <c r="E95" t="s">
        <v>106</v>
      </c>
      <c r="F95" t="s">
        <v>276</v>
      </c>
      <c r="G95" s="77">
        <v>35416.71</v>
      </c>
      <c r="H95" s="77">
        <v>-1.2706</v>
      </c>
      <c r="I95" s="77">
        <v>-0.45000471726000002</v>
      </c>
      <c r="J95" s="78">
        <v>1E-3</v>
      </c>
      <c r="K95" s="78">
        <v>0</v>
      </c>
    </row>
    <row r="96" spans="2:11">
      <c r="B96" t="s">
        <v>2491</v>
      </c>
      <c r="C96" t="s">
        <v>2536</v>
      </c>
      <c r="D96" t="s">
        <v>123</v>
      </c>
      <c r="E96" t="s">
        <v>106</v>
      </c>
      <c r="F96" t="s">
        <v>276</v>
      </c>
      <c r="G96" s="77">
        <v>35469.879999999997</v>
      </c>
      <c r="H96" s="77">
        <v>-1.1182000000000001</v>
      </c>
      <c r="I96" s="77">
        <v>-0.39662419816</v>
      </c>
      <c r="J96" s="78">
        <v>8.9999999999999998E-4</v>
      </c>
      <c r="K96" s="78">
        <v>0</v>
      </c>
    </row>
    <row r="97" spans="2:11">
      <c r="B97" t="s">
        <v>2491</v>
      </c>
      <c r="C97" t="s">
        <v>2537</v>
      </c>
      <c r="D97" t="s">
        <v>123</v>
      </c>
      <c r="E97" t="s">
        <v>106</v>
      </c>
      <c r="F97" t="s">
        <v>276</v>
      </c>
      <c r="G97" s="77">
        <v>40446.449999999997</v>
      </c>
      <c r="H97" s="77">
        <v>-1.3438000000000001</v>
      </c>
      <c r="I97" s="77">
        <v>-0.54351939510000002</v>
      </c>
      <c r="J97" s="78">
        <v>1.1999999999999999E-3</v>
      </c>
      <c r="K97" s="78">
        <v>0</v>
      </c>
    </row>
    <row r="98" spans="2:11">
      <c r="B98" t="s">
        <v>2491</v>
      </c>
      <c r="C98" t="s">
        <v>2538</v>
      </c>
      <c r="D98" t="s">
        <v>123</v>
      </c>
      <c r="E98" t="s">
        <v>106</v>
      </c>
      <c r="F98" t="s">
        <v>276</v>
      </c>
      <c r="G98" s="77">
        <v>35401.07</v>
      </c>
      <c r="H98" s="77">
        <v>-1.3140000000000001</v>
      </c>
      <c r="I98" s="77">
        <v>-0.46517005979999998</v>
      </c>
      <c r="J98" s="78">
        <v>1E-3</v>
      </c>
      <c r="K98" s="78">
        <v>0</v>
      </c>
    </row>
    <row r="99" spans="2:11">
      <c r="B99" t="s">
        <v>2491</v>
      </c>
      <c r="C99" t="s">
        <v>2539</v>
      </c>
      <c r="D99" t="s">
        <v>123</v>
      </c>
      <c r="E99" t="s">
        <v>106</v>
      </c>
      <c r="F99" t="s">
        <v>276</v>
      </c>
      <c r="G99" s="77">
        <v>25270.84</v>
      </c>
      <c r="H99" s="77">
        <v>-1.3781000000000001</v>
      </c>
      <c r="I99" s="77">
        <v>-0.34825744603999997</v>
      </c>
      <c r="J99" s="78">
        <v>8.0000000000000004E-4</v>
      </c>
      <c r="K99" s="78">
        <v>0</v>
      </c>
    </row>
    <row r="100" spans="2:11">
      <c r="B100" t="s">
        <v>2491</v>
      </c>
      <c r="C100" t="s">
        <v>2540</v>
      </c>
      <c r="D100" t="s">
        <v>123</v>
      </c>
      <c r="E100" t="s">
        <v>106</v>
      </c>
      <c r="F100" t="s">
        <v>276</v>
      </c>
      <c r="G100" s="77">
        <v>20217.86</v>
      </c>
      <c r="H100" s="77">
        <v>-1.3721000000000001</v>
      </c>
      <c r="I100" s="77">
        <v>-0.27740925706000003</v>
      </c>
      <c r="J100" s="78">
        <v>5.9999999999999995E-4</v>
      </c>
      <c r="K100" s="78">
        <v>0</v>
      </c>
    </row>
    <row r="101" spans="2:11">
      <c r="B101" t="s">
        <v>2491</v>
      </c>
      <c r="C101" t="s">
        <v>2541</v>
      </c>
      <c r="D101" t="s">
        <v>123</v>
      </c>
      <c r="E101" t="s">
        <v>106</v>
      </c>
      <c r="F101" t="s">
        <v>276</v>
      </c>
      <c r="G101" s="77">
        <v>30340.2</v>
      </c>
      <c r="H101" s="77">
        <v>-1.276</v>
      </c>
      <c r="I101" s="77">
        <v>-0.38714095199999998</v>
      </c>
      <c r="J101" s="78">
        <v>8.0000000000000004E-4</v>
      </c>
      <c r="K101" s="78">
        <v>0</v>
      </c>
    </row>
    <row r="102" spans="2:11">
      <c r="B102" t="s">
        <v>2491</v>
      </c>
      <c r="C102" t="s">
        <v>2542</v>
      </c>
      <c r="D102" t="s">
        <v>123</v>
      </c>
      <c r="E102" t="s">
        <v>106</v>
      </c>
      <c r="F102" t="s">
        <v>276</v>
      </c>
      <c r="G102" s="77">
        <v>30340.2</v>
      </c>
      <c r="H102" s="77">
        <v>-1.276</v>
      </c>
      <c r="I102" s="77">
        <v>-0.38714095199999998</v>
      </c>
      <c r="J102" s="78">
        <v>8.0000000000000004E-4</v>
      </c>
      <c r="K102" s="78">
        <v>0</v>
      </c>
    </row>
    <row r="103" spans="2:11">
      <c r="B103" t="s">
        <v>2491</v>
      </c>
      <c r="C103" t="s">
        <v>2543</v>
      </c>
      <c r="D103" t="s">
        <v>123</v>
      </c>
      <c r="E103" t="s">
        <v>106</v>
      </c>
      <c r="F103" t="s">
        <v>276</v>
      </c>
      <c r="G103" s="77">
        <v>50523.8</v>
      </c>
      <c r="H103" s="77">
        <v>-1.383</v>
      </c>
      <c r="I103" s="77">
        <v>-0.69874415400000001</v>
      </c>
      <c r="J103" s="78">
        <v>1.5E-3</v>
      </c>
      <c r="K103" s="78">
        <v>0</v>
      </c>
    </row>
    <row r="104" spans="2:11">
      <c r="B104" t="s">
        <v>2491</v>
      </c>
      <c r="C104" t="s">
        <v>2544</v>
      </c>
      <c r="D104" t="s">
        <v>123</v>
      </c>
      <c r="E104" t="s">
        <v>106</v>
      </c>
      <c r="F104" t="s">
        <v>276</v>
      </c>
      <c r="G104" s="77">
        <v>20201.78</v>
      </c>
      <c r="H104" s="77">
        <v>-1.4218999999999999</v>
      </c>
      <c r="I104" s="77">
        <v>-0.28724910982000001</v>
      </c>
      <c r="J104" s="78">
        <v>5.9999999999999995E-4</v>
      </c>
      <c r="K104" s="78">
        <v>0</v>
      </c>
    </row>
    <row r="105" spans="2:11">
      <c r="B105" t="s">
        <v>2491</v>
      </c>
      <c r="C105" t="s">
        <v>2545</v>
      </c>
      <c r="D105" t="s">
        <v>123</v>
      </c>
      <c r="E105" t="s">
        <v>106</v>
      </c>
      <c r="F105" t="s">
        <v>276</v>
      </c>
      <c r="G105" s="77">
        <v>25241.79</v>
      </c>
      <c r="H105" s="77">
        <v>-1.4638</v>
      </c>
      <c r="I105" s="77">
        <v>-0.36948932202000001</v>
      </c>
      <c r="J105" s="78">
        <v>8.0000000000000004E-4</v>
      </c>
      <c r="K105" s="78">
        <v>0</v>
      </c>
    </row>
    <row r="106" spans="2:11">
      <c r="B106" t="s">
        <v>2491</v>
      </c>
      <c r="C106" t="s">
        <v>2546</v>
      </c>
      <c r="D106" t="s">
        <v>123</v>
      </c>
      <c r="E106" t="s">
        <v>106</v>
      </c>
      <c r="F106" t="s">
        <v>276</v>
      </c>
      <c r="G106" s="77">
        <v>50368.9</v>
      </c>
      <c r="H106" s="77">
        <v>-1.5583</v>
      </c>
      <c r="I106" s="77">
        <v>-0.78489856869999997</v>
      </c>
      <c r="J106" s="78">
        <v>1.6999999999999999E-3</v>
      </c>
      <c r="K106" s="78">
        <v>0</v>
      </c>
    </row>
    <row r="107" spans="2:11">
      <c r="B107" t="s">
        <v>2491</v>
      </c>
      <c r="C107" t="s">
        <v>2547</v>
      </c>
      <c r="D107" t="s">
        <v>123</v>
      </c>
      <c r="E107" t="s">
        <v>106</v>
      </c>
      <c r="F107" t="s">
        <v>276</v>
      </c>
      <c r="G107" s="77">
        <v>20138.62</v>
      </c>
      <c r="H107" s="77">
        <v>-1.6033999999999999</v>
      </c>
      <c r="I107" s="77">
        <v>-0.32290263308</v>
      </c>
      <c r="J107" s="78">
        <v>6.9999999999999999E-4</v>
      </c>
      <c r="K107" s="78">
        <v>0</v>
      </c>
    </row>
    <row r="108" spans="2:11">
      <c r="B108" t="s">
        <v>2491</v>
      </c>
      <c r="C108" t="s">
        <v>2548</v>
      </c>
      <c r="D108" t="s">
        <v>123</v>
      </c>
      <c r="E108" t="s">
        <v>106</v>
      </c>
      <c r="F108" t="s">
        <v>276</v>
      </c>
      <c r="G108" s="77">
        <v>20134.45</v>
      </c>
      <c r="H108" s="77">
        <v>-1.6244000000000001</v>
      </c>
      <c r="I108" s="77">
        <v>-0.3270640058</v>
      </c>
      <c r="J108" s="78">
        <v>6.9999999999999999E-4</v>
      </c>
      <c r="K108" s="78">
        <v>0</v>
      </c>
    </row>
    <row r="109" spans="2:11">
      <c r="B109" t="s">
        <v>2491</v>
      </c>
      <c r="C109" t="s">
        <v>2549</v>
      </c>
      <c r="D109" t="s">
        <v>123</v>
      </c>
      <c r="E109" t="s">
        <v>106</v>
      </c>
      <c r="F109" t="s">
        <v>276</v>
      </c>
      <c r="G109" s="77">
        <v>49844.61</v>
      </c>
      <c r="H109" s="77">
        <v>-2.6248999999999998</v>
      </c>
      <c r="I109" s="77">
        <v>-1.3083711678900001</v>
      </c>
      <c r="J109" s="78">
        <v>2.8999999999999998E-3</v>
      </c>
      <c r="K109" s="78">
        <v>0</v>
      </c>
    </row>
    <row r="110" spans="2:11">
      <c r="B110" t="s">
        <v>2491</v>
      </c>
      <c r="C110" t="s">
        <v>2550</v>
      </c>
      <c r="D110" t="s">
        <v>123</v>
      </c>
      <c r="E110" t="s">
        <v>106</v>
      </c>
      <c r="F110" t="s">
        <v>276</v>
      </c>
      <c r="G110" s="77">
        <v>17743.25</v>
      </c>
      <c r="H110" s="77">
        <v>-2.806</v>
      </c>
      <c r="I110" s="77">
        <v>-0.497875595</v>
      </c>
      <c r="J110" s="78">
        <v>1.1000000000000001E-3</v>
      </c>
      <c r="K110" s="78">
        <v>0</v>
      </c>
    </row>
    <row r="111" spans="2:11">
      <c r="B111" t="s">
        <v>2491</v>
      </c>
      <c r="C111" t="s">
        <v>2551</v>
      </c>
      <c r="D111" t="s">
        <v>123</v>
      </c>
      <c r="E111" t="s">
        <v>106</v>
      </c>
      <c r="F111" t="s">
        <v>290</v>
      </c>
      <c r="G111" s="77">
        <v>484900.18</v>
      </c>
      <c r="H111" s="77">
        <v>-1.2172000000000001</v>
      </c>
      <c r="I111" s="77">
        <v>-5.9022049909599996</v>
      </c>
      <c r="J111" s="78">
        <v>1.29E-2</v>
      </c>
      <c r="K111" s="78">
        <v>0</v>
      </c>
    </row>
    <row r="112" spans="2:11">
      <c r="B112" t="s">
        <v>2491</v>
      </c>
      <c r="C112" t="s">
        <v>2552</v>
      </c>
      <c r="D112" t="s">
        <v>123</v>
      </c>
      <c r="E112" t="s">
        <v>106</v>
      </c>
      <c r="F112" t="s">
        <v>336</v>
      </c>
      <c r="G112" s="77">
        <v>440520.06</v>
      </c>
      <c r="H112" s="77">
        <v>-1.2202</v>
      </c>
      <c r="I112" s="77">
        <v>-5.3752257721200003</v>
      </c>
      <c r="J112" s="78">
        <v>1.17E-2</v>
      </c>
      <c r="K112" s="78">
        <v>0</v>
      </c>
    </row>
    <row r="113" spans="2:11">
      <c r="B113" t="s">
        <v>2491</v>
      </c>
      <c r="C113" t="s">
        <v>2553</v>
      </c>
      <c r="D113" t="s">
        <v>123</v>
      </c>
      <c r="E113" t="s">
        <v>106</v>
      </c>
      <c r="F113" t="s">
        <v>336</v>
      </c>
      <c r="G113" s="77">
        <v>504750.63</v>
      </c>
      <c r="H113" s="77">
        <v>-0.70220000000000005</v>
      </c>
      <c r="I113" s="77">
        <v>-3.54435892386</v>
      </c>
      <c r="J113" s="78">
        <v>7.7000000000000002E-3</v>
      </c>
      <c r="K113" s="78">
        <v>0</v>
      </c>
    </row>
    <row r="114" spans="2:11">
      <c r="B114" t="s">
        <v>2491</v>
      </c>
      <c r="C114" t="s">
        <v>2554</v>
      </c>
      <c r="D114" t="s">
        <v>123</v>
      </c>
      <c r="E114" t="s">
        <v>106</v>
      </c>
      <c r="F114" t="s">
        <v>336</v>
      </c>
      <c r="G114" s="77">
        <v>531938.96</v>
      </c>
      <c r="H114" s="77">
        <v>-0.59109999999999996</v>
      </c>
      <c r="I114" s="77">
        <v>-3.1442911925599999</v>
      </c>
      <c r="J114" s="78">
        <v>6.8999999999999999E-3</v>
      </c>
      <c r="K114" s="78">
        <v>0</v>
      </c>
    </row>
    <row r="115" spans="2:11">
      <c r="B115" t="s">
        <v>2491</v>
      </c>
      <c r="C115" t="s">
        <v>2555</v>
      </c>
      <c r="D115" t="s">
        <v>123</v>
      </c>
      <c r="E115" t="s">
        <v>106</v>
      </c>
      <c r="F115" t="s">
        <v>336</v>
      </c>
      <c r="G115" s="77">
        <v>531814.46</v>
      </c>
      <c r="H115" s="77">
        <v>-0.60940000000000005</v>
      </c>
      <c r="I115" s="77">
        <v>-3.24087731924</v>
      </c>
      <c r="J115" s="78">
        <v>7.1000000000000004E-3</v>
      </c>
      <c r="K115" s="78">
        <v>0</v>
      </c>
    </row>
    <row r="116" spans="2:11">
      <c r="B116" t="s">
        <v>2491</v>
      </c>
      <c r="C116" t="s">
        <v>2556</v>
      </c>
      <c r="D116" t="s">
        <v>123</v>
      </c>
      <c r="E116" t="s">
        <v>106</v>
      </c>
      <c r="F116" t="s">
        <v>355</v>
      </c>
      <c r="G116" s="77">
        <v>364964.91</v>
      </c>
      <c r="H116" s="77">
        <v>2.2627000000000002</v>
      </c>
      <c r="I116" s="77">
        <v>8.2580610185700003</v>
      </c>
      <c r="J116" s="78">
        <v>-1.7999999999999999E-2</v>
      </c>
      <c r="K116" s="78">
        <v>0</v>
      </c>
    </row>
    <row r="117" spans="2:11">
      <c r="B117" t="s">
        <v>2491</v>
      </c>
      <c r="C117" t="s">
        <v>2557</v>
      </c>
      <c r="D117" t="s">
        <v>123</v>
      </c>
      <c r="E117" t="s">
        <v>106</v>
      </c>
      <c r="F117" t="s">
        <v>312</v>
      </c>
      <c r="G117" s="77">
        <v>445616.9</v>
      </c>
      <c r="H117" s="77">
        <v>-0.1308</v>
      </c>
      <c r="I117" s="77">
        <v>-0.58286690519999995</v>
      </c>
      <c r="J117" s="78">
        <v>1.2999999999999999E-3</v>
      </c>
      <c r="K117" s="78">
        <v>0</v>
      </c>
    </row>
    <row r="118" spans="2:11">
      <c r="B118" t="s">
        <v>2491</v>
      </c>
      <c r="C118" t="s">
        <v>2558</v>
      </c>
      <c r="D118" t="s">
        <v>123</v>
      </c>
      <c r="E118" t="s">
        <v>106</v>
      </c>
      <c r="F118" t="s">
        <v>312</v>
      </c>
      <c r="G118" s="77">
        <v>622563.64</v>
      </c>
      <c r="H118" s="77">
        <v>-0.3463</v>
      </c>
      <c r="I118" s="77">
        <v>-2.1559378853200002</v>
      </c>
      <c r="J118" s="78">
        <v>4.7000000000000002E-3</v>
      </c>
      <c r="K118" s="78">
        <v>0</v>
      </c>
    </row>
    <row r="119" spans="2:11">
      <c r="B119" t="s">
        <v>2491</v>
      </c>
      <c r="C119" t="s">
        <v>2559</v>
      </c>
      <c r="D119" t="s">
        <v>123</v>
      </c>
      <c r="E119" t="s">
        <v>106</v>
      </c>
      <c r="F119" t="s">
        <v>312</v>
      </c>
      <c r="G119" s="77">
        <v>267658.05</v>
      </c>
      <c r="H119" s="77">
        <v>-3.3700000000000001E-2</v>
      </c>
      <c r="I119" s="77">
        <v>-9.0200762850000005E-2</v>
      </c>
      <c r="J119" s="78">
        <v>2.0000000000000001E-4</v>
      </c>
      <c r="K119" s="78">
        <v>0</v>
      </c>
    </row>
    <row r="120" spans="2:11">
      <c r="B120" t="s">
        <v>2491</v>
      </c>
      <c r="C120" t="s">
        <v>2560</v>
      </c>
      <c r="D120" t="s">
        <v>123</v>
      </c>
      <c r="E120" t="s">
        <v>106</v>
      </c>
      <c r="F120" t="s">
        <v>312</v>
      </c>
      <c r="G120" s="77">
        <v>447432.57</v>
      </c>
      <c r="H120" s="77">
        <v>0.2641</v>
      </c>
      <c r="I120" s="77">
        <v>1.18166941737</v>
      </c>
      <c r="J120" s="78">
        <v>-2.5999999999999999E-3</v>
      </c>
      <c r="K120" s="78">
        <v>0</v>
      </c>
    </row>
    <row r="121" spans="2:11">
      <c r="B121" t="s">
        <v>2491</v>
      </c>
      <c r="C121" t="s">
        <v>2561</v>
      </c>
      <c r="D121" t="s">
        <v>123</v>
      </c>
      <c r="E121" t="s">
        <v>106</v>
      </c>
      <c r="F121" t="s">
        <v>276</v>
      </c>
      <c r="G121" s="77">
        <v>265035.71000000002</v>
      </c>
      <c r="H121" s="77">
        <v>-1.0217000000000001</v>
      </c>
      <c r="I121" s="77">
        <v>-2.7078698490700002</v>
      </c>
      <c r="J121" s="78">
        <v>5.8999999999999999E-3</v>
      </c>
      <c r="K121" s="78">
        <v>0</v>
      </c>
    </row>
    <row r="122" spans="2:11">
      <c r="B122" t="s">
        <v>2491</v>
      </c>
      <c r="C122" t="s">
        <v>2562</v>
      </c>
      <c r="D122" t="s">
        <v>123</v>
      </c>
      <c r="E122" t="s">
        <v>106</v>
      </c>
      <c r="F122" t="s">
        <v>276</v>
      </c>
      <c r="G122" s="77">
        <v>265580.40999999997</v>
      </c>
      <c r="H122" s="77">
        <v>-0.8004</v>
      </c>
      <c r="I122" s="77">
        <v>-2.12570560164</v>
      </c>
      <c r="J122" s="78">
        <v>4.5999999999999999E-3</v>
      </c>
      <c r="K122" s="78">
        <v>0</v>
      </c>
    </row>
    <row r="123" spans="2:11">
      <c r="B123" t="s">
        <v>2491</v>
      </c>
      <c r="C123" t="s">
        <v>2563</v>
      </c>
      <c r="D123" t="s">
        <v>123</v>
      </c>
      <c r="E123" t="s">
        <v>106</v>
      </c>
      <c r="F123" t="s">
        <v>276</v>
      </c>
      <c r="G123" s="77">
        <v>353795.96</v>
      </c>
      <c r="H123" s="77">
        <v>-0.88490000000000002</v>
      </c>
      <c r="I123" s="77">
        <v>-3.1307404500399998</v>
      </c>
      <c r="J123" s="78">
        <v>6.7999999999999996E-3</v>
      </c>
      <c r="K123" s="78">
        <v>0</v>
      </c>
    </row>
    <row r="124" spans="2:11">
      <c r="B124" t="s">
        <v>2491</v>
      </c>
      <c r="C124" t="s">
        <v>2564</v>
      </c>
      <c r="D124" t="s">
        <v>123</v>
      </c>
      <c r="E124" t="s">
        <v>106</v>
      </c>
      <c r="F124" t="s">
        <v>276</v>
      </c>
      <c r="G124" s="77">
        <v>88241.48</v>
      </c>
      <c r="H124" s="77">
        <v>-1.1182000000000001</v>
      </c>
      <c r="I124" s="77">
        <v>-0.98671622936000003</v>
      </c>
      <c r="J124" s="78">
        <v>2.2000000000000001E-3</v>
      </c>
      <c r="K124" s="78">
        <v>0</v>
      </c>
    </row>
    <row r="125" spans="2:11">
      <c r="B125" t="s">
        <v>2491</v>
      </c>
      <c r="C125" t="s">
        <v>2565</v>
      </c>
      <c r="D125" t="s">
        <v>123</v>
      </c>
      <c r="E125" t="s">
        <v>106</v>
      </c>
      <c r="F125" t="s">
        <v>336</v>
      </c>
      <c r="G125" s="77">
        <v>305586.28999999998</v>
      </c>
      <c r="H125" s="77">
        <v>-0.99339999999999995</v>
      </c>
      <c r="I125" s="77">
        <v>-3.03569420486</v>
      </c>
      <c r="J125" s="78">
        <v>6.6E-3</v>
      </c>
      <c r="K125" s="78">
        <v>0</v>
      </c>
    </row>
    <row r="126" spans="2:11">
      <c r="B126" t="s">
        <v>2491</v>
      </c>
      <c r="C126" t="s">
        <v>2566</v>
      </c>
      <c r="D126" t="s">
        <v>123</v>
      </c>
      <c r="E126" t="s">
        <v>106</v>
      </c>
      <c r="F126" t="s">
        <v>345</v>
      </c>
      <c r="G126" s="77">
        <v>541247.66</v>
      </c>
      <c r="H126" s="77">
        <v>0.14810000000000001</v>
      </c>
      <c r="I126" s="77">
        <v>0.80158778446000001</v>
      </c>
      <c r="J126" s="78">
        <v>-1.8E-3</v>
      </c>
      <c r="K126" s="78">
        <v>0</v>
      </c>
    </row>
    <row r="127" spans="2:11">
      <c r="B127" t="s">
        <v>2491</v>
      </c>
      <c r="C127" t="s">
        <v>2567</v>
      </c>
      <c r="D127" t="s">
        <v>123</v>
      </c>
      <c r="E127" t="s">
        <v>106</v>
      </c>
      <c r="F127" t="s">
        <v>345</v>
      </c>
      <c r="G127" s="77">
        <v>464586.3</v>
      </c>
      <c r="H127" s="77">
        <v>0.2903</v>
      </c>
      <c r="I127" s="77">
        <v>1.3486940289</v>
      </c>
      <c r="J127" s="78">
        <v>-2.8999999999999998E-3</v>
      </c>
      <c r="K127" s="78">
        <v>0</v>
      </c>
    </row>
    <row r="128" spans="2:11">
      <c r="B128" t="s">
        <v>2491</v>
      </c>
      <c r="C128" t="s">
        <v>2568</v>
      </c>
      <c r="D128" t="s">
        <v>123</v>
      </c>
      <c r="E128" t="s">
        <v>106</v>
      </c>
      <c r="F128" t="s">
        <v>312</v>
      </c>
      <c r="G128" s="77">
        <v>154503.06</v>
      </c>
      <c r="H128" s="77">
        <v>5.5500000000000001E-2</v>
      </c>
      <c r="I128" s="77">
        <v>8.5749198299999996E-2</v>
      </c>
      <c r="J128" s="78">
        <v>-2.0000000000000001E-4</v>
      </c>
      <c r="K128" s="78">
        <v>0</v>
      </c>
    </row>
    <row r="129" spans="2:11">
      <c r="B129" t="s">
        <v>2491</v>
      </c>
      <c r="C129" t="s">
        <v>2569</v>
      </c>
      <c r="D129" t="s">
        <v>123</v>
      </c>
      <c r="E129" t="s">
        <v>106</v>
      </c>
      <c r="F129" t="s">
        <v>312</v>
      </c>
      <c r="G129" s="77">
        <v>381477.96</v>
      </c>
      <c r="H129" s="77">
        <v>-1.1741999999999999</v>
      </c>
      <c r="I129" s="77">
        <v>-4.4793142063199998</v>
      </c>
      <c r="J129" s="78">
        <v>9.7999999999999997E-3</v>
      </c>
      <c r="K129" s="78">
        <v>0</v>
      </c>
    </row>
    <row r="130" spans="2:11">
      <c r="B130" t="s">
        <v>2491</v>
      </c>
      <c r="C130" t="s">
        <v>2570</v>
      </c>
      <c r="D130" t="s">
        <v>123</v>
      </c>
      <c r="E130" t="s">
        <v>106</v>
      </c>
      <c r="F130" t="s">
        <v>312</v>
      </c>
      <c r="G130" s="77">
        <v>610903.29</v>
      </c>
      <c r="H130" s="77">
        <v>-1.1167</v>
      </c>
      <c r="I130" s="77">
        <v>-6.82195703943</v>
      </c>
      <c r="J130" s="78">
        <v>1.49E-2</v>
      </c>
      <c r="K130" s="78">
        <v>0</v>
      </c>
    </row>
    <row r="131" spans="2:11">
      <c r="B131" t="s">
        <v>2571</v>
      </c>
      <c r="C131" t="s">
        <v>2572</v>
      </c>
      <c r="D131" t="s">
        <v>123</v>
      </c>
      <c r="E131" t="s">
        <v>106</v>
      </c>
      <c r="F131" t="s">
        <v>336</v>
      </c>
      <c r="G131" s="77">
        <v>14894.55</v>
      </c>
      <c r="H131" s="77">
        <v>0.18659999999999999</v>
      </c>
      <c r="I131" s="77">
        <v>9.56365054623E-2</v>
      </c>
      <c r="J131" s="78">
        <v>-2.0000000000000001E-4</v>
      </c>
      <c r="K131" s="78">
        <v>0</v>
      </c>
    </row>
    <row r="132" spans="2:11">
      <c r="B132" t="s">
        <v>2571</v>
      </c>
      <c r="C132" t="s">
        <v>2573</v>
      </c>
      <c r="D132" t="s">
        <v>123</v>
      </c>
      <c r="E132" t="s">
        <v>106</v>
      </c>
      <c r="F132" t="s">
        <v>601</v>
      </c>
      <c r="G132" s="77">
        <v>14894.55</v>
      </c>
      <c r="H132" s="77">
        <v>-1.2459</v>
      </c>
      <c r="I132" s="77">
        <v>-0.63855049386645002</v>
      </c>
      <c r="J132" s="78">
        <v>1.4E-3</v>
      </c>
      <c r="K132" s="78">
        <v>0</v>
      </c>
    </row>
    <row r="133" spans="2:11">
      <c r="B133" t="s">
        <v>2574</v>
      </c>
      <c r="C133" t="s">
        <v>2575</v>
      </c>
      <c r="D133" t="s">
        <v>123</v>
      </c>
      <c r="E133" t="s">
        <v>106</v>
      </c>
      <c r="F133" t="s">
        <v>345</v>
      </c>
      <c r="G133" s="77">
        <v>29789.1</v>
      </c>
      <c r="H133" s="77">
        <v>-0.39019999999999999</v>
      </c>
      <c r="I133" s="77">
        <v>-0.39997175167620003</v>
      </c>
      <c r="J133" s="78">
        <v>8.9999999999999998E-4</v>
      </c>
      <c r="K133" s="78">
        <v>0</v>
      </c>
    </row>
    <row r="134" spans="2:11">
      <c r="B134" t="s">
        <v>2574</v>
      </c>
      <c r="C134" t="s">
        <v>2576</v>
      </c>
      <c r="D134" t="s">
        <v>123</v>
      </c>
      <c r="E134" t="s">
        <v>106</v>
      </c>
      <c r="F134" t="s">
        <v>345</v>
      </c>
      <c r="G134" s="77">
        <v>29789.1</v>
      </c>
      <c r="H134" s="77">
        <v>-1.0153000000000001</v>
      </c>
      <c r="I134" s="77">
        <v>-1.0407260878443001</v>
      </c>
      <c r="J134" s="78">
        <v>2.3E-3</v>
      </c>
      <c r="K134" s="78">
        <v>0</v>
      </c>
    </row>
    <row r="135" spans="2:11">
      <c r="B135" t="s">
        <v>2574</v>
      </c>
      <c r="C135" t="s">
        <v>2577</v>
      </c>
      <c r="D135" t="s">
        <v>123</v>
      </c>
      <c r="E135" t="s">
        <v>106</v>
      </c>
      <c r="F135" t="s">
        <v>345</v>
      </c>
      <c r="G135" s="77">
        <v>11915.64</v>
      </c>
      <c r="H135" s="77">
        <v>-0.92949999999999999</v>
      </c>
      <c r="I135" s="77">
        <v>-0.3811109617458</v>
      </c>
      <c r="J135" s="78">
        <v>8.0000000000000004E-4</v>
      </c>
      <c r="K135" s="78">
        <v>0</v>
      </c>
    </row>
    <row r="136" spans="2:11">
      <c r="B136" t="s">
        <v>2574</v>
      </c>
      <c r="C136" t="s">
        <v>2578</v>
      </c>
      <c r="D136" t="s">
        <v>123</v>
      </c>
      <c r="E136" t="s">
        <v>106</v>
      </c>
      <c r="F136" t="s">
        <v>345</v>
      </c>
      <c r="G136" s="77">
        <v>11915.64</v>
      </c>
      <c r="H136" s="77">
        <v>0.41820000000000002</v>
      </c>
      <c r="I136" s="77">
        <v>0.17146918149768001</v>
      </c>
      <c r="J136" s="78">
        <v>-4.0000000000000002E-4</v>
      </c>
      <c r="K136" s="78">
        <v>0</v>
      </c>
    </row>
    <row r="137" spans="2:11">
      <c r="B137" t="s">
        <v>2574</v>
      </c>
      <c r="C137" t="s">
        <v>2579</v>
      </c>
      <c r="D137" t="s">
        <v>123</v>
      </c>
      <c r="E137" t="s">
        <v>106</v>
      </c>
      <c r="F137" t="s">
        <v>293</v>
      </c>
      <c r="G137" s="77">
        <v>179519.04</v>
      </c>
      <c r="H137" s="77">
        <v>-0.9</v>
      </c>
      <c r="I137" s="77">
        <v>-1.6156713599999999</v>
      </c>
      <c r="J137" s="78">
        <v>3.5000000000000001E-3</v>
      </c>
      <c r="K137" s="78">
        <v>0</v>
      </c>
    </row>
    <row r="138" spans="2:11">
      <c r="B138" t="s">
        <v>2580</v>
      </c>
      <c r="C138" t="s">
        <v>2581</v>
      </c>
      <c r="D138" t="s">
        <v>123</v>
      </c>
      <c r="E138" t="s">
        <v>106</v>
      </c>
      <c r="F138" t="s">
        <v>2582</v>
      </c>
      <c r="G138" s="77">
        <v>-180000</v>
      </c>
      <c r="H138" s="77">
        <v>-6.2770000000000001</v>
      </c>
      <c r="I138" s="77">
        <v>11.2986</v>
      </c>
      <c r="J138" s="78">
        <v>-2.47E-2</v>
      </c>
      <c r="K138" s="78">
        <v>0</v>
      </c>
    </row>
    <row r="139" spans="2:11">
      <c r="B139" t="s">
        <v>2583</v>
      </c>
      <c r="C139" t="s">
        <v>2584</v>
      </c>
      <c r="D139" t="s">
        <v>123</v>
      </c>
      <c r="E139" t="s">
        <v>106</v>
      </c>
      <c r="F139" t="s">
        <v>2585</v>
      </c>
      <c r="G139" s="77">
        <v>-1900000</v>
      </c>
      <c r="H139" s="77">
        <v>-1.2659304004381104</v>
      </c>
      <c r="I139" s="77">
        <v>24.0526776083241</v>
      </c>
      <c r="J139" s="78">
        <v>-5.2600000000000001E-2</v>
      </c>
      <c r="K139" s="78">
        <v>1E-4</v>
      </c>
    </row>
    <row r="140" spans="2:11">
      <c r="B140" t="s">
        <v>2586</v>
      </c>
      <c r="C140" t="s">
        <v>2587</v>
      </c>
      <c r="D140" t="s">
        <v>123</v>
      </c>
      <c r="E140" t="s">
        <v>106</v>
      </c>
      <c r="F140" t="s">
        <v>2588</v>
      </c>
      <c r="G140" s="77">
        <v>-1000000</v>
      </c>
      <c r="H140" s="77">
        <v>-1.315941</v>
      </c>
      <c r="I140" s="77">
        <v>13.159409999999999</v>
      </c>
      <c r="J140" s="78">
        <v>-2.8799999999999999E-2</v>
      </c>
      <c r="K140" s="78">
        <v>0</v>
      </c>
    </row>
    <row r="141" spans="2:11">
      <c r="B141" t="s">
        <v>2589</v>
      </c>
      <c r="C141" t="s">
        <v>2590</v>
      </c>
      <c r="D141" t="s">
        <v>123</v>
      </c>
      <c r="E141" t="s">
        <v>106</v>
      </c>
      <c r="F141" t="s">
        <v>2591</v>
      </c>
      <c r="G141" s="77">
        <v>-250000</v>
      </c>
      <c r="H141" s="77">
        <v>0.58446666666666802</v>
      </c>
      <c r="I141" s="77">
        <v>-1.4611666666666701</v>
      </c>
      <c r="J141" s="78">
        <v>3.2000000000000002E-3</v>
      </c>
      <c r="K141" s="78">
        <v>0</v>
      </c>
    </row>
    <row r="142" spans="2:11">
      <c r="B142" t="s">
        <v>2592</v>
      </c>
      <c r="C142" t="s">
        <v>2593</v>
      </c>
      <c r="D142" t="s">
        <v>123</v>
      </c>
      <c r="E142" t="s">
        <v>106</v>
      </c>
      <c r="F142" t="s">
        <v>2594</v>
      </c>
      <c r="G142" s="77">
        <v>-250000</v>
      </c>
      <c r="H142" s="77">
        <v>4.3152727272727196</v>
      </c>
      <c r="I142" s="77">
        <v>-10.788181818181799</v>
      </c>
      <c r="J142" s="78">
        <v>2.3599999999999999E-2</v>
      </c>
      <c r="K142" s="78">
        <v>0</v>
      </c>
    </row>
    <row r="143" spans="2:11">
      <c r="B143" t="s">
        <v>2595</v>
      </c>
      <c r="C143" t="s">
        <v>2596</v>
      </c>
      <c r="D143" t="s">
        <v>123</v>
      </c>
      <c r="E143" t="s">
        <v>106</v>
      </c>
      <c r="F143" t="s">
        <v>2597</v>
      </c>
      <c r="G143" s="77">
        <v>-7320000</v>
      </c>
      <c r="H143" s="77">
        <v>2.278989407883306</v>
      </c>
      <c r="I143" s="77">
        <v>-166.82202465705799</v>
      </c>
      <c r="J143" s="78">
        <v>0.36459999999999998</v>
      </c>
      <c r="K143" s="78">
        <v>-5.0000000000000001E-4</v>
      </c>
    </row>
    <row r="144" spans="2:11">
      <c r="B144" s="79" t="s">
        <v>2429</v>
      </c>
      <c r="C144" s="16"/>
      <c r="D144" s="16"/>
      <c r="G144" s="81">
        <v>-733765.2</v>
      </c>
      <c r="I144" s="81">
        <v>-234.24468407669983</v>
      </c>
      <c r="J144" s="80">
        <v>0.51200000000000001</v>
      </c>
      <c r="K144" s="80">
        <v>-6.9999999999999999E-4</v>
      </c>
    </row>
    <row r="145" spans="2:11">
      <c r="B145" t="s">
        <v>2598</v>
      </c>
      <c r="C145" t="s">
        <v>2599</v>
      </c>
      <c r="D145" t="s">
        <v>123</v>
      </c>
      <c r="E145" t="s">
        <v>106</v>
      </c>
      <c r="F145" t="s">
        <v>336</v>
      </c>
      <c r="G145" s="77">
        <v>13427.02</v>
      </c>
      <c r="H145" s="77">
        <v>-3.8616999999999999</v>
      </c>
      <c r="I145" s="77">
        <v>-1.7841971470409399</v>
      </c>
      <c r="J145" s="78">
        <v>3.8999999999999998E-3</v>
      </c>
      <c r="K145" s="78">
        <v>0</v>
      </c>
    </row>
    <row r="146" spans="2:11">
      <c r="B146" t="s">
        <v>2598</v>
      </c>
      <c r="C146" t="s">
        <v>2600</v>
      </c>
      <c r="D146" t="s">
        <v>123</v>
      </c>
      <c r="E146" t="s">
        <v>106</v>
      </c>
      <c r="F146" t="s">
        <v>336</v>
      </c>
      <c r="G146" s="77">
        <v>25321.45</v>
      </c>
      <c r="H146" s="77">
        <v>-3.6669</v>
      </c>
      <c r="I146" s="77">
        <v>-3.1950106524220501</v>
      </c>
      <c r="J146" s="78">
        <v>7.0000000000000001E-3</v>
      </c>
      <c r="K146" s="78">
        <v>0</v>
      </c>
    </row>
    <row r="147" spans="2:11">
      <c r="B147" t="s">
        <v>2598</v>
      </c>
      <c r="C147" t="s">
        <v>2601</v>
      </c>
      <c r="D147" t="s">
        <v>123</v>
      </c>
      <c r="E147" t="s">
        <v>106</v>
      </c>
      <c r="F147" t="s">
        <v>336</v>
      </c>
      <c r="G147" s="77">
        <v>13451.57</v>
      </c>
      <c r="H147" s="77">
        <v>-3.6760999999999999</v>
      </c>
      <c r="I147" s="77">
        <v>-1.70155097997357</v>
      </c>
      <c r="J147" s="78">
        <v>3.7000000000000002E-3</v>
      </c>
      <c r="K147" s="78">
        <v>0</v>
      </c>
    </row>
    <row r="148" spans="2:11">
      <c r="B148" t="s">
        <v>2598</v>
      </c>
      <c r="C148" t="s">
        <v>2602</v>
      </c>
      <c r="D148" t="s">
        <v>123</v>
      </c>
      <c r="E148" t="s">
        <v>106</v>
      </c>
      <c r="F148" t="s">
        <v>345</v>
      </c>
      <c r="G148" s="77">
        <v>5022.4399999999996</v>
      </c>
      <c r="H148" s="77">
        <v>-4.1280000000000001</v>
      </c>
      <c r="I148" s="77">
        <v>-0.71340987813120005</v>
      </c>
      <c r="J148" s="78">
        <v>1.6000000000000001E-3</v>
      </c>
      <c r="K148" s="78">
        <v>0</v>
      </c>
    </row>
    <row r="149" spans="2:11">
      <c r="B149" t="s">
        <v>2598</v>
      </c>
      <c r="C149" t="s">
        <v>2603</v>
      </c>
      <c r="D149" t="s">
        <v>123</v>
      </c>
      <c r="E149" t="s">
        <v>106</v>
      </c>
      <c r="F149" t="s">
        <v>345</v>
      </c>
      <c r="G149" s="77">
        <v>12145.77</v>
      </c>
      <c r="H149" s="77">
        <v>-3.3538999999999999</v>
      </c>
      <c r="I149" s="77">
        <v>-1.40171536828323</v>
      </c>
      <c r="J149" s="78">
        <v>3.0999999999999999E-3</v>
      </c>
      <c r="K149" s="78">
        <v>0</v>
      </c>
    </row>
    <row r="150" spans="2:11">
      <c r="B150" t="s">
        <v>2598</v>
      </c>
      <c r="C150" t="s">
        <v>2604</v>
      </c>
      <c r="D150" t="s">
        <v>123</v>
      </c>
      <c r="E150" t="s">
        <v>106</v>
      </c>
      <c r="F150" t="s">
        <v>345</v>
      </c>
      <c r="G150" s="77">
        <v>16759.939999999999</v>
      </c>
      <c r="H150" s="77">
        <v>-4.0675999999999997</v>
      </c>
      <c r="I150" s="77">
        <v>-2.3458237061930398</v>
      </c>
      <c r="J150" s="78">
        <v>5.1000000000000004E-3</v>
      </c>
      <c r="K150" s="78">
        <v>0</v>
      </c>
    </row>
    <row r="151" spans="2:11">
      <c r="B151" t="s">
        <v>2598</v>
      </c>
      <c r="C151" t="s">
        <v>2605</v>
      </c>
      <c r="D151" t="s">
        <v>123</v>
      </c>
      <c r="E151" t="s">
        <v>106</v>
      </c>
      <c r="F151" t="s">
        <v>345</v>
      </c>
      <c r="G151" s="77">
        <v>10059.450000000001</v>
      </c>
      <c r="H151" s="77">
        <v>-4.0315000000000003</v>
      </c>
      <c r="I151" s="77">
        <v>-1.3954862867467499</v>
      </c>
      <c r="J151" s="78">
        <v>3.0000000000000001E-3</v>
      </c>
      <c r="K151" s="78">
        <v>0</v>
      </c>
    </row>
    <row r="152" spans="2:11">
      <c r="B152" t="s">
        <v>2598</v>
      </c>
      <c r="C152" t="s">
        <v>2606</v>
      </c>
      <c r="D152" t="s">
        <v>123</v>
      </c>
      <c r="E152" t="s">
        <v>106</v>
      </c>
      <c r="F152" t="s">
        <v>345</v>
      </c>
      <c r="G152" s="77">
        <v>5074.1000000000004</v>
      </c>
      <c r="H152" s="77">
        <v>-3.1160000000000001</v>
      </c>
      <c r="I152" s="77">
        <v>-0.54405291759600005</v>
      </c>
      <c r="J152" s="78">
        <v>1.1999999999999999E-3</v>
      </c>
      <c r="K152" s="78">
        <v>0</v>
      </c>
    </row>
    <row r="153" spans="2:11">
      <c r="B153" t="s">
        <v>2598</v>
      </c>
      <c r="C153" t="s">
        <v>2607</v>
      </c>
      <c r="D153" t="s">
        <v>123</v>
      </c>
      <c r="E153" t="s">
        <v>106</v>
      </c>
      <c r="F153" t="s">
        <v>312</v>
      </c>
      <c r="G153" s="77">
        <v>3047.22</v>
      </c>
      <c r="H153" s="77">
        <v>-3.0225</v>
      </c>
      <c r="I153" s="77">
        <v>-0.3169237545045</v>
      </c>
      <c r="J153" s="78">
        <v>6.9999999999999999E-4</v>
      </c>
      <c r="K153" s="78">
        <v>0</v>
      </c>
    </row>
    <row r="154" spans="2:11">
      <c r="B154" t="s">
        <v>2598</v>
      </c>
      <c r="C154" t="s">
        <v>2608</v>
      </c>
      <c r="D154" t="s">
        <v>123</v>
      </c>
      <c r="E154" t="s">
        <v>106</v>
      </c>
      <c r="F154" t="s">
        <v>312</v>
      </c>
      <c r="G154" s="77">
        <v>20480.66</v>
      </c>
      <c r="H154" s="77">
        <v>-2.2326999999999999</v>
      </c>
      <c r="I154" s="77">
        <v>-1.57347190531662</v>
      </c>
      <c r="J154" s="78">
        <v>3.3999999999999998E-3</v>
      </c>
      <c r="K154" s="78">
        <v>0</v>
      </c>
    </row>
    <row r="155" spans="2:11">
      <c r="B155" t="s">
        <v>2598</v>
      </c>
      <c r="C155" t="s">
        <v>2609</v>
      </c>
      <c r="D155" t="s">
        <v>123</v>
      </c>
      <c r="E155" t="s">
        <v>106</v>
      </c>
      <c r="F155" t="s">
        <v>312</v>
      </c>
      <c r="G155" s="77">
        <v>6995.2</v>
      </c>
      <c r="H155" s="77">
        <v>0.26960000000000001</v>
      </c>
      <c r="I155" s="77">
        <v>6.4894022707200003E-2</v>
      </c>
      <c r="J155" s="78">
        <v>-1E-4</v>
      </c>
      <c r="K155" s="78">
        <v>0</v>
      </c>
    </row>
    <row r="156" spans="2:11">
      <c r="B156" t="s">
        <v>2598</v>
      </c>
      <c r="C156" t="s">
        <v>2610</v>
      </c>
      <c r="D156" t="s">
        <v>123</v>
      </c>
      <c r="E156" t="s">
        <v>106</v>
      </c>
      <c r="F156" t="s">
        <v>276</v>
      </c>
      <c r="G156" s="77">
        <v>10612.81</v>
      </c>
      <c r="H156" s="77">
        <v>1.3911</v>
      </c>
      <c r="I156" s="77">
        <v>0.50801134649030999</v>
      </c>
      <c r="J156" s="78">
        <v>-1.1000000000000001E-3</v>
      </c>
      <c r="K156" s="78">
        <v>0</v>
      </c>
    </row>
    <row r="157" spans="2:11">
      <c r="B157" t="s">
        <v>2611</v>
      </c>
      <c r="C157" t="s">
        <v>2612</v>
      </c>
      <c r="D157" t="s">
        <v>123</v>
      </c>
      <c r="E157" t="s">
        <v>106</v>
      </c>
      <c r="F157" t="s">
        <v>293</v>
      </c>
      <c r="G157" s="77">
        <v>64845.51</v>
      </c>
      <c r="H157" s="77">
        <v>5.9783799999999996</v>
      </c>
      <c r="I157" s="77">
        <v>3.8767110007380001</v>
      </c>
      <c r="J157" s="78">
        <v>-8.5000000000000006E-3</v>
      </c>
      <c r="K157" s="78">
        <v>0</v>
      </c>
    </row>
    <row r="158" spans="2:11">
      <c r="B158" t="s">
        <v>2613</v>
      </c>
      <c r="C158" t="s">
        <v>2614</v>
      </c>
      <c r="D158" t="s">
        <v>123</v>
      </c>
      <c r="E158" t="s">
        <v>106</v>
      </c>
      <c r="F158" t="s">
        <v>293</v>
      </c>
      <c r="G158" s="77">
        <v>19388.75</v>
      </c>
      <c r="H158" s="77">
        <v>3.7318099999999998</v>
      </c>
      <c r="I158" s="77">
        <v>0.72355131137499995</v>
      </c>
      <c r="J158" s="78">
        <v>-1.6000000000000001E-3</v>
      </c>
      <c r="K158" s="78">
        <v>0</v>
      </c>
    </row>
    <row r="159" spans="2:11">
      <c r="B159" t="s">
        <v>2615</v>
      </c>
      <c r="C159" t="s">
        <v>2616</v>
      </c>
      <c r="D159" t="s">
        <v>123</v>
      </c>
      <c r="E159" t="s">
        <v>106</v>
      </c>
      <c r="F159" t="s">
        <v>293</v>
      </c>
      <c r="G159" s="77">
        <v>7730.15</v>
      </c>
      <c r="H159" s="77">
        <v>4.1401899999999996</v>
      </c>
      <c r="I159" s="77">
        <v>0.32004289728500002</v>
      </c>
      <c r="J159" s="78">
        <v>-6.9999999999999999E-4</v>
      </c>
      <c r="K159" s="78">
        <v>0</v>
      </c>
    </row>
    <row r="160" spans="2:11">
      <c r="B160" t="s">
        <v>2615</v>
      </c>
      <c r="C160" t="s">
        <v>2617</v>
      </c>
      <c r="D160" t="s">
        <v>123</v>
      </c>
      <c r="E160" t="s">
        <v>106</v>
      </c>
      <c r="F160" t="s">
        <v>293</v>
      </c>
      <c r="G160" s="77">
        <v>3864.48</v>
      </c>
      <c r="H160" s="77">
        <v>4.0877800000000004</v>
      </c>
      <c r="I160" s="77">
        <v>0.157971440544</v>
      </c>
      <c r="J160" s="78">
        <v>-2.9999999999999997E-4</v>
      </c>
      <c r="K160" s="78">
        <v>0</v>
      </c>
    </row>
    <row r="161" spans="2:11">
      <c r="B161" t="s">
        <v>2618</v>
      </c>
      <c r="C161" t="s">
        <v>2619</v>
      </c>
      <c r="D161" t="s">
        <v>123</v>
      </c>
      <c r="E161" t="s">
        <v>106</v>
      </c>
      <c r="F161" t="s">
        <v>293</v>
      </c>
      <c r="G161" s="77">
        <v>7673.26</v>
      </c>
      <c r="H161" s="77">
        <v>1.42699</v>
      </c>
      <c r="I161" s="77">
        <v>0.109496652874</v>
      </c>
      <c r="J161" s="78">
        <v>-2.0000000000000001E-4</v>
      </c>
      <c r="K161" s="78">
        <v>0</v>
      </c>
    </row>
    <row r="162" spans="2:11">
      <c r="B162" t="s">
        <v>2618</v>
      </c>
      <c r="C162" t="s">
        <v>2620</v>
      </c>
      <c r="D162" t="s">
        <v>123</v>
      </c>
      <c r="E162" t="s">
        <v>106</v>
      </c>
      <c r="F162" t="s">
        <v>293</v>
      </c>
      <c r="G162" s="77">
        <v>68528.509999999995</v>
      </c>
      <c r="H162" s="77">
        <v>9.9983199999999997</v>
      </c>
      <c r="I162" s="77">
        <v>6.8516997210320003</v>
      </c>
      <c r="J162" s="78">
        <v>-1.4999999999999999E-2</v>
      </c>
      <c r="K162" s="78">
        <v>0</v>
      </c>
    </row>
    <row r="163" spans="2:11">
      <c r="B163" t="s">
        <v>2621</v>
      </c>
      <c r="C163" t="s">
        <v>2622</v>
      </c>
      <c r="D163" t="s">
        <v>123</v>
      </c>
      <c r="E163" t="s">
        <v>106</v>
      </c>
      <c r="F163" t="s">
        <v>293</v>
      </c>
      <c r="G163" s="77">
        <v>7727.17</v>
      </c>
      <c r="H163" s="77">
        <v>3.6777799999999998</v>
      </c>
      <c r="I163" s="77">
        <v>0.28418831282599999</v>
      </c>
      <c r="J163" s="78">
        <v>-5.9999999999999995E-4</v>
      </c>
      <c r="K163" s="78">
        <v>0</v>
      </c>
    </row>
    <row r="164" spans="2:11">
      <c r="B164" t="s">
        <v>2623</v>
      </c>
      <c r="C164" t="s">
        <v>2624</v>
      </c>
      <c r="D164" t="s">
        <v>123</v>
      </c>
      <c r="E164" t="s">
        <v>106</v>
      </c>
      <c r="F164" t="s">
        <v>293</v>
      </c>
      <c r="G164" s="77">
        <v>11544.83</v>
      </c>
      <c r="H164" s="77">
        <v>2.62195</v>
      </c>
      <c r="I164" s="77">
        <v>0.30269967018499999</v>
      </c>
      <c r="J164" s="78">
        <v>-6.9999999999999999E-4</v>
      </c>
      <c r="K164" s="78">
        <v>0</v>
      </c>
    </row>
    <row r="165" spans="2:11">
      <c r="B165" t="s">
        <v>2625</v>
      </c>
      <c r="C165" t="s">
        <v>2626</v>
      </c>
      <c r="D165" t="s">
        <v>123</v>
      </c>
      <c r="E165" t="s">
        <v>106</v>
      </c>
      <c r="F165" t="s">
        <v>293</v>
      </c>
      <c r="G165" s="77">
        <v>20006.22</v>
      </c>
      <c r="H165" s="77">
        <v>3.9950700000000001</v>
      </c>
      <c r="I165" s="77">
        <v>0.79926249335400001</v>
      </c>
      <c r="J165" s="78">
        <v>-1.6999999999999999E-3</v>
      </c>
      <c r="K165" s="78">
        <v>0</v>
      </c>
    </row>
    <row r="166" spans="2:11">
      <c r="B166" t="s">
        <v>2627</v>
      </c>
      <c r="C166" t="s">
        <v>2628</v>
      </c>
      <c r="D166" t="s">
        <v>123</v>
      </c>
      <c r="E166" t="s">
        <v>106</v>
      </c>
      <c r="F166" t="s">
        <v>293</v>
      </c>
      <c r="G166" s="77">
        <v>11283.75</v>
      </c>
      <c r="H166" s="77">
        <v>0.30286000000000002</v>
      </c>
      <c r="I166" s="77">
        <v>3.417396525E-2</v>
      </c>
      <c r="J166" s="78">
        <v>-1E-4</v>
      </c>
      <c r="K166" s="78">
        <v>0</v>
      </c>
    </row>
    <row r="167" spans="2:11">
      <c r="B167" t="s">
        <v>2629</v>
      </c>
      <c r="C167" t="s">
        <v>2630</v>
      </c>
      <c r="D167" t="s">
        <v>123</v>
      </c>
      <c r="E167" t="s">
        <v>106</v>
      </c>
      <c r="F167" t="s">
        <v>293</v>
      </c>
      <c r="G167" s="77">
        <v>12761.13</v>
      </c>
      <c r="H167" s="77">
        <v>-0.72036999999999995</v>
      </c>
      <c r="I167" s="77">
        <v>-9.1927352180999997E-2</v>
      </c>
      <c r="J167" s="78">
        <v>2.0000000000000001E-4</v>
      </c>
      <c r="K167" s="78">
        <v>0</v>
      </c>
    </row>
    <row r="168" spans="2:11">
      <c r="B168" t="s">
        <v>2631</v>
      </c>
      <c r="C168" t="s">
        <v>2632</v>
      </c>
      <c r="D168" t="s">
        <v>123</v>
      </c>
      <c r="E168" t="s">
        <v>106</v>
      </c>
      <c r="F168" t="s">
        <v>293</v>
      </c>
      <c r="G168" s="77">
        <v>13286.97</v>
      </c>
      <c r="H168" s="77">
        <v>0.69486999999999999</v>
      </c>
      <c r="I168" s="77">
        <v>9.2327168439000004E-2</v>
      </c>
      <c r="J168" s="78">
        <v>-2.0000000000000001E-4</v>
      </c>
      <c r="K168" s="78">
        <v>0</v>
      </c>
    </row>
    <row r="169" spans="2:11">
      <c r="B169" t="s">
        <v>2633</v>
      </c>
      <c r="C169" t="s">
        <v>2634</v>
      </c>
      <c r="D169" t="s">
        <v>123</v>
      </c>
      <c r="E169" t="s">
        <v>106</v>
      </c>
      <c r="F169" t="s">
        <v>293</v>
      </c>
      <c r="G169" s="77">
        <v>11411.26</v>
      </c>
      <c r="H169" s="77">
        <v>4.0675999999999997</v>
      </c>
      <c r="I169" s="77">
        <v>0.46416441176000001</v>
      </c>
      <c r="J169" s="78">
        <v>-1E-3</v>
      </c>
      <c r="K169" s="78">
        <v>0</v>
      </c>
    </row>
    <row r="170" spans="2:11">
      <c r="B170" t="s">
        <v>2635</v>
      </c>
      <c r="C170" t="s">
        <v>2636</v>
      </c>
      <c r="D170" t="s">
        <v>123</v>
      </c>
      <c r="E170" t="s">
        <v>110</v>
      </c>
      <c r="F170" t="s">
        <v>293</v>
      </c>
      <c r="G170" s="77">
        <v>11915.64</v>
      </c>
      <c r="H170" s="77">
        <v>1.8435299999999999</v>
      </c>
      <c r="I170" s="77">
        <v>0.21966839809200001</v>
      </c>
      <c r="J170" s="78">
        <v>-5.0000000000000001E-4</v>
      </c>
      <c r="K170" s="78">
        <v>0</v>
      </c>
    </row>
    <row r="171" spans="2:11">
      <c r="B171" t="s">
        <v>2637</v>
      </c>
      <c r="C171" t="s">
        <v>2638</v>
      </c>
      <c r="D171" t="s">
        <v>123</v>
      </c>
      <c r="E171" t="s">
        <v>110</v>
      </c>
      <c r="F171" t="s">
        <v>293</v>
      </c>
      <c r="G171" s="77">
        <v>4468.37</v>
      </c>
      <c r="H171" s="77">
        <v>1.8415600000000001</v>
      </c>
      <c r="I171" s="77">
        <v>8.2287714572000001E-2</v>
      </c>
      <c r="J171" s="78">
        <v>-2.0000000000000001E-4</v>
      </c>
      <c r="K171" s="78">
        <v>0</v>
      </c>
    </row>
    <row r="172" spans="2:11">
      <c r="B172" t="s">
        <v>2639</v>
      </c>
      <c r="C172" t="s">
        <v>2640</v>
      </c>
      <c r="D172" t="s">
        <v>123</v>
      </c>
      <c r="E172" t="s">
        <v>110</v>
      </c>
      <c r="F172" t="s">
        <v>293</v>
      </c>
      <c r="G172" s="77">
        <v>10724.08</v>
      </c>
      <c r="H172" s="77">
        <v>1.8336699999999999</v>
      </c>
      <c r="I172" s="77">
        <v>0.19664423773600001</v>
      </c>
      <c r="J172" s="78">
        <v>-4.0000000000000002E-4</v>
      </c>
      <c r="K172" s="78">
        <v>0</v>
      </c>
    </row>
    <row r="173" spans="2:11">
      <c r="B173" t="s">
        <v>2641</v>
      </c>
      <c r="C173" t="s">
        <v>2642</v>
      </c>
      <c r="D173" t="s">
        <v>123</v>
      </c>
      <c r="E173" t="s">
        <v>200</v>
      </c>
      <c r="F173" t="s">
        <v>293</v>
      </c>
      <c r="G173" s="77">
        <v>5362.04</v>
      </c>
      <c r="H173" s="77">
        <v>-4.14832</v>
      </c>
      <c r="I173" s="77">
        <v>-0.22243457772799999</v>
      </c>
      <c r="J173" s="78">
        <v>5.0000000000000001E-4</v>
      </c>
      <c r="K173" s="78">
        <v>0</v>
      </c>
    </row>
    <row r="174" spans="2:11">
      <c r="B174" t="s">
        <v>2641</v>
      </c>
      <c r="C174" t="s">
        <v>2643</v>
      </c>
      <c r="D174" t="s">
        <v>123</v>
      </c>
      <c r="E174" t="s">
        <v>200</v>
      </c>
      <c r="F174" t="s">
        <v>293</v>
      </c>
      <c r="G174" s="77">
        <v>3872.58</v>
      </c>
      <c r="H174" s="77">
        <v>-2.95275</v>
      </c>
      <c r="I174" s="77">
        <v>-0.11434760595</v>
      </c>
      <c r="J174" s="78">
        <v>2.0000000000000001E-4</v>
      </c>
      <c r="K174" s="78">
        <v>0</v>
      </c>
    </row>
    <row r="175" spans="2:11">
      <c r="B175" t="s">
        <v>2644</v>
      </c>
      <c r="C175" t="s">
        <v>2645</v>
      </c>
      <c r="D175" t="s">
        <v>123</v>
      </c>
      <c r="E175" t="s">
        <v>200</v>
      </c>
      <c r="F175" t="s">
        <v>293</v>
      </c>
      <c r="G175" s="77">
        <v>3872.58</v>
      </c>
      <c r="H175" s="77">
        <v>-3.8733399999999998</v>
      </c>
      <c r="I175" s="77">
        <v>-0.149998190172</v>
      </c>
      <c r="J175" s="78">
        <v>2.9999999999999997E-4</v>
      </c>
      <c r="K175" s="78">
        <v>0</v>
      </c>
    </row>
    <row r="176" spans="2:11">
      <c r="B176" t="s">
        <v>2646</v>
      </c>
      <c r="C176" t="s">
        <v>2647</v>
      </c>
      <c r="D176" t="s">
        <v>123</v>
      </c>
      <c r="E176" t="s">
        <v>106</v>
      </c>
      <c r="F176" t="s">
        <v>293</v>
      </c>
      <c r="G176" s="77">
        <v>258754.18</v>
      </c>
      <c r="H176" s="77">
        <v>-3.8218999999999999</v>
      </c>
      <c r="I176" s="77">
        <v>-9.8893260054199992</v>
      </c>
      <c r="J176" s="78">
        <v>2.1600000000000001E-2</v>
      </c>
      <c r="K176" s="78">
        <v>0</v>
      </c>
    </row>
    <row r="177" spans="2:11">
      <c r="B177" t="s">
        <v>2648</v>
      </c>
      <c r="C177" t="s">
        <v>2649</v>
      </c>
      <c r="D177" t="s">
        <v>123</v>
      </c>
      <c r="E177" t="s">
        <v>106</v>
      </c>
      <c r="F177" t="s">
        <v>293</v>
      </c>
      <c r="G177" s="77">
        <v>29595.68</v>
      </c>
      <c r="H177" s="77">
        <v>-0.85965000000000003</v>
      </c>
      <c r="I177" s="77">
        <v>-0.25441926312000002</v>
      </c>
      <c r="J177" s="78">
        <v>5.9999999999999995E-4</v>
      </c>
      <c r="K177" s="78">
        <v>0</v>
      </c>
    </row>
    <row r="178" spans="2:11">
      <c r="B178" t="s">
        <v>2650</v>
      </c>
      <c r="C178" t="s">
        <v>2651</v>
      </c>
      <c r="D178" t="s">
        <v>123</v>
      </c>
      <c r="E178" t="s">
        <v>106</v>
      </c>
      <c r="F178" t="s">
        <v>601</v>
      </c>
      <c r="G178" s="77">
        <v>9681.25</v>
      </c>
      <c r="H178" s="77">
        <v>-8.0348000000000006</v>
      </c>
      <c r="I178" s="77">
        <v>-2.6766474870749999</v>
      </c>
      <c r="J178" s="78">
        <v>5.7999999999999996E-3</v>
      </c>
      <c r="K178" s="78">
        <v>0</v>
      </c>
    </row>
    <row r="179" spans="2:11">
      <c r="B179" t="s">
        <v>2650</v>
      </c>
      <c r="C179" t="s">
        <v>2652</v>
      </c>
      <c r="D179" t="s">
        <v>123</v>
      </c>
      <c r="E179" t="s">
        <v>106</v>
      </c>
      <c r="F179" t="s">
        <v>601</v>
      </c>
      <c r="G179" s="77">
        <v>8201.31</v>
      </c>
      <c r="H179" s="77">
        <v>-6.2750000000000004</v>
      </c>
      <c r="I179" s="77">
        <v>-1.7708494088025</v>
      </c>
      <c r="J179" s="78">
        <v>3.8999999999999998E-3</v>
      </c>
      <c r="K179" s="78">
        <v>0</v>
      </c>
    </row>
    <row r="180" spans="2:11">
      <c r="B180" t="s">
        <v>2653</v>
      </c>
      <c r="C180" t="s">
        <v>2654</v>
      </c>
      <c r="D180" t="s">
        <v>123</v>
      </c>
      <c r="E180" t="s">
        <v>106</v>
      </c>
      <c r="F180" t="s">
        <v>601</v>
      </c>
      <c r="G180" s="77">
        <v>9814.32</v>
      </c>
      <c r="H180" s="77">
        <v>-6.5972999999999997</v>
      </c>
      <c r="I180" s="77">
        <v>-2.2279791388917598</v>
      </c>
      <c r="J180" s="78">
        <v>4.8999999999999998E-3</v>
      </c>
      <c r="K180" s="78">
        <v>0</v>
      </c>
    </row>
    <row r="181" spans="2:11">
      <c r="B181" t="s">
        <v>2653</v>
      </c>
      <c r="C181" t="s">
        <v>2655</v>
      </c>
      <c r="D181" t="s">
        <v>123</v>
      </c>
      <c r="E181" t="s">
        <v>110</v>
      </c>
      <c r="F181" t="s">
        <v>276</v>
      </c>
      <c r="G181" s="77">
        <v>7533.66</v>
      </c>
      <c r="H181" s="77">
        <v>-1.2946</v>
      </c>
      <c r="I181" s="77">
        <v>-0.39263934310888798</v>
      </c>
      <c r="J181" s="78">
        <v>8.9999999999999998E-4</v>
      </c>
      <c r="K181" s="78">
        <v>0</v>
      </c>
    </row>
    <row r="182" spans="2:11">
      <c r="B182" t="s">
        <v>2656</v>
      </c>
      <c r="C182" t="s">
        <v>2657</v>
      </c>
      <c r="D182" t="s">
        <v>123</v>
      </c>
      <c r="E182" t="s">
        <v>113</v>
      </c>
      <c r="F182" t="s">
        <v>345</v>
      </c>
      <c r="G182" s="77">
        <v>5957.82</v>
      </c>
      <c r="H182" s="77">
        <v>2.8193000000000001</v>
      </c>
      <c r="I182" s="77">
        <v>0.74087686799200803</v>
      </c>
      <c r="J182" s="78">
        <v>-1.6000000000000001E-3</v>
      </c>
      <c r="K182" s="78">
        <v>0</v>
      </c>
    </row>
    <row r="183" spans="2:11">
      <c r="B183" t="s">
        <v>2658</v>
      </c>
      <c r="C183" t="s">
        <v>2659</v>
      </c>
      <c r="D183" t="s">
        <v>123</v>
      </c>
      <c r="E183" t="s">
        <v>102</v>
      </c>
      <c r="F183" t="s">
        <v>312</v>
      </c>
      <c r="G183" s="77">
        <v>5822.19</v>
      </c>
      <c r="H183" s="77">
        <v>-5.7822563999999996</v>
      </c>
      <c r="I183" s="77">
        <v>-0.33665395389516001</v>
      </c>
      <c r="J183" s="78">
        <v>6.9999999999999999E-4</v>
      </c>
      <c r="K183" s="78">
        <v>0</v>
      </c>
    </row>
    <row r="184" spans="2:11">
      <c r="B184" t="s">
        <v>2658</v>
      </c>
      <c r="C184" t="s">
        <v>2660</v>
      </c>
      <c r="D184" t="s">
        <v>123</v>
      </c>
      <c r="E184" t="s">
        <v>102</v>
      </c>
      <c r="F184" t="s">
        <v>312</v>
      </c>
      <c r="G184" s="77">
        <v>2593.14</v>
      </c>
      <c r="H184" s="77">
        <v>-3.7933583999999998</v>
      </c>
      <c r="I184" s="77">
        <v>-9.8367094013759995E-2</v>
      </c>
      <c r="J184" s="78">
        <v>2.0000000000000001E-4</v>
      </c>
      <c r="K184" s="78">
        <v>0</v>
      </c>
    </row>
    <row r="185" spans="2:11">
      <c r="B185" t="s">
        <v>2658</v>
      </c>
      <c r="C185" t="s">
        <v>2661</v>
      </c>
      <c r="D185" t="s">
        <v>123</v>
      </c>
      <c r="E185" t="s">
        <v>102</v>
      </c>
      <c r="F185" t="s">
        <v>312</v>
      </c>
      <c r="G185" s="77">
        <v>2225.5</v>
      </c>
      <c r="H185" s="77">
        <v>-4.4443956</v>
      </c>
      <c r="I185" s="77">
        <v>-9.8910024077999995E-2</v>
      </c>
      <c r="J185" s="78">
        <v>2.0000000000000001E-4</v>
      </c>
      <c r="K185" s="78">
        <v>0</v>
      </c>
    </row>
    <row r="186" spans="2:11">
      <c r="B186" t="s">
        <v>2662</v>
      </c>
      <c r="C186" t="s">
        <v>2663</v>
      </c>
      <c r="D186" t="s">
        <v>123</v>
      </c>
      <c r="E186" t="s">
        <v>106</v>
      </c>
      <c r="F186" t="s">
        <v>601</v>
      </c>
      <c r="G186" s="77">
        <v>7219.09</v>
      </c>
      <c r="H186" s="77">
        <v>-5.8003</v>
      </c>
      <c r="I186" s="77">
        <v>-1.4408460666860701</v>
      </c>
      <c r="J186" s="78">
        <v>3.0999999999999999E-3</v>
      </c>
      <c r="K186" s="78">
        <v>0</v>
      </c>
    </row>
    <row r="187" spans="2:11">
      <c r="B187" t="s">
        <v>2662</v>
      </c>
      <c r="C187" t="s">
        <v>2664</v>
      </c>
      <c r="D187" t="s">
        <v>123</v>
      </c>
      <c r="E187" t="s">
        <v>106</v>
      </c>
      <c r="F187" t="s">
        <v>601</v>
      </c>
      <c r="G187" s="77">
        <v>31429.22</v>
      </c>
      <c r="H187" s="77">
        <v>-5.8003</v>
      </c>
      <c r="I187" s="77">
        <v>-6.2729053129980601</v>
      </c>
      <c r="J187" s="78">
        <v>1.37E-2</v>
      </c>
      <c r="K187" s="78">
        <v>0</v>
      </c>
    </row>
    <row r="188" spans="2:11">
      <c r="B188" t="s">
        <v>2662</v>
      </c>
      <c r="C188" t="s">
        <v>2665</v>
      </c>
      <c r="D188" t="s">
        <v>123</v>
      </c>
      <c r="E188" t="s">
        <v>106</v>
      </c>
      <c r="F188" t="s">
        <v>312</v>
      </c>
      <c r="G188" s="77">
        <v>48742.53</v>
      </c>
      <c r="H188" s="77">
        <v>-2.3308</v>
      </c>
      <c r="I188" s="77">
        <v>-3.9092887498748401</v>
      </c>
      <c r="J188" s="78">
        <v>8.5000000000000006E-3</v>
      </c>
      <c r="K188" s="78">
        <v>0</v>
      </c>
    </row>
    <row r="189" spans="2:11">
      <c r="B189" t="s">
        <v>2666</v>
      </c>
      <c r="C189" t="s">
        <v>2667</v>
      </c>
      <c r="D189" t="s">
        <v>123</v>
      </c>
      <c r="E189" t="s">
        <v>110</v>
      </c>
      <c r="F189" t="s">
        <v>2668</v>
      </c>
      <c r="G189" s="77">
        <v>-587600</v>
      </c>
      <c r="H189" s="77">
        <v>26.030086956521785</v>
      </c>
      <c r="I189" s="77">
        <v>-152.95279095652199</v>
      </c>
      <c r="J189" s="78">
        <v>0.33429999999999999</v>
      </c>
      <c r="K189" s="78">
        <v>-5.0000000000000001E-4</v>
      </c>
    </row>
    <row r="190" spans="2:11">
      <c r="B190" t="s">
        <v>2669</v>
      </c>
      <c r="C190" t="s">
        <v>2670</v>
      </c>
      <c r="D190" t="s">
        <v>123</v>
      </c>
      <c r="E190" t="s">
        <v>120</v>
      </c>
      <c r="F190" t="s">
        <v>2671</v>
      </c>
      <c r="G190" s="77">
        <v>-150000</v>
      </c>
      <c r="H190" s="77">
        <v>8.3306785714285994</v>
      </c>
      <c r="I190" s="77">
        <v>-12.496017857142901</v>
      </c>
      <c r="J190" s="78">
        <v>2.7300000000000001E-2</v>
      </c>
      <c r="K190" s="78">
        <v>0</v>
      </c>
    </row>
    <row r="191" spans="2:11">
      <c r="B191" t="s">
        <v>2672</v>
      </c>
      <c r="C191" t="s">
        <v>2673</v>
      </c>
      <c r="D191" t="s">
        <v>123</v>
      </c>
      <c r="E191" t="s">
        <v>110</v>
      </c>
      <c r="F191" t="s">
        <v>2674</v>
      </c>
      <c r="G191" s="77">
        <v>-562900</v>
      </c>
      <c r="H191" s="77">
        <v>3.2492722602739739</v>
      </c>
      <c r="I191" s="77">
        <v>-18.290153553082199</v>
      </c>
      <c r="J191" s="78">
        <v>0.04</v>
      </c>
      <c r="K191" s="78">
        <v>-1E-4</v>
      </c>
    </row>
    <row r="192" spans="2:11">
      <c r="B192" t="s">
        <v>2675</v>
      </c>
      <c r="C192" t="s">
        <v>2676</v>
      </c>
      <c r="D192" t="s">
        <v>123</v>
      </c>
      <c r="E192" t="s">
        <v>110</v>
      </c>
      <c r="F192" t="s">
        <v>2677</v>
      </c>
      <c r="G192" s="77">
        <v>60000</v>
      </c>
      <c r="H192" s="77">
        <v>-5.6088750000000003</v>
      </c>
      <c r="I192" s="77">
        <v>-3.3653249999999999</v>
      </c>
      <c r="J192" s="78">
        <v>7.4000000000000003E-3</v>
      </c>
      <c r="K192" s="78">
        <v>0</v>
      </c>
    </row>
    <row r="193" spans="2:11">
      <c r="B193" t="s">
        <v>2678</v>
      </c>
      <c r="C193" t="s">
        <v>2679</v>
      </c>
      <c r="D193" t="s">
        <v>123</v>
      </c>
      <c r="E193" t="s">
        <v>110</v>
      </c>
      <c r="F193" t="s">
        <v>2680</v>
      </c>
      <c r="G193" s="77">
        <v>70000</v>
      </c>
      <c r="H193" s="77">
        <v>-5.4987500000000002</v>
      </c>
      <c r="I193" s="77">
        <v>-3.8491249999999999</v>
      </c>
      <c r="J193" s="78">
        <v>8.3999999999999995E-3</v>
      </c>
      <c r="K193" s="78">
        <v>0</v>
      </c>
    </row>
    <row r="194" spans="2:11">
      <c r="B194" t="s">
        <v>2681</v>
      </c>
      <c r="C194" t="s">
        <v>2682</v>
      </c>
      <c r="D194" t="s">
        <v>123</v>
      </c>
      <c r="E194" t="s">
        <v>113</v>
      </c>
      <c r="F194" t="s">
        <v>2683</v>
      </c>
      <c r="G194" s="77">
        <v>-433500</v>
      </c>
      <c r="H194" s="77">
        <v>3.2758387942332874</v>
      </c>
      <c r="I194" s="77">
        <v>-14.2007611730013</v>
      </c>
      <c r="J194" s="78">
        <v>3.1E-2</v>
      </c>
      <c r="K194" s="78">
        <v>0</v>
      </c>
    </row>
    <row r="195" spans="2:11">
      <c r="B195" s="79" t="s">
        <v>2301</v>
      </c>
      <c r="C195" s="16"/>
      <c r="D195" s="16"/>
      <c r="G195" s="81">
        <v>1172117.2</v>
      </c>
      <c r="I195" s="81">
        <v>9.9137672775999999</v>
      </c>
      <c r="J195" s="80">
        <v>-2.1700000000000001E-2</v>
      </c>
      <c r="K195" s="80">
        <v>0</v>
      </c>
    </row>
    <row r="196" spans="2:11">
      <c r="B196" t="s">
        <v>2684</v>
      </c>
      <c r="C196" t="s">
        <v>2685</v>
      </c>
      <c r="D196" t="s">
        <v>370</v>
      </c>
      <c r="E196" t="s">
        <v>102</v>
      </c>
      <c r="F196" t="s">
        <v>333</v>
      </c>
      <c r="G196" s="77">
        <v>1172117.2</v>
      </c>
      <c r="H196" s="77">
        <v>0.8458</v>
      </c>
      <c r="I196" s="77">
        <v>9.9137672775999999</v>
      </c>
      <c r="J196" s="78">
        <v>-2.1700000000000001E-2</v>
      </c>
      <c r="K196" s="78">
        <v>0</v>
      </c>
    </row>
    <row r="197" spans="2:11">
      <c r="B197" s="79" t="s">
        <v>1027</v>
      </c>
      <c r="C197" s="16"/>
      <c r="D197" s="16"/>
      <c r="G197" s="81">
        <v>0</v>
      </c>
      <c r="I197" s="81">
        <v>0</v>
      </c>
      <c r="J197" s="80">
        <v>0</v>
      </c>
      <c r="K197" s="80">
        <v>0</v>
      </c>
    </row>
    <row r="198" spans="2:11">
      <c r="B198" t="s">
        <v>215</v>
      </c>
      <c r="C198" t="s">
        <v>215</v>
      </c>
      <c r="D198" t="s">
        <v>215</v>
      </c>
      <c r="E198" t="s">
        <v>215</v>
      </c>
      <c r="G198" s="77">
        <v>0</v>
      </c>
      <c r="H198" s="77">
        <v>0</v>
      </c>
      <c r="I198" s="77">
        <v>0</v>
      </c>
      <c r="J198" s="78">
        <v>0</v>
      </c>
      <c r="K198" s="78">
        <v>0</v>
      </c>
    </row>
    <row r="199" spans="2:11">
      <c r="B199" s="79" t="s">
        <v>233</v>
      </c>
      <c r="C199" s="16"/>
      <c r="D199" s="16"/>
      <c r="G199" s="81">
        <v>537562.26</v>
      </c>
      <c r="I199" s="81">
        <v>-14.05790425218833</v>
      </c>
      <c r="J199" s="80">
        <v>3.0700000000000002E-2</v>
      </c>
      <c r="K199" s="80">
        <v>0</v>
      </c>
    </row>
    <row r="200" spans="2:11">
      <c r="B200" s="79" t="s">
        <v>2295</v>
      </c>
      <c r="C200" s="16"/>
      <c r="D200" s="16"/>
      <c r="G200" s="81">
        <v>537562.26</v>
      </c>
      <c r="I200" s="81">
        <v>-14.05790425218833</v>
      </c>
      <c r="J200" s="80">
        <v>3.0700000000000002E-2</v>
      </c>
      <c r="K200" s="80">
        <v>0</v>
      </c>
    </row>
    <row r="201" spans="2:11">
      <c r="B201" t="s">
        <v>2686</v>
      </c>
      <c r="C201" t="s">
        <v>2687</v>
      </c>
      <c r="D201" t="s">
        <v>370</v>
      </c>
      <c r="E201" t="s">
        <v>110</v>
      </c>
      <c r="F201" t="s">
        <v>601</v>
      </c>
      <c r="G201" s="77">
        <v>45174.720000000001</v>
      </c>
      <c r="H201" s="77">
        <v>-0.80149999999999999</v>
      </c>
      <c r="I201" s="77">
        <v>-1.4576430680246399</v>
      </c>
      <c r="J201" s="78">
        <v>3.2000000000000002E-3</v>
      </c>
      <c r="K201" s="78">
        <v>0</v>
      </c>
    </row>
    <row r="202" spans="2:11">
      <c r="B202" t="s">
        <v>2688</v>
      </c>
      <c r="C202" t="s">
        <v>2689</v>
      </c>
      <c r="D202" t="s">
        <v>370</v>
      </c>
      <c r="E202" t="s">
        <v>110</v>
      </c>
      <c r="F202" t="s">
        <v>601</v>
      </c>
      <c r="G202" s="77">
        <v>29789.1</v>
      </c>
      <c r="H202" s="77">
        <v>-0.37740000000000001</v>
      </c>
      <c r="I202" s="77">
        <v>-0.45259679443571998</v>
      </c>
      <c r="J202" s="78">
        <v>1E-3</v>
      </c>
      <c r="K202" s="78">
        <v>0</v>
      </c>
    </row>
    <row r="203" spans="2:11">
      <c r="B203" t="s">
        <v>2690</v>
      </c>
      <c r="C203" t="s">
        <v>2691</v>
      </c>
      <c r="D203" t="s">
        <v>370</v>
      </c>
      <c r="E203" t="s">
        <v>110</v>
      </c>
      <c r="F203" t="s">
        <v>601</v>
      </c>
      <c r="G203" s="77">
        <v>45086.22</v>
      </c>
      <c r="H203" s="77">
        <v>-0.90349999999999997</v>
      </c>
      <c r="I203" s="77">
        <v>-1.6399257239406599</v>
      </c>
      <c r="J203" s="78">
        <v>3.5999999999999999E-3</v>
      </c>
      <c r="K203" s="78">
        <v>0</v>
      </c>
    </row>
    <row r="204" spans="2:11">
      <c r="B204" t="s">
        <v>2692</v>
      </c>
      <c r="C204" t="s">
        <v>2693</v>
      </c>
      <c r="D204" t="s">
        <v>370</v>
      </c>
      <c r="E204" t="s">
        <v>106</v>
      </c>
      <c r="F204" t="s">
        <v>276</v>
      </c>
      <c r="G204" s="77">
        <v>14894.55</v>
      </c>
      <c r="H204" s="77">
        <v>-7.9699999999999993E-2</v>
      </c>
      <c r="I204" s="77">
        <v>-4.0847960800349997E-2</v>
      </c>
      <c r="J204" s="78">
        <v>1E-4</v>
      </c>
      <c r="K204" s="78">
        <v>0</v>
      </c>
    </row>
    <row r="205" spans="2:11">
      <c r="B205" t="s">
        <v>2694</v>
      </c>
      <c r="C205" t="s">
        <v>2695</v>
      </c>
      <c r="D205" t="s">
        <v>370</v>
      </c>
      <c r="E205" t="s">
        <v>106</v>
      </c>
      <c r="F205" t="s">
        <v>601</v>
      </c>
      <c r="G205" s="77">
        <v>59759.7</v>
      </c>
      <c r="H205" s="77">
        <v>-0.43230000000000002</v>
      </c>
      <c r="I205" s="77">
        <v>-0.88895201104709998</v>
      </c>
      <c r="J205" s="78">
        <v>1.9E-3</v>
      </c>
      <c r="K205" s="78">
        <v>0</v>
      </c>
    </row>
    <row r="206" spans="2:11">
      <c r="B206" t="s">
        <v>2696</v>
      </c>
      <c r="C206" t="s">
        <v>2697</v>
      </c>
      <c r="D206" t="s">
        <v>370</v>
      </c>
      <c r="E206" t="s">
        <v>106</v>
      </c>
      <c r="F206" t="s">
        <v>601</v>
      </c>
      <c r="G206" s="77">
        <v>104261.97</v>
      </c>
      <c r="H206" s="77">
        <v>-0.22839999999999999</v>
      </c>
      <c r="I206" s="77">
        <v>-0.81942026215067998</v>
      </c>
      <c r="J206" s="78">
        <v>1.8E-3</v>
      </c>
      <c r="K206" s="78">
        <v>0</v>
      </c>
    </row>
    <row r="207" spans="2:11">
      <c r="B207" t="s">
        <v>2698</v>
      </c>
      <c r="C207" t="s">
        <v>2699</v>
      </c>
      <c r="D207" t="s">
        <v>370</v>
      </c>
      <c r="E207" t="s">
        <v>106</v>
      </c>
      <c r="F207" t="s">
        <v>312</v>
      </c>
      <c r="G207" s="77">
        <v>18248.41</v>
      </c>
      <c r="H207" s="77">
        <v>11.470700000000001</v>
      </c>
      <c r="I207" s="77">
        <v>7.2027712789586698</v>
      </c>
      <c r="J207" s="78">
        <v>-1.5699999999999999E-2</v>
      </c>
      <c r="K207" s="78">
        <v>0</v>
      </c>
    </row>
    <row r="208" spans="2:11">
      <c r="B208" t="s">
        <v>2700</v>
      </c>
      <c r="C208" t="s">
        <v>2701</v>
      </c>
      <c r="D208" t="s">
        <v>370</v>
      </c>
      <c r="E208" t="s">
        <v>106</v>
      </c>
      <c r="F208" t="s">
        <v>312</v>
      </c>
      <c r="G208" s="77">
        <v>20635.91</v>
      </c>
      <c r="H208" s="77">
        <v>4.7183000000000002</v>
      </c>
      <c r="I208" s="77">
        <v>3.35037831100473</v>
      </c>
      <c r="J208" s="78">
        <v>-7.3000000000000001E-3</v>
      </c>
      <c r="K208" s="78">
        <v>0</v>
      </c>
    </row>
    <row r="209" spans="2:11">
      <c r="B209" t="s">
        <v>2702</v>
      </c>
      <c r="C209" t="s">
        <v>2703</v>
      </c>
      <c r="D209" t="s">
        <v>370</v>
      </c>
      <c r="E209" t="s">
        <v>106</v>
      </c>
      <c r="F209" t="s">
        <v>312</v>
      </c>
      <c r="G209" s="77">
        <v>50200.26</v>
      </c>
      <c r="H209" s="77">
        <v>4.5111999999999997</v>
      </c>
      <c r="I209" s="77">
        <v>7.79260603830192</v>
      </c>
      <c r="J209" s="78">
        <v>-1.7000000000000001E-2</v>
      </c>
      <c r="K209" s="78">
        <v>0</v>
      </c>
    </row>
    <row r="210" spans="2:11">
      <c r="B210" t="s">
        <v>2704</v>
      </c>
      <c r="C210" t="s">
        <v>2705</v>
      </c>
      <c r="D210" t="s">
        <v>370</v>
      </c>
      <c r="E210" t="s">
        <v>106</v>
      </c>
      <c r="F210" t="s">
        <v>345</v>
      </c>
      <c r="G210" s="77">
        <v>149511.42000000001</v>
      </c>
      <c r="H210" s="77">
        <v>-5.2684000000000042</v>
      </c>
      <c r="I210" s="77">
        <v>-27.1042740600545</v>
      </c>
      <c r="J210" s="78">
        <v>5.9200000000000003E-2</v>
      </c>
      <c r="K210" s="78">
        <v>-1E-4</v>
      </c>
    </row>
    <row r="211" spans="2:11">
      <c r="B211" s="79" t="s">
        <v>2310</v>
      </c>
      <c r="C211" s="16"/>
      <c r="D211" s="16"/>
      <c r="G211" s="81">
        <v>0</v>
      </c>
      <c r="I211" s="81">
        <v>0</v>
      </c>
      <c r="J211" s="80">
        <v>0</v>
      </c>
      <c r="K211" s="80">
        <v>0</v>
      </c>
    </row>
    <row r="212" spans="2:11">
      <c r="B212" t="s">
        <v>215</v>
      </c>
      <c r="C212" t="s">
        <v>215</v>
      </c>
      <c r="D212" t="s">
        <v>215</v>
      </c>
      <c r="E212" t="s">
        <v>215</v>
      </c>
      <c r="G212" s="77">
        <v>0</v>
      </c>
      <c r="H212" s="77">
        <v>0</v>
      </c>
      <c r="I212" s="77">
        <v>0</v>
      </c>
      <c r="J212" s="78">
        <v>0</v>
      </c>
      <c r="K212" s="78">
        <v>0</v>
      </c>
    </row>
    <row r="213" spans="2:11">
      <c r="B213" s="79" t="s">
        <v>2301</v>
      </c>
      <c r="C213" s="16"/>
      <c r="D213" s="16"/>
      <c r="G213" s="81">
        <v>0</v>
      </c>
      <c r="I213" s="81">
        <v>0</v>
      </c>
      <c r="J213" s="80">
        <v>0</v>
      </c>
      <c r="K213" s="80">
        <v>0</v>
      </c>
    </row>
    <row r="214" spans="2:11">
      <c r="B214" t="s">
        <v>215</v>
      </c>
      <c r="C214" t="s">
        <v>215</v>
      </c>
      <c r="D214" t="s">
        <v>215</v>
      </c>
      <c r="E214" t="s">
        <v>215</v>
      </c>
      <c r="G214" s="77">
        <v>0</v>
      </c>
      <c r="H214" s="77">
        <v>0</v>
      </c>
      <c r="I214" s="77">
        <v>0</v>
      </c>
      <c r="J214" s="78">
        <v>0</v>
      </c>
      <c r="K214" s="78">
        <v>0</v>
      </c>
    </row>
    <row r="215" spans="2:11">
      <c r="B215" s="79" t="s">
        <v>1027</v>
      </c>
      <c r="C215" s="16"/>
      <c r="D215" s="16"/>
      <c r="G215" s="81">
        <v>0</v>
      </c>
      <c r="I215" s="81">
        <v>0</v>
      </c>
      <c r="J215" s="80">
        <v>0</v>
      </c>
      <c r="K215" s="80">
        <v>0</v>
      </c>
    </row>
    <row r="216" spans="2:11">
      <c r="B216" t="s">
        <v>215</v>
      </c>
      <c r="C216" t="s">
        <v>215</v>
      </c>
      <c r="D216" t="s">
        <v>215</v>
      </c>
      <c r="E216" t="s">
        <v>215</v>
      </c>
      <c r="G216" s="77">
        <v>0</v>
      </c>
      <c r="H216" s="77">
        <v>0</v>
      </c>
      <c r="I216" s="77">
        <v>0</v>
      </c>
      <c r="J216" s="78">
        <v>0</v>
      </c>
      <c r="K216" s="78">
        <v>0</v>
      </c>
    </row>
    <row r="217" spans="2:11">
      <c r="B217" t="s">
        <v>235</v>
      </c>
      <c r="C217" s="16"/>
      <c r="D217" s="16"/>
    </row>
    <row r="218" spans="2:11">
      <c r="B218" t="s">
        <v>359</v>
      </c>
      <c r="C218" s="16"/>
      <c r="D218" s="16"/>
    </row>
    <row r="219" spans="2:11">
      <c r="B219" t="s">
        <v>360</v>
      </c>
      <c r="C219" s="16"/>
      <c r="D219" s="16"/>
    </row>
    <row r="220" spans="2:11">
      <c r="B220" t="s">
        <v>361</v>
      </c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44104</v>
      </c>
    </row>
    <row r="2" spans="2:78">
      <c r="B2" s="2" t="s">
        <v>1</v>
      </c>
      <c r="C2" s="12" t="s">
        <v>3303</v>
      </c>
    </row>
    <row r="3" spans="2:78">
      <c r="B3" s="2" t="s">
        <v>2</v>
      </c>
      <c r="C3" s="26" t="s">
        <v>3304</v>
      </c>
    </row>
    <row r="4" spans="2:78">
      <c r="B4" s="2" t="s">
        <v>3</v>
      </c>
      <c r="C4" s="83" t="s">
        <v>197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2320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2321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2320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2321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7">
        <v>0</v>
      </c>
      <c r="I33" t="s">
        <v>215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7">
        <v>0</v>
      </c>
      <c r="I35" t="s">
        <v>215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7">
        <v>0</v>
      </c>
      <c r="I37" t="s">
        <v>215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7">
        <v>0</v>
      </c>
      <c r="I39" t="s">
        <v>215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359</v>
      </c>
      <c r="D41" s="16"/>
    </row>
    <row r="42" spans="2:17">
      <c r="B42" t="s">
        <v>360</v>
      </c>
      <c r="D42" s="16"/>
    </row>
    <row r="43" spans="2:17">
      <c r="B43" t="s">
        <v>361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58"/>
  <sheetViews>
    <sheetView rightToLeft="1" topLeftCell="A9" workbookViewId="0">
      <selection activeCell="E16" sqref="E16:E36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44104</v>
      </c>
    </row>
    <row r="2" spans="2:60">
      <c r="B2" s="2" t="s">
        <v>1</v>
      </c>
      <c r="C2" s="12" t="s">
        <v>3303</v>
      </c>
    </row>
    <row r="3" spans="2:60">
      <c r="B3" s="2" t="s">
        <v>2</v>
      </c>
      <c r="C3" s="26" t="s">
        <v>3304</v>
      </c>
    </row>
    <row r="4" spans="2:60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5.71</v>
      </c>
      <c r="J11" s="18"/>
      <c r="K11" s="18"/>
      <c r="L11" s="18"/>
      <c r="M11" s="76">
        <v>2.4500000000000001E-2</v>
      </c>
      <c r="N11" s="75">
        <v>12994162.98</v>
      </c>
      <c r="O11" s="7"/>
      <c r="P11" s="75">
        <v>18771.650205213082</v>
      </c>
      <c r="Q11" s="76">
        <v>1</v>
      </c>
      <c r="R11" s="76">
        <v>5.8900000000000001E-2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6.3</v>
      </c>
      <c r="M12" s="80">
        <v>2.2100000000000002E-2</v>
      </c>
      <c r="N12" s="81">
        <v>11487880.58</v>
      </c>
      <c r="P12" s="81">
        <v>13589.377414207171</v>
      </c>
      <c r="Q12" s="80">
        <v>0.72389999999999999</v>
      </c>
      <c r="R12" s="80">
        <v>4.2599999999999999E-2</v>
      </c>
    </row>
    <row r="13" spans="2:60">
      <c r="B13" s="79" t="s">
        <v>2706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t="s">
        <v>215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2707</v>
      </c>
      <c r="I15" s="81">
        <v>7.97</v>
      </c>
      <c r="M15" s="80">
        <v>1.7999999999999999E-2</v>
      </c>
      <c r="N15" s="81">
        <v>2888824.63</v>
      </c>
      <c r="P15" s="81">
        <v>3056.3380560971868</v>
      </c>
      <c r="Q15" s="80">
        <v>0.1628</v>
      </c>
      <c r="R15" s="80">
        <v>9.5999999999999992E-3</v>
      </c>
    </row>
    <row r="16" spans="2:60">
      <c r="B16" t="s">
        <v>3315</v>
      </c>
      <c r="C16" t="s">
        <v>2708</v>
      </c>
      <c r="D16" t="s">
        <v>2709</v>
      </c>
      <c r="E16"/>
      <c r="F16" t="s">
        <v>215</v>
      </c>
      <c r="G16" t="s">
        <v>2710</v>
      </c>
      <c r="H16" t="s">
        <v>216</v>
      </c>
      <c r="I16" s="77">
        <v>7.95</v>
      </c>
      <c r="J16" t="s">
        <v>784</v>
      </c>
      <c r="K16" t="s">
        <v>102</v>
      </c>
      <c r="L16" s="78">
        <v>2.6599999999999999E-2</v>
      </c>
      <c r="M16" s="78">
        <v>1.8499999999999999E-2</v>
      </c>
      <c r="N16" s="77">
        <v>105713.93</v>
      </c>
      <c r="O16" s="77">
        <v>107.78</v>
      </c>
      <c r="P16" s="77">
        <v>113.938473754</v>
      </c>
      <c r="Q16" s="78">
        <v>6.1000000000000004E-3</v>
      </c>
      <c r="R16" s="78">
        <v>4.0000000000000002E-4</v>
      </c>
    </row>
    <row r="17" spans="2:18">
      <c r="B17" t="s">
        <v>3315</v>
      </c>
      <c r="C17" t="s">
        <v>2708</v>
      </c>
      <c r="D17" t="s">
        <v>2711</v>
      </c>
      <c r="E17"/>
      <c r="F17" t="s">
        <v>215</v>
      </c>
      <c r="G17" t="s">
        <v>2710</v>
      </c>
      <c r="H17" t="s">
        <v>216</v>
      </c>
      <c r="I17" s="77">
        <v>9.4700000000000006</v>
      </c>
      <c r="J17" t="s">
        <v>784</v>
      </c>
      <c r="K17" t="s">
        <v>102</v>
      </c>
      <c r="L17" s="78">
        <v>2.4500000000000001E-2</v>
      </c>
      <c r="M17" s="78">
        <v>1.4E-2</v>
      </c>
      <c r="N17" s="77">
        <v>145218.29999999999</v>
      </c>
      <c r="O17" s="77">
        <v>99.691999999999993</v>
      </c>
      <c r="P17" s="77">
        <v>144.77102763600001</v>
      </c>
      <c r="Q17" s="78">
        <v>7.7000000000000002E-3</v>
      </c>
      <c r="R17" s="78">
        <v>5.0000000000000001E-4</v>
      </c>
    </row>
    <row r="18" spans="2:18">
      <c r="B18" t="s">
        <v>3315</v>
      </c>
      <c r="C18" t="s">
        <v>2708</v>
      </c>
      <c r="D18" t="s">
        <v>2712</v>
      </c>
      <c r="E18"/>
      <c r="F18" t="s">
        <v>215</v>
      </c>
      <c r="G18" t="s">
        <v>2710</v>
      </c>
      <c r="H18" t="s">
        <v>216</v>
      </c>
      <c r="I18" s="77">
        <v>6.83</v>
      </c>
      <c r="J18" t="s">
        <v>127</v>
      </c>
      <c r="K18" t="s">
        <v>102</v>
      </c>
      <c r="L18" s="78">
        <v>3.7100000000000001E-2</v>
      </c>
      <c r="M18" s="78">
        <v>2.5600000000000001E-2</v>
      </c>
      <c r="N18" s="77">
        <v>156747.57</v>
      </c>
      <c r="O18" s="77">
        <v>112.64</v>
      </c>
      <c r="P18" s="77">
        <v>176.56046284799999</v>
      </c>
      <c r="Q18" s="78">
        <v>9.4000000000000004E-3</v>
      </c>
      <c r="R18" s="78">
        <v>5.9999999999999995E-4</v>
      </c>
    </row>
    <row r="19" spans="2:18">
      <c r="B19" t="s">
        <v>3315</v>
      </c>
      <c r="C19" t="s">
        <v>2708</v>
      </c>
      <c r="D19" t="s">
        <v>2713</v>
      </c>
      <c r="E19"/>
      <c r="F19" t="s">
        <v>215</v>
      </c>
      <c r="G19" t="s">
        <v>2710</v>
      </c>
      <c r="H19" t="s">
        <v>216</v>
      </c>
      <c r="I19" s="77">
        <v>9.4499999999999993</v>
      </c>
      <c r="J19" t="s">
        <v>127</v>
      </c>
      <c r="K19" t="s">
        <v>102</v>
      </c>
      <c r="L19" s="78">
        <v>3.2899999999999999E-2</v>
      </c>
      <c r="M19" s="78">
        <v>1.9599999999999999E-2</v>
      </c>
      <c r="N19" s="77">
        <v>213336.01</v>
      </c>
      <c r="O19" s="77">
        <v>98.52</v>
      </c>
      <c r="P19" s="77">
        <v>210.178637052</v>
      </c>
      <c r="Q19" s="78">
        <v>1.12E-2</v>
      </c>
      <c r="R19" s="78">
        <v>6.9999999999999999E-4</v>
      </c>
    </row>
    <row r="20" spans="2:18">
      <c r="B20" t="s">
        <v>3315</v>
      </c>
      <c r="C20" t="s">
        <v>2708</v>
      </c>
      <c r="D20" t="s">
        <v>2714</v>
      </c>
      <c r="E20"/>
      <c r="F20" t="s">
        <v>215</v>
      </c>
      <c r="G20" t="s">
        <v>2715</v>
      </c>
      <c r="H20" t="s">
        <v>216</v>
      </c>
      <c r="I20" s="77">
        <v>6.8</v>
      </c>
      <c r="J20" t="s">
        <v>784</v>
      </c>
      <c r="K20" t="s">
        <v>102</v>
      </c>
      <c r="L20" s="78">
        <v>2.3E-2</v>
      </c>
      <c r="M20" s="78">
        <v>1.5699999999999999E-2</v>
      </c>
      <c r="N20" s="77">
        <v>86227.53</v>
      </c>
      <c r="O20" s="77">
        <v>108.06</v>
      </c>
      <c r="P20" s="77">
        <v>93.177468918000002</v>
      </c>
      <c r="Q20" s="78">
        <v>5.0000000000000001E-3</v>
      </c>
      <c r="R20" s="78">
        <v>2.9999999999999997E-4</v>
      </c>
    </row>
    <row r="21" spans="2:18">
      <c r="B21" t="s">
        <v>3315</v>
      </c>
      <c r="C21" t="s">
        <v>2708</v>
      </c>
      <c r="D21" t="s">
        <v>2716</v>
      </c>
      <c r="E21"/>
      <c r="F21" t="s">
        <v>215</v>
      </c>
      <c r="G21" t="s">
        <v>2715</v>
      </c>
      <c r="H21" t="s">
        <v>216</v>
      </c>
      <c r="I21" s="77">
        <v>8.6</v>
      </c>
      <c r="J21" t="s">
        <v>784</v>
      </c>
      <c r="K21" t="s">
        <v>102</v>
      </c>
      <c r="L21" s="78">
        <v>1.8499999999999999E-2</v>
      </c>
      <c r="M21" s="78">
        <v>7.1999999999999998E-3</v>
      </c>
      <c r="N21" s="77">
        <v>117987.73</v>
      </c>
      <c r="O21" s="77">
        <v>105.4</v>
      </c>
      <c r="P21" s="77">
        <v>124.35906742</v>
      </c>
      <c r="Q21" s="78">
        <v>6.6E-3</v>
      </c>
      <c r="R21" s="78">
        <v>4.0000000000000002E-4</v>
      </c>
    </row>
    <row r="22" spans="2:18">
      <c r="B22" t="s">
        <v>3315</v>
      </c>
      <c r="C22" t="s">
        <v>2708</v>
      </c>
      <c r="D22" t="s">
        <v>2717</v>
      </c>
      <c r="E22"/>
      <c r="F22" t="s">
        <v>215</v>
      </c>
      <c r="G22" t="s">
        <v>2715</v>
      </c>
      <c r="H22" t="s">
        <v>216</v>
      </c>
      <c r="I22" s="77">
        <v>5.65</v>
      </c>
      <c r="J22" t="s">
        <v>127</v>
      </c>
      <c r="K22" t="s">
        <v>102</v>
      </c>
      <c r="L22" s="78">
        <v>3.27E-2</v>
      </c>
      <c r="M22" s="78">
        <v>2.46E-2</v>
      </c>
      <c r="N22" s="77">
        <v>195493.93</v>
      </c>
      <c r="O22" s="77">
        <v>108.03</v>
      </c>
      <c r="P22" s="77">
        <v>211.19209257899999</v>
      </c>
      <c r="Q22" s="78">
        <v>1.1299999999999999E-2</v>
      </c>
      <c r="R22" s="78">
        <v>6.9999999999999999E-4</v>
      </c>
    </row>
    <row r="23" spans="2:18">
      <c r="B23" t="s">
        <v>3315</v>
      </c>
      <c r="C23" t="s">
        <v>2708</v>
      </c>
      <c r="D23" t="s">
        <v>2718</v>
      </c>
      <c r="E23"/>
      <c r="F23" t="s">
        <v>215</v>
      </c>
      <c r="G23" t="s">
        <v>2715</v>
      </c>
      <c r="H23" t="s">
        <v>216</v>
      </c>
      <c r="I23" s="77">
        <v>8.49</v>
      </c>
      <c r="J23" t="s">
        <v>127</v>
      </c>
      <c r="K23" t="s">
        <v>102</v>
      </c>
      <c r="L23" s="78">
        <v>3.0099999999999998E-2</v>
      </c>
      <c r="M23" s="78">
        <v>1.7100000000000001E-2</v>
      </c>
      <c r="N23" s="77">
        <v>213532.83</v>
      </c>
      <c r="O23" s="77">
        <v>100</v>
      </c>
      <c r="P23" s="77">
        <v>213.53282999999999</v>
      </c>
      <c r="Q23" s="78">
        <v>1.14E-2</v>
      </c>
      <c r="R23" s="78">
        <v>6.9999999999999999E-4</v>
      </c>
    </row>
    <row r="24" spans="2:18">
      <c r="B24" t="s">
        <v>3315</v>
      </c>
      <c r="C24" t="s">
        <v>2708</v>
      </c>
      <c r="D24" t="s">
        <v>2719</v>
      </c>
      <c r="E24"/>
      <c r="F24" t="s">
        <v>215</v>
      </c>
      <c r="G24" t="s">
        <v>2720</v>
      </c>
      <c r="H24" t="s">
        <v>216</v>
      </c>
      <c r="I24" s="77">
        <v>0.01</v>
      </c>
      <c r="J24" t="s">
        <v>428</v>
      </c>
      <c r="K24" t="s">
        <v>102</v>
      </c>
      <c r="L24" s="78">
        <v>0</v>
      </c>
      <c r="M24" s="78">
        <v>0</v>
      </c>
      <c r="N24" s="77">
        <v>-5.35</v>
      </c>
      <c r="O24" s="77">
        <v>100</v>
      </c>
      <c r="P24" s="77">
        <v>-5.3499999999999997E-3</v>
      </c>
      <c r="Q24" s="78">
        <v>0</v>
      </c>
      <c r="R24" s="78">
        <v>0</v>
      </c>
    </row>
    <row r="25" spans="2:18">
      <c r="B25" t="s">
        <v>3315</v>
      </c>
      <c r="C25" t="s">
        <v>2708</v>
      </c>
      <c r="D25" t="s">
        <v>2721</v>
      </c>
      <c r="E25"/>
      <c r="F25" t="s">
        <v>215</v>
      </c>
      <c r="G25" t="s">
        <v>2722</v>
      </c>
      <c r="H25" t="s">
        <v>216</v>
      </c>
      <c r="I25" s="77">
        <v>0.01</v>
      </c>
      <c r="J25" t="s">
        <v>428</v>
      </c>
      <c r="K25" t="s">
        <v>102</v>
      </c>
      <c r="L25" s="78">
        <v>0</v>
      </c>
      <c r="M25" s="78">
        <v>0</v>
      </c>
      <c r="N25" s="77">
        <v>-8.64</v>
      </c>
      <c r="O25" s="77">
        <v>9.9999999999999995E-7</v>
      </c>
      <c r="P25" s="77">
        <v>-8.6399999999999994E-11</v>
      </c>
      <c r="Q25" s="78">
        <v>0</v>
      </c>
      <c r="R25" s="78">
        <v>0</v>
      </c>
    </row>
    <row r="26" spans="2:18">
      <c r="B26" t="s">
        <v>3315</v>
      </c>
      <c r="C26" t="s">
        <v>2708</v>
      </c>
      <c r="D26" t="s">
        <v>2723</v>
      </c>
      <c r="E26"/>
      <c r="F26" t="s">
        <v>215</v>
      </c>
      <c r="G26" t="s">
        <v>2722</v>
      </c>
      <c r="H26" t="s">
        <v>216</v>
      </c>
      <c r="I26" s="77">
        <v>0.01</v>
      </c>
      <c r="J26" t="s">
        <v>428</v>
      </c>
      <c r="K26" t="s">
        <v>102</v>
      </c>
      <c r="L26" s="78">
        <v>0</v>
      </c>
      <c r="M26" s="78">
        <v>0</v>
      </c>
      <c r="N26" s="77">
        <v>-12.57</v>
      </c>
      <c r="O26" s="77">
        <v>9.9999999999999995E-7</v>
      </c>
      <c r="P26" s="77">
        <v>-1.2569999999999999E-10</v>
      </c>
      <c r="Q26" s="78">
        <v>0</v>
      </c>
      <c r="R26" s="78">
        <v>0</v>
      </c>
    </row>
    <row r="27" spans="2:18">
      <c r="B27" t="s">
        <v>3315</v>
      </c>
      <c r="C27" t="s">
        <v>2708</v>
      </c>
      <c r="D27" t="s">
        <v>2724</v>
      </c>
      <c r="E27"/>
      <c r="F27" t="s">
        <v>215</v>
      </c>
      <c r="G27" t="s">
        <v>2722</v>
      </c>
      <c r="H27" t="s">
        <v>216</v>
      </c>
      <c r="I27" s="77">
        <v>0.01</v>
      </c>
      <c r="J27" t="s">
        <v>428</v>
      </c>
      <c r="K27" t="s">
        <v>102</v>
      </c>
      <c r="L27" s="78">
        <v>0</v>
      </c>
      <c r="M27" s="78">
        <v>0</v>
      </c>
      <c r="N27" s="77">
        <v>-10.35</v>
      </c>
      <c r="O27" s="77">
        <v>9.9999999999999995E-7</v>
      </c>
      <c r="P27" s="77">
        <v>-1.035E-10</v>
      </c>
      <c r="Q27" s="78">
        <v>0</v>
      </c>
      <c r="R27" s="78">
        <v>0</v>
      </c>
    </row>
    <row r="28" spans="2:18">
      <c r="B28" t="s">
        <v>3315</v>
      </c>
      <c r="C28" t="s">
        <v>2708</v>
      </c>
      <c r="D28" t="s">
        <v>2725</v>
      </c>
      <c r="E28"/>
      <c r="F28" t="s">
        <v>215</v>
      </c>
      <c r="G28" t="s">
        <v>2722</v>
      </c>
      <c r="H28" t="s">
        <v>216</v>
      </c>
      <c r="I28" s="77">
        <v>0.01</v>
      </c>
      <c r="J28" t="s">
        <v>428</v>
      </c>
      <c r="K28" t="s">
        <v>102</v>
      </c>
      <c r="L28" s="78">
        <v>0</v>
      </c>
      <c r="M28" s="78">
        <v>0</v>
      </c>
      <c r="N28" s="77">
        <v>-15.14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t="s">
        <v>3315</v>
      </c>
      <c r="C29" t="s">
        <v>2708</v>
      </c>
      <c r="D29" t="s">
        <v>2726</v>
      </c>
      <c r="E29"/>
      <c r="F29" t="s">
        <v>215</v>
      </c>
      <c r="G29" t="s">
        <v>2722</v>
      </c>
      <c r="H29" t="s">
        <v>216</v>
      </c>
      <c r="I29" s="77">
        <v>0.01</v>
      </c>
      <c r="J29" t="s">
        <v>428</v>
      </c>
      <c r="K29" t="s">
        <v>102</v>
      </c>
      <c r="L29" s="78">
        <v>0</v>
      </c>
      <c r="M29" s="78">
        <v>0</v>
      </c>
      <c r="N29" s="77">
        <v>-11.28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t="s">
        <v>3315</v>
      </c>
      <c r="C30" t="s">
        <v>2708</v>
      </c>
      <c r="D30" t="s">
        <v>2727</v>
      </c>
      <c r="E30"/>
      <c r="F30" t="s">
        <v>215</v>
      </c>
      <c r="G30" t="s">
        <v>2722</v>
      </c>
      <c r="H30" t="s">
        <v>216</v>
      </c>
      <c r="I30" s="77">
        <v>0.01</v>
      </c>
      <c r="J30" t="s">
        <v>428</v>
      </c>
      <c r="K30" t="s">
        <v>102</v>
      </c>
      <c r="L30" s="78">
        <v>0</v>
      </c>
      <c r="M30" s="78">
        <v>0</v>
      </c>
      <c r="N30" s="77">
        <v>-13.98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t="s">
        <v>3315</v>
      </c>
      <c r="C31" t="s">
        <v>2708</v>
      </c>
      <c r="D31" t="s">
        <v>2728</v>
      </c>
      <c r="E31"/>
      <c r="F31" t="s">
        <v>215</v>
      </c>
      <c r="G31" t="s">
        <v>2722</v>
      </c>
      <c r="H31" t="s">
        <v>216</v>
      </c>
      <c r="I31" s="77">
        <v>0.01</v>
      </c>
      <c r="J31" t="s">
        <v>428</v>
      </c>
      <c r="K31" t="s">
        <v>102</v>
      </c>
      <c r="L31" s="78">
        <v>0</v>
      </c>
      <c r="M31" s="78">
        <v>0</v>
      </c>
      <c r="N31" s="77">
        <v>-12.21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t="s">
        <v>3315</v>
      </c>
      <c r="C32" t="s">
        <v>2708</v>
      </c>
      <c r="D32" t="s">
        <v>2729</v>
      </c>
      <c r="E32"/>
      <c r="F32" t="s">
        <v>215</v>
      </c>
      <c r="G32" t="s">
        <v>2730</v>
      </c>
      <c r="H32" t="s">
        <v>216</v>
      </c>
      <c r="I32" s="77">
        <v>8.61</v>
      </c>
      <c r="J32" t="s">
        <v>784</v>
      </c>
      <c r="K32" t="s">
        <v>102</v>
      </c>
      <c r="L32" s="78">
        <v>2.1399999999999999E-2</v>
      </c>
      <c r="M32" s="78">
        <v>1.2999999999999999E-2</v>
      </c>
      <c r="N32" s="77">
        <v>106899.29</v>
      </c>
      <c r="O32" s="77">
        <v>113.35</v>
      </c>
      <c r="P32" s="77">
        <v>121.170345215</v>
      </c>
      <c r="Q32" s="78">
        <v>6.4999999999999997E-3</v>
      </c>
      <c r="R32" s="78">
        <v>4.0000000000000002E-4</v>
      </c>
    </row>
    <row r="33" spans="2:18">
      <c r="B33" t="s">
        <v>3315</v>
      </c>
      <c r="C33" t="s">
        <v>2708</v>
      </c>
      <c r="D33" t="s">
        <v>2731</v>
      </c>
      <c r="E33"/>
      <c r="F33" t="s">
        <v>215</v>
      </c>
      <c r="G33" t="s">
        <v>2730</v>
      </c>
      <c r="H33" t="s">
        <v>216</v>
      </c>
      <c r="I33" s="77">
        <v>10.039999999999999</v>
      </c>
      <c r="J33" t="s">
        <v>784</v>
      </c>
      <c r="K33" t="s">
        <v>102</v>
      </c>
      <c r="L33" s="78">
        <v>2.8400000000000002E-2</v>
      </c>
      <c r="M33" s="78">
        <v>1.0999999999999999E-2</v>
      </c>
      <c r="N33" s="77">
        <v>139141.62</v>
      </c>
      <c r="O33" s="77">
        <v>107.92</v>
      </c>
      <c r="P33" s="77">
        <v>150.16163630400001</v>
      </c>
      <c r="Q33" s="78">
        <v>8.0000000000000002E-3</v>
      </c>
      <c r="R33" s="78">
        <v>5.0000000000000001E-4</v>
      </c>
    </row>
    <row r="34" spans="2:18">
      <c r="B34" t="s">
        <v>3315</v>
      </c>
      <c r="C34" t="s">
        <v>2708</v>
      </c>
      <c r="D34" t="s">
        <v>2732</v>
      </c>
      <c r="E34"/>
      <c r="F34" t="s">
        <v>215</v>
      </c>
      <c r="G34" t="s">
        <v>2730</v>
      </c>
      <c r="H34" t="s">
        <v>216</v>
      </c>
      <c r="I34" s="77">
        <v>10.07</v>
      </c>
      <c r="J34" t="s">
        <v>784</v>
      </c>
      <c r="K34" t="s">
        <v>102</v>
      </c>
      <c r="L34" s="78">
        <v>3.0099999999999998E-2</v>
      </c>
      <c r="M34" s="78">
        <v>1.6799999999999999E-2</v>
      </c>
      <c r="N34" s="77">
        <v>330266.40999999997</v>
      </c>
      <c r="O34" s="77">
        <v>101.83</v>
      </c>
      <c r="P34" s="77">
        <v>336.310285303</v>
      </c>
      <c r="Q34" s="78">
        <v>1.7899999999999999E-2</v>
      </c>
      <c r="R34" s="78">
        <v>1.1000000000000001E-3</v>
      </c>
    </row>
    <row r="35" spans="2:18">
      <c r="B35" t="s">
        <v>3315</v>
      </c>
      <c r="C35" t="s">
        <v>2708</v>
      </c>
      <c r="D35" t="s">
        <v>2733</v>
      </c>
      <c r="E35"/>
      <c r="F35" t="s">
        <v>215</v>
      </c>
      <c r="G35" t="s">
        <v>2730</v>
      </c>
      <c r="H35" t="s">
        <v>216</v>
      </c>
      <c r="I35" s="77">
        <v>7.62</v>
      </c>
      <c r="J35" t="s">
        <v>784</v>
      </c>
      <c r="K35" t="s">
        <v>102</v>
      </c>
      <c r="L35" s="78">
        <v>3.4099999999999998E-2</v>
      </c>
      <c r="M35" s="78">
        <v>2.35E-2</v>
      </c>
      <c r="N35" s="77">
        <v>432820.05</v>
      </c>
      <c r="O35" s="77">
        <v>111.13</v>
      </c>
      <c r="P35" s="77">
        <v>480.99292156500002</v>
      </c>
      <c r="Q35" s="78">
        <v>2.5600000000000001E-2</v>
      </c>
      <c r="R35" s="78">
        <v>1.5E-3</v>
      </c>
    </row>
    <row r="36" spans="2:18">
      <c r="B36" t="s">
        <v>3315</v>
      </c>
      <c r="C36" t="s">
        <v>2708</v>
      </c>
      <c r="D36" t="s">
        <v>2734</v>
      </c>
      <c r="E36"/>
      <c r="F36" t="s">
        <v>215</v>
      </c>
      <c r="G36" t="s">
        <v>2730</v>
      </c>
      <c r="H36" t="s">
        <v>216</v>
      </c>
      <c r="I36" s="77">
        <v>9.32</v>
      </c>
      <c r="J36" t="s">
        <v>784</v>
      </c>
      <c r="K36" t="s">
        <v>102</v>
      </c>
      <c r="L36" s="78">
        <v>3.9600000000000003E-2</v>
      </c>
      <c r="M36" s="78">
        <v>3.1E-2</v>
      </c>
      <c r="N36" s="77">
        <v>85482.87</v>
      </c>
      <c r="O36" s="77">
        <v>101.75</v>
      </c>
      <c r="P36" s="77">
        <v>86.978820225000007</v>
      </c>
      <c r="Q36" s="78">
        <v>4.5999999999999999E-3</v>
      </c>
      <c r="R36" s="78">
        <v>2.9999999999999997E-4</v>
      </c>
    </row>
    <row r="37" spans="2:18">
      <c r="B37" t="s">
        <v>3315</v>
      </c>
      <c r="C37" t="s">
        <v>2708</v>
      </c>
      <c r="D37" t="s">
        <v>2735</v>
      </c>
      <c r="E37"/>
      <c r="F37" t="s">
        <v>215</v>
      </c>
      <c r="G37" t="s">
        <v>2722</v>
      </c>
      <c r="H37" t="s">
        <v>216</v>
      </c>
      <c r="I37" s="77">
        <v>0.01</v>
      </c>
      <c r="J37" t="s">
        <v>428</v>
      </c>
      <c r="K37" t="s">
        <v>102</v>
      </c>
      <c r="L37" s="78">
        <v>0</v>
      </c>
      <c r="M37" s="78">
        <v>0</v>
      </c>
      <c r="N37" s="77">
        <v>-16.079999999999998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t="s">
        <v>3315</v>
      </c>
      <c r="C38" t="s">
        <v>2708</v>
      </c>
      <c r="D38" t="s">
        <v>2736</v>
      </c>
      <c r="E38"/>
      <c r="F38" t="s">
        <v>215</v>
      </c>
      <c r="G38" t="s">
        <v>2722</v>
      </c>
      <c r="H38" t="s">
        <v>216</v>
      </c>
      <c r="I38" s="77">
        <v>0.01</v>
      </c>
      <c r="J38" t="s">
        <v>428</v>
      </c>
      <c r="K38" t="s">
        <v>102</v>
      </c>
      <c r="L38" s="78">
        <v>0</v>
      </c>
      <c r="M38" s="78">
        <v>0</v>
      </c>
      <c r="N38" s="77">
        <v>-13.92</v>
      </c>
      <c r="O38" s="77">
        <v>176.16440700000001</v>
      </c>
      <c r="P38" s="77">
        <v>-2.4522085454399999E-2</v>
      </c>
      <c r="Q38" s="78">
        <v>0</v>
      </c>
      <c r="R38" s="78">
        <v>0</v>
      </c>
    </row>
    <row r="39" spans="2:18">
      <c r="B39" t="s">
        <v>3315</v>
      </c>
      <c r="C39" t="s">
        <v>2708</v>
      </c>
      <c r="D39" t="s">
        <v>2737</v>
      </c>
      <c r="E39"/>
      <c r="F39" t="s">
        <v>215</v>
      </c>
      <c r="G39" t="s">
        <v>2722</v>
      </c>
      <c r="H39" t="s">
        <v>216</v>
      </c>
      <c r="I39" s="77">
        <v>0.01</v>
      </c>
      <c r="J39" t="s">
        <v>428</v>
      </c>
      <c r="K39" t="s">
        <v>102</v>
      </c>
      <c r="L39" s="78">
        <v>0</v>
      </c>
      <c r="M39" s="78">
        <v>0</v>
      </c>
      <c r="N39" s="77">
        <v>-8.83</v>
      </c>
      <c r="O39" s="77">
        <v>362.68626599999999</v>
      </c>
      <c r="P39" s="77">
        <v>-3.2025197287799997E-2</v>
      </c>
      <c r="Q39" s="78">
        <v>0</v>
      </c>
      <c r="R39" s="78">
        <v>0</v>
      </c>
    </row>
    <row r="40" spans="2:18">
      <c r="B40" t="s">
        <v>3315</v>
      </c>
      <c r="C40" t="s">
        <v>2708</v>
      </c>
      <c r="D40" t="s">
        <v>2738</v>
      </c>
      <c r="E40"/>
      <c r="F40" t="s">
        <v>215</v>
      </c>
      <c r="G40" t="s">
        <v>2722</v>
      </c>
      <c r="H40" t="s">
        <v>216</v>
      </c>
      <c r="I40" s="77">
        <v>0.01</v>
      </c>
      <c r="J40" t="s">
        <v>428</v>
      </c>
      <c r="K40" t="s">
        <v>102</v>
      </c>
      <c r="L40" s="78">
        <v>0</v>
      </c>
      <c r="M40" s="78">
        <v>0</v>
      </c>
      <c r="N40" s="77">
        <v>-16.59</v>
      </c>
      <c r="O40" s="77">
        <v>159.07314500000001</v>
      </c>
      <c r="P40" s="77">
        <v>-2.6390234755500001E-2</v>
      </c>
      <c r="Q40" s="78">
        <v>0</v>
      </c>
      <c r="R40" s="78">
        <v>0</v>
      </c>
    </row>
    <row r="41" spans="2:18">
      <c r="B41" t="s">
        <v>3315</v>
      </c>
      <c r="C41" t="s">
        <v>2708</v>
      </c>
      <c r="D41" t="s">
        <v>2739</v>
      </c>
      <c r="E41"/>
      <c r="F41" t="s">
        <v>215</v>
      </c>
      <c r="G41" t="s">
        <v>2722</v>
      </c>
      <c r="H41" t="s">
        <v>216</v>
      </c>
      <c r="I41" s="77">
        <v>0.01</v>
      </c>
      <c r="J41" t="s">
        <v>428</v>
      </c>
      <c r="K41" t="s">
        <v>102</v>
      </c>
      <c r="L41" s="78">
        <v>0</v>
      </c>
      <c r="M41" s="78">
        <v>0</v>
      </c>
      <c r="N41" s="77">
        <v>-4.42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3315</v>
      </c>
      <c r="C42" t="s">
        <v>2708</v>
      </c>
      <c r="D42" t="s">
        <v>2740</v>
      </c>
      <c r="E42"/>
      <c r="F42" t="s">
        <v>215</v>
      </c>
      <c r="G42" t="s">
        <v>2741</v>
      </c>
      <c r="H42" t="s">
        <v>216</v>
      </c>
      <c r="I42" s="77">
        <v>4.8</v>
      </c>
      <c r="J42" t="s">
        <v>784</v>
      </c>
      <c r="K42" t="s">
        <v>102</v>
      </c>
      <c r="L42" s="78">
        <v>3.1E-2</v>
      </c>
      <c r="M42" s="78">
        <v>1.8499999999999999E-2</v>
      </c>
      <c r="N42" s="77">
        <v>75942.289999999994</v>
      </c>
      <c r="O42" s="77">
        <v>115.15</v>
      </c>
      <c r="P42" s="77">
        <v>87.447546935000005</v>
      </c>
      <c r="Q42" s="78">
        <v>4.7000000000000002E-3</v>
      </c>
      <c r="R42" s="78">
        <v>2.9999999999999997E-4</v>
      </c>
    </row>
    <row r="43" spans="2:18">
      <c r="B43" t="s">
        <v>3315</v>
      </c>
      <c r="C43" t="s">
        <v>2708</v>
      </c>
      <c r="D43" t="s">
        <v>2742</v>
      </c>
      <c r="E43"/>
      <c r="F43" t="s">
        <v>215</v>
      </c>
      <c r="G43" t="s">
        <v>2741</v>
      </c>
      <c r="H43" t="s">
        <v>216</v>
      </c>
      <c r="I43" s="77">
        <v>7.22</v>
      </c>
      <c r="J43" t="s">
        <v>784</v>
      </c>
      <c r="K43" t="s">
        <v>102</v>
      </c>
      <c r="L43" s="78">
        <v>0.01</v>
      </c>
      <c r="M43" s="78">
        <v>4.4000000000000003E-3</v>
      </c>
      <c r="N43" s="77">
        <v>113775.84</v>
      </c>
      <c r="O43" s="77">
        <v>104.96</v>
      </c>
      <c r="P43" s="77">
        <v>119.419121664</v>
      </c>
      <c r="Q43" s="78">
        <v>6.4000000000000003E-3</v>
      </c>
      <c r="R43" s="78">
        <v>4.0000000000000002E-4</v>
      </c>
    </row>
    <row r="44" spans="2:18">
      <c r="B44" t="s">
        <v>3315</v>
      </c>
      <c r="C44" t="s">
        <v>2708</v>
      </c>
      <c r="D44" t="s">
        <v>2743</v>
      </c>
      <c r="E44"/>
      <c r="F44" t="s">
        <v>215</v>
      </c>
      <c r="G44" t="s">
        <v>2741</v>
      </c>
      <c r="H44" t="s">
        <v>216</v>
      </c>
      <c r="I44" s="77">
        <v>6.41</v>
      </c>
      <c r="J44" t="s">
        <v>784</v>
      </c>
      <c r="K44" t="s">
        <v>102</v>
      </c>
      <c r="L44" s="78">
        <v>1.29E-2</v>
      </c>
      <c r="M44" s="78">
        <v>1.7399999999999999E-2</v>
      </c>
      <c r="N44" s="77">
        <v>81660.45</v>
      </c>
      <c r="O44" s="77">
        <v>106.89</v>
      </c>
      <c r="P44" s="77">
        <v>87.286855005000007</v>
      </c>
      <c r="Q44" s="78">
        <v>4.5999999999999999E-3</v>
      </c>
      <c r="R44" s="78">
        <v>2.9999999999999997E-4</v>
      </c>
    </row>
    <row r="45" spans="2:18">
      <c r="B45" t="s">
        <v>3315</v>
      </c>
      <c r="C45" t="s">
        <v>2708</v>
      </c>
      <c r="D45" t="s">
        <v>2744</v>
      </c>
      <c r="E45"/>
      <c r="F45" t="s">
        <v>215</v>
      </c>
      <c r="G45" t="s">
        <v>2741</v>
      </c>
      <c r="H45" t="s">
        <v>216</v>
      </c>
      <c r="I45" s="77">
        <v>6.36</v>
      </c>
      <c r="J45" t="s">
        <v>784</v>
      </c>
      <c r="K45" t="s">
        <v>102</v>
      </c>
      <c r="L45" s="78">
        <v>1.6400000000000001E-2</v>
      </c>
      <c r="M45" s="78">
        <v>2.63E-2</v>
      </c>
      <c r="N45" s="77">
        <v>32076.52</v>
      </c>
      <c r="O45" s="77">
        <v>110.38</v>
      </c>
      <c r="P45" s="77">
        <v>35.406062775999999</v>
      </c>
      <c r="Q45" s="78">
        <v>1.9E-3</v>
      </c>
      <c r="R45" s="78">
        <v>1E-4</v>
      </c>
    </row>
    <row r="46" spans="2:18">
      <c r="B46" t="s">
        <v>3315</v>
      </c>
      <c r="C46" t="s">
        <v>2708</v>
      </c>
      <c r="D46" t="s">
        <v>2745</v>
      </c>
      <c r="E46"/>
      <c r="F46" t="s">
        <v>215</v>
      </c>
      <c r="G46" t="s">
        <v>2741</v>
      </c>
      <c r="H46" t="s">
        <v>216</v>
      </c>
      <c r="I46" s="77">
        <v>4.7</v>
      </c>
      <c r="J46" t="s">
        <v>127</v>
      </c>
      <c r="K46" t="s">
        <v>102</v>
      </c>
      <c r="L46" s="78">
        <v>5.5399999999999998E-2</v>
      </c>
      <c r="M46" s="78">
        <v>3.1E-2</v>
      </c>
      <c r="N46" s="77">
        <v>22827.81</v>
      </c>
      <c r="O46" s="77">
        <v>112.56</v>
      </c>
      <c r="P46" s="77">
        <v>25.694982935999999</v>
      </c>
      <c r="Q46" s="78">
        <v>1.4E-3</v>
      </c>
      <c r="R46" s="78">
        <v>1E-4</v>
      </c>
    </row>
    <row r="47" spans="2:18">
      <c r="B47" t="s">
        <v>3315</v>
      </c>
      <c r="C47" t="s">
        <v>2708</v>
      </c>
      <c r="D47" t="s">
        <v>2746</v>
      </c>
      <c r="E47"/>
      <c r="F47" t="s">
        <v>215</v>
      </c>
      <c r="G47" t="s">
        <v>2741</v>
      </c>
      <c r="H47" t="s">
        <v>216</v>
      </c>
      <c r="I47" s="77">
        <v>6.63</v>
      </c>
      <c r="J47" t="s">
        <v>127</v>
      </c>
      <c r="K47" t="s">
        <v>102</v>
      </c>
      <c r="L47" s="78">
        <v>2.5600000000000001E-2</v>
      </c>
      <c r="M47" s="78">
        <v>1.2200000000000001E-2</v>
      </c>
      <c r="N47" s="77">
        <v>233825.9</v>
      </c>
      <c r="O47" s="77">
        <v>101.72</v>
      </c>
      <c r="P47" s="77">
        <v>237.84770548</v>
      </c>
      <c r="Q47" s="78">
        <v>1.2699999999999999E-2</v>
      </c>
      <c r="R47" s="78">
        <v>6.9999999999999999E-4</v>
      </c>
    </row>
    <row r="48" spans="2:18">
      <c r="B48" t="s">
        <v>3315</v>
      </c>
      <c r="C48" t="s">
        <v>2708</v>
      </c>
      <c r="D48" t="s">
        <v>2747</v>
      </c>
      <c r="E48"/>
      <c r="F48" t="s">
        <v>215</v>
      </c>
      <c r="G48" t="s">
        <v>2722</v>
      </c>
      <c r="H48" t="s">
        <v>216</v>
      </c>
      <c r="I48" s="77">
        <v>0.01</v>
      </c>
      <c r="J48" t="s">
        <v>428</v>
      </c>
      <c r="K48" t="s">
        <v>102</v>
      </c>
      <c r="L48" s="78">
        <v>0</v>
      </c>
      <c r="M48" s="78">
        <v>0</v>
      </c>
      <c r="N48" s="77">
        <v>-1.3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t="s">
        <v>3315</v>
      </c>
      <c r="C49" t="s">
        <v>2708</v>
      </c>
      <c r="D49" t="s">
        <v>2748</v>
      </c>
      <c r="E49"/>
      <c r="F49" t="s">
        <v>215</v>
      </c>
      <c r="G49" t="s">
        <v>2722</v>
      </c>
      <c r="H49" t="s">
        <v>216</v>
      </c>
      <c r="I49" s="77">
        <v>0.01</v>
      </c>
      <c r="J49" t="s">
        <v>428</v>
      </c>
      <c r="K49" t="s">
        <v>102</v>
      </c>
      <c r="L49" s="78">
        <v>0</v>
      </c>
      <c r="M49" s="78">
        <v>0</v>
      </c>
      <c r="N49" s="77">
        <v>-0.67</v>
      </c>
      <c r="O49" s="77">
        <v>0</v>
      </c>
      <c r="P49" s="77">
        <v>0</v>
      </c>
      <c r="Q49" s="78">
        <v>0</v>
      </c>
      <c r="R49" s="78">
        <v>0</v>
      </c>
    </row>
    <row r="50" spans="2:18">
      <c r="B50" t="s">
        <v>3315</v>
      </c>
      <c r="C50" t="s">
        <v>2708</v>
      </c>
      <c r="D50" t="s">
        <v>2749</v>
      </c>
      <c r="E50"/>
      <c r="F50" t="s">
        <v>215</v>
      </c>
      <c r="G50" t="s">
        <v>2722</v>
      </c>
      <c r="H50" t="s">
        <v>216</v>
      </c>
      <c r="I50" s="77">
        <v>0.01</v>
      </c>
      <c r="J50" t="s">
        <v>428</v>
      </c>
      <c r="K50" t="s">
        <v>102</v>
      </c>
      <c r="L50" s="78">
        <v>0</v>
      </c>
      <c r="M50" s="78">
        <v>0</v>
      </c>
      <c r="N50" s="77">
        <v>-0.92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2750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215</v>
      </c>
      <c r="D52" t="s">
        <v>215</v>
      </c>
      <c r="F52" t="s">
        <v>215</v>
      </c>
      <c r="I52" s="77">
        <v>0</v>
      </c>
      <c r="J52" t="s">
        <v>215</v>
      </c>
      <c r="K52" t="s">
        <v>215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2751</v>
      </c>
      <c r="I53" s="81">
        <v>5.82</v>
      </c>
      <c r="M53" s="80">
        <v>2.3300000000000001E-2</v>
      </c>
      <c r="N53" s="81">
        <v>8599055.9499999993</v>
      </c>
      <c r="P53" s="81">
        <v>10533.039358109983</v>
      </c>
      <c r="Q53" s="80">
        <v>0.56110000000000004</v>
      </c>
      <c r="R53" s="80">
        <v>3.3000000000000002E-2</v>
      </c>
    </row>
    <row r="54" spans="2:18">
      <c r="B54" t="s">
        <v>2752</v>
      </c>
      <c r="C54" t="s">
        <v>2708</v>
      </c>
      <c r="D54" t="s">
        <v>2753</v>
      </c>
      <c r="E54"/>
      <c r="F54" t="s">
        <v>417</v>
      </c>
      <c r="G54" t="s">
        <v>2754</v>
      </c>
      <c r="H54" t="s">
        <v>211</v>
      </c>
      <c r="I54" s="77">
        <v>6.9</v>
      </c>
      <c r="J54" t="s">
        <v>728</v>
      </c>
      <c r="K54" t="s">
        <v>102</v>
      </c>
      <c r="L54" s="78">
        <v>3.1899999999999998E-2</v>
      </c>
      <c r="M54" s="78">
        <v>6.6E-3</v>
      </c>
      <c r="N54" s="77">
        <v>36475.660000000003</v>
      </c>
      <c r="O54" s="77">
        <v>119.65</v>
      </c>
      <c r="P54" s="77">
        <v>43.643127190000001</v>
      </c>
      <c r="Q54" s="78">
        <v>2.3E-3</v>
      </c>
      <c r="R54" s="78">
        <v>1E-4</v>
      </c>
    </row>
    <row r="55" spans="2:18">
      <c r="B55" t="s">
        <v>2752</v>
      </c>
      <c r="C55" t="s">
        <v>2708</v>
      </c>
      <c r="D55" t="s">
        <v>2755</v>
      </c>
      <c r="E55"/>
      <c r="F55" t="s">
        <v>417</v>
      </c>
      <c r="G55" t="s">
        <v>2756</v>
      </c>
      <c r="H55" t="s">
        <v>211</v>
      </c>
      <c r="I55" s="77">
        <v>6.9</v>
      </c>
      <c r="J55" t="s">
        <v>728</v>
      </c>
      <c r="K55" t="s">
        <v>102</v>
      </c>
      <c r="L55" s="78">
        <v>3.1899999999999998E-2</v>
      </c>
      <c r="M55" s="78">
        <v>6.6E-3</v>
      </c>
      <c r="N55" s="77">
        <v>5210.8500000000004</v>
      </c>
      <c r="O55" s="77">
        <v>118.37</v>
      </c>
      <c r="P55" s="77">
        <v>6.1680831449999998</v>
      </c>
      <c r="Q55" s="78">
        <v>2.9999999999999997E-4</v>
      </c>
      <c r="R55" s="78">
        <v>0</v>
      </c>
    </row>
    <row r="56" spans="2:18">
      <c r="B56" t="s">
        <v>2752</v>
      </c>
      <c r="C56" t="s">
        <v>2708</v>
      </c>
      <c r="D56" t="s">
        <v>2757</v>
      </c>
      <c r="E56"/>
      <c r="F56" t="s">
        <v>417</v>
      </c>
      <c r="G56" t="s">
        <v>2758</v>
      </c>
      <c r="H56" t="s">
        <v>211</v>
      </c>
      <c r="I56" s="77">
        <v>6.86</v>
      </c>
      <c r="J56" t="s">
        <v>728</v>
      </c>
      <c r="K56" t="s">
        <v>102</v>
      </c>
      <c r="L56" s="78">
        <v>3.1699999999999999E-2</v>
      </c>
      <c r="M56" s="78">
        <v>9.4000000000000004E-3</v>
      </c>
      <c r="N56" s="77">
        <v>26054.04</v>
      </c>
      <c r="O56" s="77">
        <v>124.85</v>
      </c>
      <c r="P56" s="77">
        <v>32.528468940000003</v>
      </c>
      <c r="Q56" s="78">
        <v>1.6999999999999999E-3</v>
      </c>
      <c r="R56" s="78">
        <v>1E-4</v>
      </c>
    </row>
    <row r="57" spans="2:18">
      <c r="B57" t="s">
        <v>2752</v>
      </c>
      <c r="C57" t="s">
        <v>2708</v>
      </c>
      <c r="D57" t="s">
        <v>2759</v>
      </c>
      <c r="E57"/>
      <c r="F57" t="s">
        <v>417</v>
      </c>
      <c r="G57" t="s">
        <v>2760</v>
      </c>
      <c r="H57" t="s">
        <v>211</v>
      </c>
      <c r="I57" s="77">
        <v>6.86</v>
      </c>
      <c r="J57" t="s">
        <v>728</v>
      </c>
      <c r="K57" t="s">
        <v>102</v>
      </c>
      <c r="L57" s="78">
        <v>3.1699999999999999E-2</v>
      </c>
      <c r="M57" s="78">
        <v>8.9999999999999993E-3</v>
      </c>
      <c r="N57" s="77">
        <v>36475.660000000003</v>
      </c>
      <c r="O57" s="77">
        <v>124.99</v>
      </c>
      <c r="P57" s="77">
        <v>45.590927434000001</v>
      </c>
      <c r="Q57" s="78">
        <v>2.3999999999999998E-3</v>
      </c>
      <c r="R57" s="78">
        <v>1E-4</v>
      </c>
    </row>
    <row r="58" spans="2:18">
      <c r="B58" t="s">
        <v>2752</v>
      </c>
      <c r="C58" t="s">
        <v>2708</v>
      </c>
      <c r="D58" t="s">
        <v>2761</v>
      </c>
      <c r="E58"/>
      <c r="F58" t="s">
        <v>417</v>
      </c>
      <c r="G58" t="s">
        <v>2762</v>
      </c>
      <c r="H58" t="s">
        <v>211</v>
      </c>
      <c r="I58" s="77">
        <v>6.91</v>
      </c>
      <c r="J58" t="s">
        <v>728</v>
      </c>
      <c r="K58" t="s">
        <v>102</v>
      </c>
      <c r="L58" s="78">
        <v>3.15E-2</v>
      </c>
      <c r="M58" s="78">
        <v>6.4000000000000003E-3</v>
      </c>
      <c r="N58" s="77">
        <v>26054.04</v>
      </c>
      <c r="O58" s="77">
        <v>114.65</v>
      </c>
      <c r="P58" s="77">
        <v>29.87095686</v>
      </c>
      <c r="Q58" s="78">
        <v>1.6000000000000001E-3</v>
      </c>
      <c r="R58" s="78">
        <v>1E-4</v>
      </c>
    </row>
    <row r="59" spans="2:18">
      <c r="B59" t="s">
        <v>2752</v>
      </c>
      <c r="C59" t="s">
        <v>2708</v>
      </c>
      <c r="D59" t="s">
        <v>2763</v>
      </c>
      <c r="E59"/>
      <c r="F59" t="s">
        <v>417</v>
      </c>
      <c r="G59" t="s">
        <v>2764</v>
      </c>
      <c r="H59" t="s">
        <v>211</v>
      </c>
      <c r="I59" s="77">
        <v>6.9</v>
      </c>
      <c r="J59" t="s">
        <v>728</v>
      </c>
      <c r="K59" t="s">
        <v>102</v>
      </c>
      <c r="L59" s="78">
        <v>2.6599999999999999E-2</v>
      </c>
      <c r="M59" s="78">
        <v>1.03E-2</v>
      </c>
      <c r="N59" s="77">
        <v>54850.65</v>
      </c>
      <c r="O59" s="77">
        <v>109.41</v>
      </c>
      <c r="P59" s="77">
        <v>60.012096165000003</v>
      </c>
      <c r="Q59" s="78">
        <v>3.2000000000000002E-3</v>
      </c>
      <c r="R59" s="78">
        <v>2.0000000000000001E-4</v>
      </c>
    </row>
    <row r="60" spans="2:18">
      <c r="B60" t="s">
        <v>2765</v>
      </c>
      <c r="C60" t="s">
        <v>2708</v>
      </c>
      <c r="D60" t="s">
        <v>2766</v>
      </c>
      <c r="E60"/>
      <c r="F60" t="s">
        <v>465</v>
      </c>
      <c r="G60" t="s">
        <v>2767</v>
      </c>
      <c r="H60" t="s">
        <v>211</v>
      </c>
      <c r="I60" s="77">
        <v>2.59</v>
      </c>
      <c r="J60" t="s">
        <v>784</v>
      </c>
      <c r="K60" t="s">
        <v>102</v>
      </c>
      <c r="L60" s="78">
        <v>2.6100000000000002E-2</v>
      </c>
      <c r="M60" s="78">
        <v>2.58E-2</v>
      </c>
      <c r="N60" s="77">
        <v>70492.5</v>
      </c>
      <c r="O60" s="77">
        <v>103.11</v>
      </c>
      <c r="P60" s="77">
        <v>72.684816749999996</v>
      </c>
      <c r="Q60" s="78">
        <v>3.8999999999999998E-3</v>
      </c>
      <c r="R60" s="78">
        <v>2.0000000000000001E-4</v>
      </c>
    </row>
    <row r="61" spans="2:18">
      <c r="B61" t="s">
        <v>2765</v>
      </c>
      <c r="C61" t="s">
        <v>2708</v>
      </c>
      <c r="D61" t="s">
        <v>2768</v>
      </c>
      <c r="E61"/>
      <c r="F61" t="s">
        <v>465</v>
      </c>
      <c r="G61" t="s">
        <v>2769</v>
      </c>
      <c r="H61" t="s">
        <v>211</v>
      </c>
      <c r="I61" s="77">
        <v>2.6</v>
      </c>
      <c r="J61" t="s">
        <v>784</v>
      </c>
      <c r="K61" t="s">
        <v>102</v>
      </c>
      <c r="L61" s="78">
        <v>2.6100000000000002E-2</v>
      </c>
      <c r="M61" s="78">
        <v>2.4299999999999999E-2</v>
      </c>
      <c r="N61" s="77">
        <v>98688.5</v>
      </c>
      <c r="O61" s="77">
        <v>102.83</v>
      </c>
      <c r="P61" s="77">
        <v>101.48138455</v>
      </c>
      <c r="Q61" s="78">
        <v>5.4000000000000003E-3</v>
      </c>
      <c r="R61" s="78">
        <v>2.9999999999999997E-4</v>
      </c>
    </row>
    <row r="62" spans="2:18">
      <c r="B62" t="s">
        <v>2770</v>
      </c>
      <c r="C62" t="s">
        <v>2708</v>
      </c>
      <c r="D62" t="s">
        <v>2771</v>
      </c>
      <c r="E62"/>
      <c r="F62" t="s">
        <v>465</v>
      </c>
      <c r="G62" t="s">
        <v>2772</v>
      </c>
      <c r="H62" t="s">
        <v>211</v>
      </c>
      <c r="I62" s="77">
        <v>3.44</v>
      </c>
      <c r="J62" t="s">
        <v>784</v>
      </c>
      <c r="K62" t="s">
        <v>106</v>
      </c>
      <c r="L62" s="78">
        <v>9.8500000000000004E-2</v>
      </c>
      <c r="M62" s="78">
        <v>1.4500000000000001E-2</v>
      </c>
      <c r="N62" s="77">
        <v>47825.71</v>
      </c>
      <c r="O62" s="77">
        <v>133.91999999999999</v>
      </c>
      <c r="P62" s="77">
        <v>220.38982465291201</v>
      </c>
      <c r="Q62" s="78">
        <v>1.17E-2</v>
      </c>
      <c r="R62" s="78">
        <v>6.9999999999999999E-4</v>
      </c>
    </row>
    <row r="63" spans="2:18">
      <c r="B63" t="s">
        <v>2773</v>
      </c>
      <c r="C63" t="s">
        <v>2708</v>
      </c>
      <c r="D63" t="s">
        <v>2774</v>
      </c>
      <c r="E63"/>
      <c r="F63" t="s">
        <v>2775</v>
      </c>
      <c r="G63" t="s">
        <v>2776</v>
      </c>
      <c r="H63" t="s">
        <v>2777</v>
      </c>
      <c r="I63" s="77">
        <v>0.27</v>
      </c>
      <c r="J63" t="s">
        <v>127</v>
      </c>
      <c r="K63" t="s">
        <v>102</v>
      </c>
      <c r="L63" s="78">
        <v>2.3E-2</v>
      </c>
      <c r="M63" s="78">
        <v>2.3099999999999999E-2</v>
      </c>
      <c r="N63" s="77">
        <v>287276.33</v>
      </c>
      <c r="O63" s="77">
        <v>100.79</v>
      </c>
      <c r="P63" s="77">
        <v>289.54581300699999</v>
      </c>
      <c r="Q63" s="78">
        <v>1.54E-2</v>
      </c>
      <c r="R63" s="78">
        <v>8.9999999999999998E-4</v>
      </c>
    </row>
    <row r="64" spans="2:18">
      <c r="B64" t="s">
        <v>3316</v>
      </c>
      <c r="C64" t="s">
        <v>2708</v>
      </c>
      <c r="D64" t="s">
        <v>2778</v>
      </c>
      <c r="E64"/>
      <c r="F64" t="s">
        <v>2779</v>
      </c>
      <c r="G64" t="s">
        <v>293</v>
      </c>
      <c r="H64" t="s">
        <v>2777</v>
      </c>
      <c r="I64" s="77">
        <v>6.74</v>
      </c>
      <c r="J64" t="s">
        <v>428</v>
      </c>
      <c r="K64" t="s">
        <v>102</v>
      </c>
      <c r="L64" s="78">
        <v>1.7899999999999999E-2</v>
      </c>
      <c r="M64" s="78">
        <v>1.83E-2</v>
      </c>
      <c r="N64" s="77">
        <v>116221.84</v>
      </c>
      <c r="O64" s="77">
        <v>99.83</v>
      </c>
      <c r="P64" s="77">
        <v>116.02426287199999</v>
      </c>
      <c r="Q64" s="78">
        <v>6.1999999999999998E-3</v>
      </c>
      <c r="R64" s="78">
        <v>4.0000000000000002E-4</v>
      </c>
    </row>
    <row r="65" spans="2:18">
      <c r="B65" t="s">
        <v>3316</v>
      </c>
      <c r="C65" t="s">
        <v>2708</v>
      </c>
      <c r="D65" t="s">
        <v>2780</v>
      </c>
      <c r="E65"/>
      <c r="F65" t="s">
        <v>2779</v>
      </c>
      <c r="G65" t="s">
        <v>293</v>
      </c>
      <c r="H65" t="s">
        <v>2777</v>
      </c>
      <c r="I65" s="77">
        <v>10.28</v>
      </c>
      <c r="J65" t="s">
        <v>428</v>
      </c>
      <c r="K65" t="s">
        <v>102</v>
      </c>
      <c r="L65" s="78">
        <v>2.9000000000000001E-2</v>
      </c>
      <c r="M65" s="78">
        <v>2.9100000000000001E-2</v>
      </c>
      <c r="N65" s="77">
        <v>17082.5</v>
      </c>
      <c r="O65" s="77">
        <v>100.4</v>
      </c>
      <c r="P65" s="77">
        <v>17.150829999999999</v>
      </c>
      <c r="Q65" s="78">
        <v>8.9999999999999998E-4</v>
      </c>
      <c r="R65" s="78">
        <v>1E-4</v>
      </c>
    </row>
    <row r="66" spans="2:18">
      <c r="B66" t="s">
        <v>2781</v>
      </c>
      <c r="C66" t="s">
        <v>2708</v>
      </c>
      <c r="D66" t="s">
        <v>2782</v>
      </c>
      <c r="E66"/>
      <c r="F66" t="s">
        <v>575</v>
      </c>
      <c r="G66" t="s">
        <v>2783</v>
      </c>
      <c r="H66" t="s">
        <v>211</v>
      </c>
      <c r="I66" s="77">
        <v>7.28</v>
      </c>
      <c r="J66" t="s">
        <v>497</v>
      </c>
      <c r="K66" t="s">
        <v>102</v>
      </c>
      <c r="L66" s="78">
        <v>3.5200000000000002E-2</v>
      </c>
      <c r="M66" s="78">
        <v>2.6200000000000001E-2</v>
      </c>
      <c r="N66" s="77">
        <v>67529.37</v>
      </c>
      <c r="O66" s="77">
        <v>110.03</v>
      </c>
      <c r="P66" s="77">
        <v>74.302565810999994</v>
      </c>
      <c r="Q66" s="78">
        <v>4.0000000000000001E-3</v>
      </c>
      <c r="R66" s="78">
        <v>2.0000000000000001E-4</v>
      </c>
    </row>
    <row r="67" spans="2:18">
      <c r="B67" t="s">
        <v>2781</v>
      </c>
      <c r="C67" t="s">
        <v>2708</v>
      </c>
      <c r="D67" t="s">
        <v>2784</v>
      </c>
      <c r="E67"/>
      <c r="F67" t="s">
        <v>575</v>
      </c>
      <c r="G67" t="s">
        <v>2785</v>
      </c>
      <c r="H67" t="s">
        <v>211</v>
      </c>
      <c r="I67" s="77">
        <v>7.38</v>
      </c>
      <c r="J67" t="s">
        <v>497</v>
      </c>
      <c r="K67" t="s">
        <v>102</v>
      </c>
      <c r="L67" s="78">
        <v>3.6200000000000003E-2</v>
      </c>
      <c r="M67" s="78">
        <v>2.3E-2</v>
      </c>
      <c r="N67" s="77">
        <v>14128.89</v>
      </c>
      <c r="O67" s="77">
        <v>109.51</v>
      </c>
      <c r="P67" s="77">
        <v>15.472547439</v>
      </c>
      <c r="Q67" s="78">
        <v>8.0000000000000004E-4</v>
      </c>
      <c r="R67" s="78">
        <v>0</v>
      </c>
    </row>
    <row r="68" spans="2:18">
      <c r="B68" t="s">
        <v>2781</v>
      </c>
      <c r="C68" t="s">
        <v>2708</v>
      </c>
      <c r="D68" t="s">
        <v>2786</v>
      </c>
      <c r="E68"/>
      <c r="F68" t="s">
        <v>575</v>
      </c>
      <c r="G68" t="s">
        <v>2787</v>
      </c>
      <c r="H68" t="s">
        <v>211</v>
      </c>
      <c r="I68" s="77">
        <v>8.98</v>
      </c>
      <c r="J68" t="s">
        <v>497</v>
      </c>
      <c r="K68" t="s">
        <v>102</v>
      </c>
      <c r="L68" s="78">
        <v>4.0000000000000002E-4</v>
      </c>
      <c r="M68" s="78">
        <v>9.7000000000000003E-3</v>
      </c>
      <c r="N68" s="77">
        <v>14166.45</v>
      </c>
      <c r="O68" s="77">
        <v>114.56</v>
      </c>
      <c r="P68" s="77">
        <v>16.229085120000001</v>
      </c>
      <c r="Q68" s="78">
        <v>8.9999999999999998E-4</v>
      </c>
      <c r="R68" s="78">
        <v>1E-4</v>
      </c>
    </row>
    <row r="69" spans="2:18">
      <c r="B69" t="s">
        <v>2781</v>
      </c>
      <c r="C69" t="s">
        <v>2708</v>
      </c>
      <c r="D69" t="s">
        <v>2788</v>
      </c>
      <c r="E69"/>
      <c r="F69" t="s">
        <v>575</v>
      </c>
      <c r="G69" t="s">
        <v>2789</v>
      </c>
      <c r="H69" t="s">
        <v>211</v>
      </c>
      <c r="I69" s="77">
        <v>7.39</v>
      </c>
      <c r="J69" t="s">
        <v>497</v>
      </c>
      <c r="K69" t="s">
        <v>102</v>
      </c>
      <c r="L69" s="78">
        <v>3.7499999999999999E-2</v>
      </c>
      <c r="M69" s="78">
        <v>2.3199999999999998E-2</v>
      </c>
      <c r="N69" s="77">
        <v>26605.07</v>
      </c>
      <c r="O69" s="77">
        <v>114.69</v>
      </c>
      <c r="P69" s="77">
        <v>30.513354783</v>
      </c>
      <c r="Q69" s="78">
        <v>1.6000000000000001E-3</v>
      </c>
      <c r="R69" s="78">
        <v>1E-4</v>
      </c>
    </row>
    <row r="70" spans="2:18">
      <c r="B70" t="s">
        <v>2781</v>
      </c>
      <c r="C70" t="s">
        <v>2708</v>
      </c>
      <c r="D70" t="s">
        <v>2790</v>
      </c>
      <c r="E70"/>
      <c r="F70" t="s">
        <v>575</v>
      </c>
      <c r="G70" t="s">
        <v>2791</v>
      </c>
      <c r="H70" t="s">
        <v>211</v>
      </c>
      <c r="I70" s="77">
        <v>10.7</v>
      </c>
      <c r="J70" t="s">
        <v>497</v>
      </c>
      <c r="K70" t="s">
        <v>102</v>
      </c>
      <c r="L70" s="78">
        <v>2.9999999999999997E-4</v>
      </c>
      <c r="M70" s="78">
        <v>-6.0000000000000001E-3</v>
      </c>
      <c r="N70" s="77">
        <v>26855.99</v>
      </c>
      <c r="O70" s="77">
        <v>110.59</v>
      </c>
      <c r="P70" s="77">
        <v>29.700039341</v>
      </c>
      <c r="Q70" s="78">
        <v>1.6000000000000001E-3</v>
      </c>
      <c r="R70" s="78">
        <v>1E-4</v>
      </c>
    </row>
    <row r="71" spans="2:18">
      <c r="B71" t="s">
        <v>2781</v>
      </c>
      <c r="C71" t="s">
        <v>2708</v>
      </c>
      <c r="D71" t="s">
        <v>2792</v>
      </c>
      <c r="E71"/>
      <c r="F71" t="s">
        <v>575</v>
      </c>
      <c r="G71" t="s">
        <v>2793</v>
      </c>
      <c r="H71" t="s">
        <v>211</v>
      </c>
      <c r="I71" s="77">
        <v>7.91</v>
      </c>
      <c r="J71" t="s">
        <v>497</v>
      </c>
      <c r="K71" t="s">
        <v>102</v>
      </c>
      <c r="L71" s="78">
        <v>3.2000000000000001E-2</v>
      </c>
      <c r="M71" s="78">
        <v>2.52E-2</v>
      </c>
      <c r="N71" s="77">
        <v>24939.84</v>
      </c>
      <c r="O71" s="77">
        <v>105.67</v>
      </c>
      <c r="P71" s="77">
        <v>26.353928927999998</v>
      </c>
      <c r="Q71" s="78">
        <v>1.4E-3</v>
      </c>
      <c r="R71" s="78">
        <v>1E-4</v>
      </c>
    </row>
    <row r="72" spans="2:18">
      <c r="B72" t="s">
        <v>2781</v>
      </c>
      <c r="C72" t="s">
        <v>2708</v>
      </c>
      <c r="D72" t="s">
        <v>2794</v>
      </c>
      <c r="E72"/>
      <c r="F72" t="s">
        <v>575</v>
      </c>
      <c r="G72" t="s">
        <v>521</v>
      </c>
      <c r="H72" t="s">
        <v>211</v>
      </c>
      <c r="I72" s="77">
        <v>1.51</v>
      </c>
      <c r="J72" t="s">
        <v>497</v>
      </c>
      <c r="K72" t="s">
        <v>102</v>
      </c>
      <c r="L72" s="78">
        <v>2.6800000000000001E-2</v>
      </c>
      <c r="M72" s="78">
        <v>9.7000000000000003E-3</v>
      </c>
      <c r="N72" s="77">
        <v>1773.31</v>
      </c>
      <c r="O72" s="77">
        <v>96.98</v>
      </c>
      <c r="P72" s="77">
        <v>1.7197560380000001</v>
      </c>
      <c r="Q72" s="78">
        <v>1E-4</v>
      </c>
      <c r="R72" s="78">
        <v>0</v>
      </c>
    </row>
    <row r="73" spans="2:18">
      <c r="B73" t="s">
        <v>2781</v>
      </c>
      <c r="C73" t="s">
        <v>2708</v>
      </c>
      <c r="D73" t="s">
        <v>2795</v>
      </c>
      <c r="E73"/>
      <c r="F73" t="s">
        <v>575</v>
      </c>
      <c r="G73" t="s">
        <v>2796</v>
      </c>
      <c r="H73" t="s">
        <v>211</v>
      </c>
      <c r="I73" s="77">
        <v>7.57</v>
      </c>
      <c r="J73" t="s">
        <v>497</v>
      </c>
      <c r="K73" t="s">
        <v>102</v>
      </c>
      <c r="L73" s="78">
        <v>2.7300000000000001E-2</v>
      </c>
      <c r="M73" s="78">
        <v>5.45E-2</v>
      </c>
      <c r="N73" s="77">
        <v>26202.74</v>
      </c>
      <c r="O73" s="77">
        <v>98.59</v>
      </c>
      <c r="P73" s="77">
        <v>25.833281366000001</v>
      </c>
      <c r="Q73" s="78">
        <v>1.4E-3</v>
      </c>
      <c r="R73" s="78">
        <v>1E-4</v>
      </c>
    </row>
    <row r="74" spans="2:18">
      <c r="B74" t="s">
        <v>2781</v>
      </c>
      <c r="C74" t="s">
        <v>2708</v>
      </c>
      <c r="D74" t="s">
        <v>2797</v>
      </c>
      <c r="E74"/>
      <c r="F74" t="s">
        <v>575</v>
      </c>
      <c r="G74" t="s">
        <v>2798</v>
      </c>
      <c r="H74" t="s">
        <v>211</v>
      </c>
      <c r="I74" s="77">
        <v>7.63</v>
      </c>
      <c r="J74" t="s">
        <v>497</v>
      </c>
      <c r="K74" t="s">
        <v>102</v>
      </c>
      <c r="L74" s="78">
        <v>2.6800000000000001E-2</v>
      </c>
      <c r="M74" s="78">
        <v>5.6599999999999998E-2</v>
      </c>
      <c r="N74" s="77">
        <v>27199.15</v>
      </c>
      <c r="O74" s="77">
        <v>95.93</v>
      </c>
      <c r="P74" s="77">
        <v>26.092144595000001</v>
      </c>
      <c r="Q74" s="78">
        <v>1.4E-3</v>
      </c>
      <c r="R74" s="78">
        <v>1E-4</v>
      </c>
    </row>
    <row r="75" spans="2:18">
      <c r="B75" t="s">
        <v>2781</v>
      </c>
      <c r="C75" t="s">
        <v>2708</v>
      </c>
      <c r="D75" t="s">
        <v>2799</v>
      </c>
      <c r="E75"/>
      <c r="F75" t="s">
        <v>575</v>
      </c>
      <c r="G75" t="s">
        <v>2800</v>
      </c>
      <c r="H75" t="s">
        <v>211</v>
      </c>
      <c r="I75" s="77">
        <v>8.25</v>
      </c>
      <c r="J75" t="s">
        <v>497</v>
      </c>
      <c r="K75" t="s">
        <v>102</v>
      </c>
      <c r="L75" s="78">
        <v>3.0700000000000002E-2</v>
      </c>
      <c r="M75" s="78">
        <v>8.2699999999999996E-2</v>
      </c>
      <c r="N75" s="77">
        <v>16264.46</v>
      </c>
      <c r="O75" s="77">
        <v>111</v>
      </c>
      <c r="P75" s="77">
        <v>18.053550600000001</v>
      </c>
      <c r="Q75" s="78">
        <v>1E-3</v>
      </c>
      <c r="R75" s="78">
        <v>1E-4</v>
      </c>
    </row>
    <row r="76" spans="2:18">
      <c r="B76" t="s">
        <v>2781</v>
      </c>
      <c r="C76" t="s">
        <v>2708</v>
      </c>
      <c r="D76" t="s">
        <v>2801</v>
      </c>
      <c r="E76"/>
      <c r="F76" t="s">
        <v>575</v>
      </c>
      <c r="G76" t="s">
        <v>2802</v>
      </c>
      <c r="H76" t="s">
        <v>211</v>
      </c>
      <c r="I76" s="77">
        <v>8.07</v>
      </c>
      <c r="J76" t="s">
        <v>497</v>
      </c>
      <c r="K76" t="s">
        <v>102</v>
      </c>
      <c r="L76" s="78">
        <v>2.5999999999999999E-2</v>
      </c>
      <c r="M76" s="78">
        <v>8.1500000000000003E-2</v>
      </c>
      <c r="N76" s="77">
        <v>6830.7</v>
      </c>
      <c r="O76" s="77">
        <v>99.58</v>
      </c>
      <c r="P76" s="77">
        <v>6.8020110599999999</v>
      </c>
      <c r="Q76" s="78">
        <v>4.0000000000000002E-4</v>
      </c>
      <c r="R76" s="78">
        <v>0</v>
      </c>
    </row>
    <row r="77" spans="2:18">
      <c r="B77" t="s">
        <v>2781</v>
      </c>
      <c r="C77" t="s">
        <v>2708</v>
      </c>
      <c r="D77" t="s">
        <v>2803</v>
      </c>
      <c r="E77"/>
      <c r="F77" t="s">
        <v>575</v>
      </c>
      <c r="G77" t="s">
        <v>2804</v>
      </c>
      <c r="H77" t="s">
        <v>211</v>
      </c>
      <c r="I77" s="77">
        <v>8.0500000000000007</v>
      </c>
      <c r="J77" t="s">
        <v>497</v>
      </c>
      <c r="K77" t="s">
        <v>102</v>
      </c>
      <c r="L77" s="78">
        <v>2.5000000000000001E-2</v>
      </c>
      <c r="M77" s="78">
        <v>2.4500000000000001E-2</v>
      </c>
      <c r="N77" s="77">
        <v>10713.42</v>
      </c>
      <c r="O77" s="77">
        <v>100.56</v>
      </c>
      <c r="P77" s="77">
        <v>10.773415152</v>
      </c>
      <c r="Q77" s="78">
        <v>5.9999999999999995E-4</v>
      </c>
      <c r="R77" s="78">
        <v>0</v>
      </c>
    </row>
    <row r="78" spans="2:18">
      <c r="B78" t="s">
        <v>2805</v>
      </c>
      <c r="C78" t="s">
        <v>2708</v>
      </c>
      <c r="D78" t="s">
        <v>2806</v>
      </c>
      <c r="E78"/>
      <c r="F78" t="s">
        <v>575</v>
      </c>
      <c r="G78" t="s">
        <v>336</v>
      </c>
      <c r="H78" t="s">
        <v>211</v>
      </c>
      <c r="I78" s="77">
        <v>9.35</v>
      </c>
      <c r="J78" t="s">
        <v>428</v>
      </c>
      <c r="K78" t="s">
        <v>102</v>
      </c>
      <c r="L78" s="78">
        <v>2.69E-2</v>
      </c>
      <c r="M78" s="78">
        <v>2.75E-2</v>
      </c>
      <c r="N78" s="77">
        <v>43873.18</v>
      </c>
      <c r="O78" s="77">
        <v>110.33265</v>
      </c>
      <c r="P78" s="77">
        <v>48.406442133269998</v>
      </c>
      <c r="Q78" s="78">
        <v>2.5999999999999999E-3</v>
      </c>
      <c r="R78" s="78">
        <v>2.0000000000000001E-4</v>
      </c>
    </row>
    <row r="79" spans="2:18">
      <c r="B79" t="s">
        <v>2805</v>
      </c>
      <c r="C79" t="s">
        <v>2708</v>
      </c>
      <c r="D79" t="s">
        <v>2807</v>
      </c>
      <c r="E79"/>
      <c r="F79" t="s">
        <v>575</v>
      </c>
      <c r="G79" t="s">
        <v>336</v>
      </c>
      <c r="H79" t="s">
        <v>211</v>
      </c>
      <c r="I79" s="77">
        <v>9.7200000000000006</v>
      </c>
      <c r="J79" t="s">
        <v>428</v>
      </c>
      <c r="K79" t="s">
        <v>102</v>
      </c>
      <c r="L79" s="78">
        <v>2.69E-2</v>
      </c>
      <c r="M79" s="78">
        <v>2.75E-2</v>
      </c>
      <c r="N79" s="77">
        <v>43873.18</v>
      </c>
      <c r="O79" s="77">
        <v>110.64265</v>
      </c>
      <c r="P79" s="77">
        <v>48.54244899127</v>
      </c>
      <c r="Q79" s="78">
        <v>2.5999999999999999E-3</v>
      </c>
      <c r="R79" s="78">
        <v>2.0000000000000001E-4</v>
      </c>
    </row>
    <row r="80" spans="2:18">
      <c r="B80" t="s">
        <v>2805</v>
      </c>
      <c r="C80" t="s">
        <v>2708</v>
      </c>
      <c r="D80" t="s">
        <v>2808</v>
      </c>
      <c r="E80"/>
      <c r="F80" t="s">
        <v>2779</v>
      </c>
      <c r="G80" t="s">
        <v>2802</v>
      </c>
      <c r="H80" t="s">
        <v>2777</v>
      </c>
      <c r="I80" s="77">
        <v>10.14</v>
      </c>
      <c r="J80" t="s">
        <v>428</v>
      </c>
      <c r="K80" t="s">
        <v>102</v>
      </c>
      <c r="L80" s="78">
        <v>1.9099999999999999E-2</v>
      </c>
      <c r="M80" s="78">
        <v>1.95E-2</v>
      </c>
      <c r="N80" s="77">
        <v>78971.72</v>
      </c>
      <c r="O80" s="77">
        <v>100.85478999999999</v>
      </c>
      <c r="P80" s="77">
        <v>79.646762365388</v>
      </c>
      <c r="Q80" s="78">
        <v>4.1999999999999997E-3</v>
      </c>
      <c r="R80" s="78">
        <v>2.0000000000000001E-4</v>
      </c>
    </row>
    <row r="81" spans="2:18">
      <c r="B81" t="s">
        <v>2805</v>
      </c>
      <c r="C81" t="s">
        <v>2708</v>
      </c>
      <c r="D81" t="s">
        <v>2809</v>
      </c>
      <c r="E81"/>
      <c r="F81" t="s">
        <v>2779</v>
      </c>
      <c r="G81" t="s">
        <v>2802</v>
      </c>
      <c r="H81" t="s">
        <v>2777</v>
      </c>
      <c r="I81" s="77">
        <v>9.75</v>
      </c>
      <c r="J81" t="s">
        <v>428</v>
      </c>
      <c r="K81" t="s">
        <v>102</v>
      </c>
      <c r="L81" s="78">
        <v>1.8800000000000001E-2</v>
      </c>
      <c r="M81" s="78">
        <v>1.9199999999999998E-2</v>
      </c>
      <c r="N81" s="77">
        <v>52647.81</v>
      </c>
      <c r="O81" s="77">
        <v>100.66486999999999</v>
      </c>
      <c r="P81" s="77">
        <v>52.997849494347001</v>
      </c>
      <c r="Q81" s="78">
        <v>2.8E-3</v>
      </c>
      <c r="R81" s="78">
        <v>2.0000000000000001E-4</v>
      </c>
    </row>
    <row r="82" spans="2:18">
      <c r="B82" t="s">
        <v>2805</v>
      </c>
      <c r="C82" t="s">
        <v>2708</v>
      </c>
      <c r="D82" t="s">
        <v>2810</v>
      </c>
      <c r="E82"/>
      <c r="F82" t="s">
        <v>2779</v>
      </c>
      <c r="G82" t="s">
        <v>293</v>
      </c>
      <c r="H82" t="s">
        <v>2777</v>
      </c>
      <c r="I82" s="77">
        <v>10.17</v>
      </c>
      <c r="J82" t="s">
        <v>428</v>
      </c>
      <c r="K82" t="s">
        <v>102</v>
      </c>
      <c r="L82" s="78">
        <v>1.95E-2</v>
      </c>
      <c r="M82" s="78">
        <v>1.89E-2</v>
      </c>
      <c r="N82" s="77">
        <v>44970.01</v>
      </c>
      <c r="O82" s="77">
        <v>99.26</v>
      </c>
      <c r="P82" s="77">
        <v>44.637231925999998</v>
      </c>
      <c r="Q82" s="78">
        <v>2.3999999999999998E-3</v>
      </c>
      <c r="R82" s="78">
        <v>1E-4</v>
      </c>
    </row>
    <row r="83" spans="2:18">
      <c r="B83" t="s">
        <v>2805</v>
      </c>
      <c r="C83" t="s">
        <v>2708</v>
      </c>
      <c r="D83" t="s">
        <v>2811</v>
      </c>
      <c r="E83"/>
      <c r="F83" t="s">
        <v>2779</v>
      </c>
      <c r="G83" t="s">
        <v>293</v>
      </c>
      <c r="H83" t="s">
        <v>2777</v>
      </c>
      <c r="I83" s="77">
        <v>9.7799999999999994</v>
      </c>
      <c r="J83" t="s">
        <v>428</v>
      </c>
      <c r="K83" t="s">
        <v>102</v>
      </c>
      <c r="L83" s="78">
        <v>1.9199999999999998E-2</v>
      </c>
      <c r="M83" s="78">
        <v>1.8599999999999998E-2</v>
      </c>
      <c r="N83" s="77">
        <v>18646.099999999999</v>
      </c>
      <c r="O83" s="77">
        <v>99.27</v>
      </c>
      <c r="P83" s="77">
        <v>18.509983470000002</v>
      </c>
      <c r="Q83" s="78">
        <v>1E-3</v>
      </c>
      <c r="R83" s="78">
        <v>1E-4</v>
      </c>
    </row>
    <row r="84" spans="2:18">
      <c r="B84" t="s">
        <v>2812</v>
      </c>
      <c r="C84" t="s">
        <v>2708</v>
      </c>
      <c r="D84" t="s">
        <v>2813</v>
      </c>
      <c r="E84"/>
      <c r="F84" t="s">
        <v>207</v>
      </c>
      <c r="G84" t="s">
        <v>330</v>
      </c>
      <c r="H84" t="s">
        <v>150</v>
      </c>
      <c r="I84" s="77">
        <v>5.97</v>
      </c>
      <c r="J84" t="s">
        <v>784</v>
      </c>
      <c r="K84" t="s">
        <v>102</v>
      </c>
      <c r="L84" s="78">
        <v>5.3499999999999999E-2</v>
      </c>
      <c r="M84" s="78">
        <v>1.2200000000000001E-2</v>
      </c>
      <c r="N84" s="77">
        <v>3117.66</v>
      </c>
      <c r="O84" s="77">
        <v>126.72</v>
      </c>
      <c r="P84" s="77">
        <v>3.9506987520000001</v>
      </c>
      <c r="Q84" s="78">
        <v>2.0000000000000001E-4</v>
      </c>
      <c r="R84" s="78">
        <v>0</v>
      </c>
    </row>
    <row r="85" spans="2:18">
      <c r="B85" t="s">
        <v>2812</v>
      </c>
      <c r="C85" t="s">
        <v>2708</v>
      </c>
      <c r="D85" t="s">
        <v>2814</v>
      </c>
      <c r="E85"/>
      <c r="F85" t="s">
        <v>207</v>
      </c>
      <c r="G85" t="s">
        <v>330</v>
      </c>
      <c r="H85" t="s">
        <v>150</v>
      </c>
      <c r="I85" s="77">
        <v>5.97</v>
      </c>
      <c r="J85" t="s">
        <v>784</v>
      </c>
      <c r="K85" t="s">
        <v>102</v>
      </c>
      <c r="L85" s="78">
        <v>5.3499999999999999E-2</v>
      </c>
      <c r="M85" s="78">
        <v>1.2200000000000001E-2</v>
      </c>
      <c r="N85" s="77">
        <v>3983</v>
      </c>
      <c r="O85" s="77">
        <v>126.72</v>
      </c>
      <c r="P85" s="77">
        <v>5.0472576</v>
      </c>
      <c r="Q85" s="78">
        <v>2.9999999999999997E-4</v>
      </c>
      <c r="R85" s="78">
        <v>0</v>
      </c>
    </row>
    <row r="86" spans="2:18">
      <c r="B86" t="s">
        <v>2812</v>
      </c>
      <c r="C86" t="s">
        <v>2708</v>
      </c>
      <c r="D86" t="s">
        <v>2815</v>
      </c>
      <c r="E86"/>
      <c r="F86" t="s">
        <v>207</v>
      </c>
      <c r="G86" t="s">
        <v>2816</v>
      </c>
      <c r="H86" t="s">
        <v>150</v>
      </c>
      <c r="I86" s="77">
        <v>6.07</v>
      </c>
      <c r="J86" t="s">
        <v>784</v>
      </c>
      <c r="K86" t="s">
        <v>102</v>
      </c>
      <c r="L86" s="78">
        <v>5.3499999999999999E-2</v>
      </c>
      <c r="M86" s="78">
        <v>3.5999999999999999E-3</v>
      </c>
      <c r="N86" s="77">
        <v>26482.55</v>
      </c>
      <c r="O86" s="77">
        <v>135.38</v>
      </c>
      <c r="P86" s="77">
        <v>35.852076189999998</v>
      </c>
      <c r="Q86" s="78">
        <v>1.9E-3</v>
      </c>
      <c r="R86" s="78">
        <v>1E-4</v>
      </c>
    </row>
    <row r="87" spans="2:18">
      <c r="B87" t="s">
        <v>2812</v>
      </c>
      <c r="C87" t="s">
        <v>2708</v>
      </c>
      <c r="D87" t="s">
        <v>2817</v>
      </c>
      <c r="E87"/>
      <c r="F87" t="s">
        <v>207</v>
      </c>
      <c r="G87" t="s">
        <v>330</v>
      </c>
      <c r="H87" t="s">
        <v>150</v>
      </c>
      <c r="I87" s="77">
        <v>5.97</v>
      </c>
      <c r="J87" t="s">
        <v>784</v>
      </c>
      <c r="K87" t="s">
        <v>102</v>
      </c>
      <c r="L87" s="78">
        <v>5.3499999999999999E-2</v>
      </c>
      <c r="M87" s="78">
        <v>1.2200000000000001E-2</v>
      </c>
      <c r="N87" s="77">
        <v>4676.1000000000004</v>
      </c>
      <c r="O87" s="77">
        <v>126.72</v>
      </c>
      <c r="P87" s="77">
        <v>5.9255539199999996</v>
      </c>
      <c r="Q87" s="78">
        <v>2.9999999999999997E-4</v>
      </c>
      <c r="R87" s="78">
        <v>0</v>
      </c>
    </row>
    <row r="88" spans="2:18">
      <c r="B88" t="s">
        <v>2812</v>
      </c>
      <c r="C88" t="s">
        <v>2708</v>
      </c>
      <c r="D88" t="s">
        <v>2818</v>
      </c>
      <c r="E88"/>
      <c r="F88" t="s">
        <v>207</v>
      </c>
      <c r="G88" t="s">
        <v>2816</v>
      </c>
      <c r="H88" t="s">
        <v>150</v>
      </c>
      <c r="I88" s="77">
        <v>6.07</v>
      </c>
      <c r="J88" t="s">
        <v>784</v>
      </c>
      <c r="K88" t="s">
        <v>102</v>
      </c>
      <c r="L88" s="78">
        <v>5.3499999999999999E-2</v>
      </c>
      <c r="M88" s="78">
        <v>3.5999999999999999E-3</v>
      </c>
      <c r="N88" s="77">
        <v>19076.439999999999</v>
      </c>
      <c r="O88" s="77">
        <v>135.38</v>
      </c>
      <c r="P88" s="77">
        <v>25.825684471999999</v>
      </c>
      <c r="Q88" s="78">
        <v>1.4E-3</v>
      </c>
      <c r="R88" s="78">
        <v>1E-4</v>
      </c>
    </row>
    <row r="89" spans="2:18">
      <c r="B89" t="s">
        <v>2812</v>
      </c>
      <c r="C89" t="s">
        <v>2708</v>
      </c>
      <c r="D89" t="s">
        <v>2819</v>
      </c>
      <c r="E89"/>
      <c r="F89" t="s">
        <v>207</v>
      </c>
      <c r="G89" t="s">
        <v>330</v>
      </c>
      <c r="H89" t="s">
        <v>150</v>
      </c>
      <c r="I89" s="77">
        <v>5.97</v>
      </c>
      <c r="J89" t="s">
        <v>784</v>
      </c>
      <c r="K89" t="s">
        <v>102</v>
      </c>
      <c r="L89" s="78">
        <v>5.3499999999999999E-2</v>
      </c>
      <c r="M89" s="78">
        <v>1.2200000000000001E-2</v>
      </c>
      <c r="N89" s="77">
        <v>3809.07</v>
      </c>
      <c r="O89" s="77">
        <v>126.72</v>
      </c>
      <c r="P89" s="77">
        <v>4.8268535039999998</v>
      </c>
      <c r="Q89" s="78">
        <v>2.9999999999999997E-4</v>
      </c>
      <c r="R89" s="78">
        <v>0</v>
      </c>
    </row>
    <row r="90" spans="2:18">
      <c r="B90" t="s">
        <v>2812</v>
      </c>
      <c r="C90" t="s">
        <v>2708</v>
      </c>
      <c r="D90" t="s">
        <v>2820</v>
      </c>
      <c r="E90"/>
      <c r="F90" t="s">
        <v>207</v>
      </c>
      <c r="G90" t="s">
        <v>2816</v>
      </c>
      <c r="H90" t="s">
        <v>150</v>
      </c>
      <c r="I90" s="77">
        <v>6.07</v>
      </c>
      <c r="J90" t="s">
        <v>784</v>
      </c>
      <c r="K90" t="s">
        <v>102</v>
      </c>
      <c r="L90" s="78">
        <v>5.3499999999999999E-2</v>
      </c>
      <c r="M90" s="78">
        <v>3.5999999999999999E-3</v>
      </c>
      <c r="N90" s="77">
        <v>22910.41</v>
      </c>
      <c r="O90" s="77">
        <v>135.38</v>
      </c>
      <c r="P90" s="77">
        <v>31.016113057999998</v>
      </c>
      <c r="Q90" s="78">
        <v>1.6999999999999999E-3</v>
      </c>
      <c r="R90" s="78">
        <v>1E-4</v>
      </c>
    </row>
    <row r="91" spans="2:18">
      <c r="B91" t="s">
        <v>2812</v>
      </c>
      <c r="C91" t="s">
        <v>2708</v>
      </c>
      <c r="D91" t="s">
        <v>2821</v>
      </c>
      <c r="E91"/>
      <c r="F91" t="s">
        <v>207</v>
      </c>
      <c r="G91" t="s">
        <v>330</v>
      </c>
      <c r="H91" t="s">
        <v>150</v>
      </c>
      <c r="I91" s="77">
        <v>5.97</v>
      </c>
      <c r="J91" t="s">
        <v>784</v>
      </c>
      <c r="K91" t="s">
        <v>102</v>
      </c>
      <c r="L91" s="78">
        <v>5.3499999999999999E-2</v>
      </c>
      <c r="M91" s="78">
        <v>1.2200000000000001E-2</v>
      </c>
      <c r="N91" s="77">
        <v>3983</v>
      </c>
      <c r="O91" s="77">
        <v>126.72</v>
      </c>
      <c r="P91" s="77">
        <v>5.0472576</v>
      </c>
      <c r="Q91" s="78">
        <v>2.9999999999999997E-4</v>
      </c>
      <c r="R91" s="78">
        <v>0</v>
      </c>
    </row>
    <row r="92" spans="2:18">
      <c r="B92" t="s">
        <v>2812</v>
      </c>
      <c r="C92" t="s">
        <v>2708</v>
      </c>
      <c r="D92" t="s">
        <v>2822</v>
      </c>
      <c r="E92"/>
      <c r="F92" t="s">
        <v>207</v>
      </c>
      <c r="G92" t="s">
        <v>2823</v>
      </c>
      <c r="H92" t="s">
        <v>150</v>
      </c>
      <c r="I92" s="77">
        <v>6.03</v>
      </c>
      <c r="J92" t="s">
        <v>784</v>
      </c>
      <c r="K92" t="s">
        <v>102</v>
      </c>
      <c r="L92" s="78">
        <v>5.3499999999999999E-2</v>
      </c>
      <c r="M92" s="78">
        <v>6.7999999999999996E-3</v>
      </c>
      <c r="N92" s="77">
        <v>21020.29</v>
      </c>
      <c r="O92" s="77">
        <v>135.47</v>
      </c>
      <c r="P92" s="77">
        <v>28.476186862999999</v>
      </c>
      <c r="Q92" s="78">
        <v>1.5E-3</v>
      </c>
      <c r="R92" s="78">
        <v>1E-4</v>
      </c>
    </row>
    <row r="93" spans="2:18">
      <c r="B93" t="s">
        <v>2812</v>
      </c>
      <c r="C93" t="s">
        <v>2708</v>
      </c>
      <c r="D93" t="s">
        <v>2824</v>
      </c>
      <c r="E93"/>
      <c r="F93" t="s">
        <v>207</v>
      </c>
      <c r="G93" t="s">
        <v>2823</v>
      </c>
      <c r="H93" t="s">
        <v>150</v>
      </c>
      <c r="I93" s="77">
        <v>6.03</v>
      </c>
      <c r="J93" t="s">
        <v>784</v>
      </c>
      <c r="K93" t="s">
        <v>102</v>
      </c>
      <c r="L93" s="78">
        <v>5.3499999999999999E-2</v>
      </c>
      <c r="M93" s="78">
        <v>6.7999999999999996E-3</v>
      </c>
      <c r="N93" s="77">
        <v>19783.82</v>
      </c>
      <c r="O93" s="77">
        <v>135.47</v>
      </c>
      <c r="P93" s="77">
        <v>26.801140954000001</v>
      </c>
      <c r="Q93" s="78">
        <v>1.4E-3</v>
      </c>
      <c r="R93" s="78">
        <v>1E-4</v>
      </c>
    </row>
    <row r="94" spans="2:18">
      <c r="B94" t="s">
        <v>2825</v>
      </c>
      <c r="C94" t="s">
        <v>2708</v>
      </c>
      <c r="D94" t="s">
        <v>2826</v>
      </c>
      <c r="E94"/>
      <c r="F94" t="s">
        <v>207</v>
      </c>
      <c r="G94" t="s">
        <v>2827</v>
      </c>
      <c r="H94" t="s">
        <v>150</v>
      </c>
      <c r="I94" s="77">
        <v>5.51</v>
      </c>
      <c r="J94" t="s">
        <v>1010</v>
      </c>
      <c r="K94" t="s">
        <v>102</v>
      </c>
      <c r="L94" s="78">
        <v>2.5600000000000001E-2</v>
      </c>
      <c r="M94" s="78">
        <v>8.0000000000000002E-3</v>
      </c>
      <c r="N94" s="77">
        <v>648800.31999999995</v>
      </c>
      <c r="O94" s="77">
        <v>108.75</v>
      </c>
      <c r="P94" s="77">
        <v>705.57034799999997</v>
      </c>
      <c r="Q94" s="78">
        <v>3.7600000000000001E-2</v>
      </c>
      <c r="R94" s="78">
        <v>2.2000000000000001E-3</v>
      </c>
    </row>
    <row r="95" spans="2:18">
      <c r="B95" t="s">
        <v>2828</v>
      </c>
      <c r="C95" t="s">
        <v>2708</v>
      </c>
      <c r="D95" t="s">
        <v>2829</v>
      </c>
      <c r="E95"/>
      <c r="F95" t="s">
        <v>575</v>
      </c>
      <c r="G95" t="s">
        <v>2830</v>
      </c>
      <c r="H95" t="s">
        <v>211</v>
      </c>
      <c r="I95" s="77">
        <v>1.68</v>
      </c>
      <c r="J95" t="s">
        <v>127</v>
      </c>
      <c r="K95" t="s">
        <v>102</v>
      </c>
      <c r="L95" s="78">
        <v>3.6999999999999998E-2</v>
      </c>
      <c r="M95" s="78">
        <v>3.73E-2</v>
      </c>
      <c r="N95" s="77">
        <v>137330.1</v>
      </c>
      <c r="O95" s="77">
        <v>105.75</v>
      </c>
      <c r="P95" s="77">
        <v>145.22658075000001</v>
      </c>
      <c r="Q95" s="78">
        <v>7.7000000000000002E-3</v>
      </c>
      <c r="R95" s="78">
        <v>5.0000000000000001E-4</v>
      </c>
    </row>
    <row r="96" spans="2:18">
      <c r="B96" t="s">
        <v>2828</v>
      </c>
      <c r="C96" t="s">
        <v>2708</v>
      </c>
      <c r="D96" t="s">
        <v>2831</v>
      </c>
      <c r="E96"/>
      <c r="F96" t="s">
        <v>2779</v>
      </c>
      <c r="G96" t="s">
        <v>2832</v>
      </c>
      <c r="H96" t="s">
        <v>2777</v>
      </c>
      <c r="I96" s="77">
        <v>2.14</v>
      </c>
      <c r="J96" t="s">
        <v>127</v>
      </c>
      <c r="K96" t="s">
        <v>102</v>
      </c>
      <c r="L96" s="78">
        <v>3.6999999999999998E-2</v>
      </c>
      <c r="M96" s="78">
        <v>3.73E-2</v>
      </c>
      <c r="N96" s="77">
        <v>58855.76</v>
      </c>
      <c r="O96" s="77">
        <v>107.05</v>
      </c>
      <c r="P96" s="77">
        <v>63.00509108</v>
      </c>
      <c r="Q96" s="78">
        <v>3.3999999999999998E-3</v>
      </c>
      <c r="R96" s="78">
        <v>2.0000000000000001E-4</v>
      </c>
    </row>
    <row r="97" spans="2:18">
      <c r="B97" t="s">
        <v>2828</v>
      </c>
      <c r="C97" t="s">
        <v>2708</v>
      </c>
      <c r="D97" t="s">
        <v>2833</v>
      </c>
      <c r="E97"/>
      <c r="F97" t="s">
        <v>2779</v>
      </c>
      <c r="G97" t="s">
        <v>2834</v>
      </c>
      <c r="H97" t="s">
        <v>2777</v>
      </c>
      <c r="I97" s="77">
        <v>3.07</v>
      </c>
      <c r="J97" t="s">
        <v>127</v>
      </c>
      <c r="K97" t="s">
        <v>102</v>
      </c>
      <c r="L97" s="78">
        <v>3.8800000000000001E-2</v>
      </c>
      <c r="M97" s="78">
        <v>3.9100000000000003E-2</v>
      </c>
      <c r="N97" s="77">
        <v>60801.56</v>
      </c>
      <c r="O97" s="77">
        <v>106.87</v>
      </c>
      <c r="P97" s="77">
        <v>64.978627172000003</v>
      </c>
      <c r="Q97" s="78">
        <v>3.5000000000000001E-3</v>
      </c>
      <c r="R97" s="78">
        <v>2.0000000000000001E-4</v>
      </c>
    </row>
    <row r="98" spans="2:18">
      <c r="B98" t="s">
        <v>2828</v>
      </c>
      <c r="C98" t="s">
        <v>2708</v>
      </c>
      <c r="D98" t="s">
        <v>2835</v>
      </c>
      <c r="E98"/>
      <c r="F98" t="s">
        <v>2779</v>
      </c>
      <c r="G98" t="s">
        <v>2834</v>
      </c>
      <c r="H98" t="s">
        <v>2777</v>
      </c>
      <c r="I98" s="77">
        <v>3.2</v>
      </c>
      <c r="J98" t="s">
        <v>127</v>
      </c>
      <c r="K98" t="s">
        <v>102</v>
      </c>
      <c r="L98" s="78">
        <v>2.3E-2</v>
      </c>
      <c r="M98" s="78">
        <v>1.04E-2</v>
      </c>
      <c r="N98" s="77">
        <v>60801.56</v>
      </c>
      <c r="O98" s="77">
        <v>104.85</v>
      </c>
      <c r="P98" s="77">
        <v>63.750435660000001</v>
      </c>
      <c r="Q98" s="78">
        <v>3.3999999999999998E-3</v>
      </c>
      <c r="R98" s="78">
        <v>2.0000000000000001E-4</v>
      </c>
    </row>
    <row r="99" spans="2:18">
      <c r="B99" t="s">
        <v>2836</v>
      </c>
      <c r="C99" t="s">
        <v>2708</v>
      </c>
      <c r="D99" t="s">
        <v>2837</v>
      </c>
      <c r="E99"/>
      <c r="F99" t="s">
        <v>2779</v>
      </c>
      <c r="G99" t="s">
        <v>2838</v>
      </c>
      <c r="H99" t="s">
        <v>2777</v>
      </c>
      <c r="I99" s="77">
        <v>5.41</v>
      </c>
      <c r="J99" t="s">
        <v>784</v>
      </c>
      <c r="K99" t="s">
        <v>102</v>
      </c>
      <c r="L99" s="78">
        <v>2.98E-2</v>
      </c>
      <c r="M99" s="78">
        <v>9.4000000000000004E-3</v>
      </c>
      <c r="N99" s="77">
        <v>101806.97</v>
      </c>
      <c r="O99" s="77">
        <v>114.8</v>
      </c>
      <c r="P99" s="77">
        <v>116.87440156</v>
      </c>
      <c r="Q99" s="78">
        <v>6.1999999999999998E-3</v>
      </c>
      <c r="R99" s="78">
        <v>4.0000000000000002E-4</v>
      </c>
    </row>
    <row r="100" spans="2:18">
      <c r="B100" t="s">
        <v>2839</v>
      </c>
      <c r="C100" t="s">
        <v>2708</v>
      </c>
      <c r="D100" t="s">
        <v>2840</v>
      </c>
      <c r="E100"/>
      <c r="F100" t="s">
        <v>2779</v>
      </c>
      <c r="G100" t="s">
        <v>2838</v>
      </c>
      <c r="H100" t="s">
        <v>2777</v>
      </c>
      <c r="I100" s="77">
        <v>5.42</v>
      </c>
      <c r="J100" t="s">
        <v>784</v>
      </c>
      <c r="K100" t="s">
        <v>102</v>
      </c>
      <c r="L100" s="78">
        <v>2.98E-2</v>
      </c>
      <c r="M100" s="78">
        <v>9.2999999999999992E-3</v>
      </c>
      <c r="N100" s="77">
        <v>84250.14</v>
      </c>
      <c r="O100" s="77">
        <v>115.03</v>
      </c>
      <c r="P100" s="77">
        <v>96.912936041999998</v>
      </c>
      <c r="Q100" s="78">
        <v>5.1999999999999998E-3</v>
      </c>
      <c r="R100" s="78">
        <v>2.9999999999999997E-4</v>
      </c>
    </row>
    <row r="101" spans="2:18">
      <c r="B101" t="s">
        <v>2841</v>
      </c>
      <c r="C101" t="s">
        <v>2708</v>
      </c>
      <c r="D101" t="s">
        <v>2842</v>
      </c>
      <c r="E101"/>
      <c r="F101" t="s">
        <v>575</v>
      </c>
      <c r="G101" t="s">
        <v>2843</v>
      </c>
      <c r="H101" t="s">
        <v>211</v>
      </c>
      <c r="I101" s="77">
        <v>2</v>
      </c>
      <c r="J101" t="s">
        <v>784</v>
      </c>
      <c r="K101" t="s">
        <v>102</v>
      </c>
      <c r="L101" s="78">
        <v>0.04</v>
      </c>
      <c r="M101" s="78">
        <v>4.0300000000000002E-2</v>
      </c>
      <c r="N101" s="77">
        <v>227047.8</v>
      </c>
      <c r="O101" s="77">
        <v>105.81</v>
      </c>
      <c r="P101" s="77">
        <v>240.23927717999999</v>
      </c>
      <c r="Q101" s="78">
        <v>1.2800000000000001E-2</v>
      </c>
      <c r="R101" s="78">
        <v>8.0000000000000004E-4</v>
      </c>
    </row>
    <row r="102" spans="2:18">
      <c r="B102" s="83" t="s">
        <v>2844</v>
      </c>
      <c r="C102" t="s">
        <v>2708</v>
      </c>
      <c r="D102" t="s">
        <v>2845</v>
      </c>
      <c r="E102"/>
      <c r="F102" t="s">
        <v>1056</v>
      </c>
      <c r="G102" t="s">
        <v>2846</v>
      </c>
      <c r="H102" t="s">
        <v>2777</v>
      </c>
      <c r="I102" s="77">
        <v>4.46</v>
      </c>
      <c r="J102" t="s">
        <v>127</v>
      </c>
      <c r="K102" t="s">
        <v>102</v>
      </c>
      <c r="L102" s="78">
        <v>2.3900000000000001E-2</v>
      </c>
      <c r="M102" s="78">
        <v>1.8200000000000001E-2</v>
      </c>
      <c r="N102" s="77">
        <v>79596.2</v>
      </c>
      <c r="O102" s="77">
        <v>103.18</v>
      </c>
      <c r="P102" s="77">
        <v>82.127359159999997</v>
      </c>
      <c r="Q102" s="78">
        <v>4.4000000000000003E-3</v>
      </c>
      <c r="R102" s="78">
        <v>2.9999999999999997E-4</v>
      </c>
    </row>
    <row r="103" spans="2:18">
      <c r="B103" s="83" t="s">
        <v>2844</v>
      </c>
      <c r="C103" t="s">
        <v>2708</v>
      </c>
      <c r="D103" t="s">
        <v>2847</v>
      </c>
      <c r="E103"/>
      <c r="F103" t="s">
        <v>1056</v>
      </c>
      <c r="G103" t="s">
        <v>2846</v>
      </c>
      <c r="H103" t="s">
        <v>2777</v>
      </c>
      <c r="I103" s="77">
        <v>4.5999999999999996</v>
      </c>
      <c r="J103" t="s">
        <v>127</v>
      </c>
      <c r="K103" t="s">
        <v>102</v>
      </c>
      <c r="L103" s="78">
        <v>1.2999999999999999E-2</v>
      </c>
      <c r="M103" s="78">
        <v>8.0000000000000002E-3</v>
      </c>
      <c r="N103" s="77">
        <v>120341.7</v>
      </c>
      <c r="O103" s="77">
        <v>102.64</v>
      </c>
      <c r="P103" s="77">
        <v>123.51872088</v>
      </c>
      <c r="Q103" s="78">
        <v>6.6E-3</v>
      </c>
      <c r="R103" s="78">
        <v>4.0000000000000002E-4</v>
      </c>
    </row>
    <row r="104" spans="2:18">
      <c r="B104" t="s">
        <v>2848</v>
      </c>
      <c r="C104" t="s">
        <v>2708</v>
      </c>
      <c r="D104" t="s">
        <v>2849</v>
      </c>
      <c r="E104"/>
      <c r="F104" t="s">
        <v>894</v>
      </c>
      <c r="G104" t="s">
        <v>2364</v>
      </c>
      <c r="H104" t="s">
        <v>211</v>
      </c>
      <c r="I104" s="77">
        <v>10.34</v>
      </c>
      <c r="J104" t="s">
        <v>123</v>
      </c>
      <c r="K104" t="s">
        <v>102</v>
      </c>
      <c r="L104" s="78">
        <v>4.8000000000000001E-2</v>
      </c>
      <c r="M104" s="78">
        <v>4.7800000000000002E-2</v>
      </c>
      <c r="N104" s="77">
        <v>64172.53</v>
      </c>
      <c r="O104" s="77">
        <v>115.44</v>
      </c>
      <c r="P104" s="77">
        <v>74.080768632000002</v>
      </c>
      <c r="Q104" s="78">
        <v>3.8999999999999998E-3</v>
      </c>
      <c r="R104" s="78">
        <v>2.0000000000000001E-4</v>
      </c>
    </row>
    <row r="105" spans="2:18">
      <c r="B105" t="s">
        <v>2848</v>
      </c>
      <c r="C105" t="s">
        <v>2708</v>
      </c>
      <c r="D105" t="s">
        <v>2850</v>
      </c>
      <c r="E105"/>
      <c r="F105" t="s">
        <v>894</v>
      </c>
      <c r="G105" t="s">
        <v>2851</v>
      </c>
      <c r="H105" t="s">
        <v>211</v>
      </c>
      <c r="I105" s="77">
        <v>7.34</v>
      </c>
      <c r="J105" t="s">
        <v>123</v>
      </c>
      <c r="K105" t="s">
        <v>102</v>
      </c>
      <c r="L105" s="78">
        <v>4.8000000000000001E-2</v>
      </c>
      <c r="M105" s="78">
        <v>3.9699999999999999E-2</v>
      </c>
      <c r="N105" s="77">
        <v>13730.45</v>
      </c>
      <c r="O105" s="77">
        <v>112.49</v>
      </c>
      <c r="P105" s="77">
        <v>15.445383205000001</v>
      </c>
      <c r="Q105" s="78">
        <v>8.0000000000000004E-4</v>
      </c>
      <c r="R105" s="78">
        <v>0</v>
      </c>
    </row>
    <row r="106" spans="2:18">
      <c r="B106" t="s">
        <v>2848</v>
      </c>
      <c r="C106" t="s">
        <v>2708</v>
      </c>
      <c r="D106" t="s">
        <v>2852</v>
      </c>
      <c r="E106"/>
      <c r="F106" t="s">
        <v>894</v>
      </c>
      <c r="G106" t="s">
        <v>2853</v>
      </c>
      <c r="H106" t="s">
        <v>211</v>
      </c>
      <c r="I106" s="77">
        <v>7.46</v>
      </c>
      <c r="J106" t="s">
        <v>123</v>
      </c>
      <c r="K106" t="s">
        <v>102</v>
      </c>
      <c r="L106" s="78">
        <v>4.8000000000000001E-2</v>
      </c>
      <c r="M106" s="78">
        <v>3.78E-2</v>
      </c>
      <c r="N106" s="77">
        <v>24421.41</v>
      </c>
      <c r="O106" s="77">
        <v>106.07</v>
      </c>
      <c r="P106" s="77">
        <v>25.903789586999999</v>
      </c>
      <c r="Q106" s="78">
        <v>1.4E-3</v>
      </c>
      <c r="R106" s="78">
        <v>1E-4</v>
      </c>
    </row>
    <row r="107" spans="2:18">
      <c r="B107" t="s">
        <v>2848</v>
      </c>
      <c r="C107" t="s">
        <v>2708</v>
      </c>
      <c r="D107" t="s">
        <v>2854</v>
      </c>
      <c r="E107"/>
      <c r="F107" t="s">
        <v>894</v>
      </c>
      <c r="G107" t="s">
        <v>2855</v>
      </c>
      <c r="H107" t="s">
        <v>211</v>
      </c>
      <c r="I107" s="77">
        <v>8.01</v>
      </c>
      <c r="J107" t="s">
        <v>123</v>
      </c>
      <c r="K107" t="s">
        <v>102</v>
      </c>
      <c r="L107" s="78">
        <v>3.7900000000000003E-2</v>
      </c>
      <c r="M107" s="78">
        <v>2.9899999999999999E-2</v>
      </c>
      <c r="N107" s="77">
        <v>15762.91</v>
      </c>
      <c r="O107" s="77">
        <v>110.29</v>
      </c>
      <c r="P107" s="77">
        <v>17.384913439000002</v>
      </c>
      <c r="Q107" s="78">
        <v>8.9999999999999998E-4</v>
      </c>
      <c r="R107" s="78">
        <v>1E-4</v>
      </c>
    </row>
    <row r="108" spans="2:18">
      <c r="B108" t="s">
        <v>2848</v>
      </c>
      <c r="C108" t="s">
        <v>2708</v>
      </c>
      <c r="D108" t="s">
        <v>2856</v>
      </c>
      <c r="E108"/>
      <c r="F108" t="s">
        <v>894</v>
      </c>
      <c r="G108" t="s">
        <v>2857</v>
      </c>
      <c r="H108" t="s">
        <v>211</v>
      </c>
      <c r="I108" s="77">
        <v>8.33</v>
      </c>
      <c r="J108" t="s">
        <v>123</v>
      </c>
      <c r="K108" t="s">
        <v>102</v>
      </c>
      <c r="L108" s="78">
        <v>3.7900000000000003E-2</v>
      </c>
      <c r="M108" s="78">
        <v>2.07E-2</v>
      </c>
      <c r="N108" s="77">
        <v>20969.310000000001</v>
      </c>
      <c r="O108" s="77">
        <v>110.91</v>
      </c>
      <c r="P108" s="77">
        <v>23.257061720999999</v>
      </c>
      <c r="Q108" s="78">
        <v>1.1999999999999999E-3</v>
      </c>
      <c r="R108" s="78">
        <v>1E-4</v>
      </c>
    </row>
    <row r="109" spans="2:18">
      <c r="B109" t="s">
        <v>2848</v>
      </c>
      <c r="C109" t="s">
        <v>2708</v>
      </c>
      <c r="D109" t="s">
        <v>2858</v>
      </c>
      <c r="E109"/>
      <c r="F109" t="s">
        <v>894</v>
      </c>
      <c r="G109" t="s">
        <v>2859</v>
      </c>
      <c r="H109" t="s">
        <v>211</v>
      </c>
      <c r="I109" s="77">
        <v>8.24</v>
      </c>
      <c r="J109" t="s">
        <v>123</v>
      </c>
      <c r="K109" t="s">
        <v>102</v>
      </c>
      <c r="L109" s="78">
        <v>3.9699999999999999E-2</v>
      </c>
      <c r="M109" s="78">
        <v>2.4299999999999999E-2</v>
      </c>
      <c r="N109" s="77">
        <v>41945.13</v>
      </c>
      <c r="O109" s="77">
        <v>109.09</v>
      </c>
      <c r="P109" s="77">
        <v>45.757942317000001</v>
      </c>
      <c r="Q109" s="78">
        <v>2.3999999999999998E-3</v>
      </c>
      <c r="R109" s="78">
        <v>1E-4</v>
      </c>
    </row>
    <row r="110" spans="2:18">
      <c r="B110" t="s">
        <v>2848</v>
      </c>
      <c r="C110" t="s">
        <v>2708</v>
      </c>
      <c r="D110" t="s">
        <v>2860</v>
      </c>
      <c r="E110"/>
      <c r="F110" t="s">
        <v>717</v>
      </c>
      <c r="G110" t="s">
        <v>2861</v>
      </c>
      <c r="H110" t="s">
        <v>150</v>
      </c>
      <c r="I110" s="77">
        <v>10.18</v>
      </c>
      <c r="J110" t="s">
        <v>123</v>
      </c>
      <c r="K110" t="s">
        <v>102</v>
      </c>
      <c r="L110" s="78">
        <v>4.0000000000000002E-4</v>
      </c>
      <c r="M110" s="78">
        <v>1.03E-2</v>
      </c>
      <c r="N110" s="77">
        <v>29557.15</v>
      </c>
      <c r="O110" s="77">
        <v>118.66</v>
      </c>
      <c r="P110" s="77">
        <v>35.07251419</v>
      </c>
      <c r="Q110" s="78">
        <v>1.9E-3</v>
      </c>
      <c r="R110" s="78">
        <v>1E-4</v>
      </c>
    </row>
    <row r="111" spans="2:18">
      <c r="B111" t="s">
        <v>2848</v>
      </c>
      <c r="C111" t="s">
        <v>2708</v>
      </c>
      <c r="D111" t="s">
        <v>2862</v>
      </c>
      <c r="E111"/>
      <c r="F111" t="s">
        <v>717</v>
      </c>
      <c r="G111" t="s">
        <v>2863</v>
      </c>
      <c r="H111" t="s">
        <v>150</v>
      </c>
      <c r="I111" s="77">
        <v>10.19</v>
      </c>
      <c r="J111" t="s">
        <v>1125</v>
      </c>
      <c r="K111" t="s">
        <v>102</v>
      </c>
      <c r="L111" s="78">
        <v>4.0000000000000002E-4</v>
      </c>
      <c r="M111" s="78">
        <v>-5.4000000000000003E-3</v>
      </c>
      <c r="N111" s="77">
        <v>70575.460000000006</v>
      </c>
      <c r="O111" s="77">
        <v>110.02</v>
      </c>
      <c r="P111" s="77">
        <v>77.647121092000006</v>
      </c>
      <c r="Q111" s="78">
        <v>4.1000000000000003E-3</v>
      </c>
      <c r="R111" s="78">
        <v>2.0000000000000001E-4</v>
      </c>
    </row>
    <row r="112" spans="2:18">
      <c r="B112" t="s">
        <v>2848</v>
      </c>
      <c r="C112" t="s">
        <v>2708</v>
      </c>
      <c r="D112" t="s">
        <v>2864</v>
      </c>
      <c r="E112"/>
      <c r="F112" t="s">
        <v>717</v>
      </c>
      <c r="G112" t="s">
        <v>2392</v>
      </c>
      <c r="H112" t="s">
        <v>150</v>
      </c>
      <c r="I112" s="77">
        <v>8.4</v>
      </c>
      <c r="J112" t="s">
        <v>123</v>
      </c>
      <c r="K112" t="s">
        <v>102</v>
      </c>
      <c r="L112" s="78">
        <v>3.1E-2</v>
      </c>
      <c r="M112" s="78">
        <v>5.57E-2</v>
      </c>
      <c r="N112" s="77">
        <v>82797.94</v>
      </c>
      <c r="O112" s="77">
        <v>97.77</v>
      </c>
      <c r="P112" s="77">
        <v>80.951545937999995</v>
      </c>
      <c r="Q112" s="78">
        <v>4.3E-3</v>
      </c>
      <c r="R112" s="78">
        <v>2.9999999999999997E-4</v>
      </c>
    </row>
    <row r="113" spans="2:18">
      <c r="B113" t="s">
        <v>2848</v>
      </c>
      <c r="C113" t="s">
        <v>2708</v>
      </c>
      <c r="D113" t="s">
        <v>2865</v>
      </c>
      <c r="E113"/>
      <c r="F113" t="s">
        <v>894</v>
      </c>
      <c r="G113" t="s">
        <v>2866</v>
      </c>
      <c r="H113" t="s">
        <v>211</v>
      </c>
      <c r="I113" s="77">
        <v>8.57</v>
      </c>
      <c r="J113" t="s">
        <v>123</v>
      </c>
      <c r="K113" t="s">
        <v>102</v>
      </c>
      <c r="L113" s="78">
        <v>3.1399999999999997E-2</v>
      </c>
      <c r="M113" s="78">
        <v>2.7300000000000001E-2</v>
      </c>
      <c r="N113" s="77">
        <v>16837.14</v>
      </c>
      <c r="O113" s="77">
        <v>112.3</v>
      </c>
      <c r="P113" s="77">
        <v>18.908108219999999</v>
      </c>
      <c r="Q113" s="78">
        <v>1E-3</v>
      </c>
      <c r="R113" s="78">
        <v>1E-4</v>
      </c>
    </row>
    <row r="114" spans="2:18">
      <c r="B114" t="s">
        <v>2848</v>
      </c>
      <c r="C114" t="s">
        <v>2708</v>
      </c>
      <c r="D114" t="s">
        <v>2867</v>
      </c>
      <c r="E114"/>
      <c r="F114" t="s">
        <v>894</v>
      </c>
      <c r="G114" t="s">
        <v>2868</v>
      </c>
      <c r="H114" t="s">
        <v>211</v>
      </c>
      <c r="I114" s="77">
        <v>9.59</v>
      </c>
      <c r="J114" t="s">
        <v>123</v>
      </c>
      <c r="K114" t="s">
        <v>102</v>
      </c>
      <c r="L114" s="78">
        <v>3.1E-2</v>
      </c>
      <c r="M114" s="78">
        <v>2.8199999999999999E-2</v>
      </c>
      <c r="N114" s="77">
        <v>13887.21</v>
      </c>
      <c r="O114" s="77">
        <v>103.5</v>
      </c>
      <c r="P114" s="77">
        <v>14.373262349999999</v>
      </c>
      <c r="Q114" s="78">
        <v>8.0000000000000004E-4</v>
      </c>
      <c r="R114" s="78">
        <v>0</v>
      </c>
    </row>
    <row r="115" spans="2:18">
      <c r="B115" t="s">
        <v>2869</v>
      </c>
      <c r="C115" t="s">
        <v>2708</v>
      </c>
      <c r="D115" t="s">
        <v>2870</v>
      </c>
      <c r="E115"/>
      <c r="F115" t="s">
        <v>1056</v>
      </c>
      <c r="G115" t="s">
        <v>521</v>
      </c>
      <c r="H115" t="s">
        <v>2777</v>
      </c>
      <c r="I115" s="77">
        <v>6.56</v>
      </c>
      <c r="J115" t="s">
        <v>428</v>
      </c>
      <c r="K115" t="s">
        <v>102</v>
      </c>
      <c r="L115" s="78">
        <v>3.1E-2</v>
      </c>
      <c r="M115" s="78">
        <v>1E-4</v>
      </c>
      <c r="N115" s="77">
        <v>99338.19</v>
      </c>
      <c r="O115" s="77">
        <v>108.39</v>
      </c>
      <c r="P115" s="77">
        <v>107.672664141</v>
      </c>
      <c r="Q115" s="78">
        <v>5.7000000000000002E-3</v>
      </c>
      <c r="R115" s="78">
        <v>2.9999999999999997E-4</v>
      </c>
    </row>
    <row r="116" spans="2:18">
      <c r="B116" t="s">
        <v>2869</v>
      </c>
      <c r="C116" t="s">
        <v>2708</v>
      </c>
      <c r="D116" t="s">
        <v>2871</v>
      </c>
      <c r="E116"/>
      <c r="F116" t="s">
        <v>1056</v>
      </c>
      <c r="G116" t="s">
        <v>521</v>
      </c>
      <c r="H116" t="s">
        <v>2777</v>
      </c>
      <c r="I116" s="77">
        <v>5.31</v>
      </c>
      <c r="J116" t="s">
        <v>428</v>
      </c>
      <c r="K116" t="s">
        <v>102</v>
      </c>
      <c r="L116" s="78">
        <v>2.4899999999999999E-2</v>
      </c>
      <c r="M116" s="78">
        <v>7.7000000000000002E-3</v>
      </c>
      <c r="N116" s="77">
        <v>42090.8</v>
      </c>
      <c r="O116" s="77">
        <v>106.12</v>
      </c>
      <c r="P116" s="77">
        <v>44.666756960000001</v>
      </c>
      <c r="Q116" s="78">
        <v>2.3999999999999998E-3</v>
      </c>
      <c r="R116" s="78">
        <v>1E-4</v>
      </c>
    </row>
    <row r="117" spans="2:18">
      <c r="B117" t="s">
        <v>2869</v>
      </c>
      <c r="C117" t="s">
        <v>2708</v>
      </c>
      <c r="D117" t="s">
        <v>2872</v>
      </c>
      <c r="E117"/>
      <c r="F117" t="s">
        <v>1056</v>
      </c>
      <c r="G117" t="s">
        <v>521</v>
      </c>
      <c r="H117" t="s">
        <v>2777</v>
      </c>
      <c r="I117" s="77">
        <v>6.44</v>
      </c>
      <c r="J117" t="s">
        <v>428</v>
      </c>
      <c r="K117" t="s">
        <v>102</v>
      </c>
      <c r="L117" s="78">
        <v>3.5999999999999997E-2</v>
      </c>
      <c r="M117" s="78">
        <v>1E-4</v>
      </c>
      <c r="N117" s="77">
        <v>26621.19</v>
      </c>
      <c r="O117" s="77">
        <v>112.53</v>
      </c>
      <c r="P117" s="77">
        <v>29.956825107</v>
      </c>
      <c r="Q117" s="78">
        <v>1.6000000000000001E-3</v>
      </c>
      <c r="R117" s="78">
        <v>1E-4</v>
      </c>
    </row>
    <row r="118" spans="2:18">
      <c r="B118" t="s">
        <v>2873</v>
      </c>
      <c r="C118" t="s">
        <v>2708</v>
      </c>
      <c r="D118" t="s">
        <v>2874</v>
      </c>
      <c r="E118"/>
      <c r="F118" t="s">
        <v>894</v>
      </c>
      <c r="G118" t="s">
        <v>2875</v>
      </c>
      <c r="H118" t="s">
        <v>211</v>
      </c>
      <c r="I118" s="77">
        <v>6.06</v>
      </c>
      <c r="J118" t="s">
        <v>538</v>
      </c>
      <c r="K118" t="s">
        <v>110</v>
      </c>
      <c r="L118" s="78">
        <v>4.2299999999999997E-2</v>
      </c>
      <c r="M118" s="78">
        <v>2.47E-2</v>
      </c>
      <c r="N118" s="77">
        <v>149154.01</v>
      </c>
      <c r="O118" s="77">
        <v>97.769999999999897</v>
      </c>
      <c r="P118" s="77">
        <v>587.07386149788601</v>
      </c>
      <c r="Q118" s="78">
        <v>3.1300000000000001E-2</v>
      </c>
      <c r="R118" s="78">
        <v>1.8E-3</v>
      </c>
    </row>
    <row r="119" spans="2:18">
      <c r="B119" t="s">
        <v>2876</v>
      </c>
      <c r="C119" t="s">
        <v>2708</v>
      </c>
      <c r="D119" t="s">
        <v>2877</v>
      </c>
      <c r="E119"/>
      <c r="F119" t="s">
        <v>1056</v>
      </c>
      <c r="G119" t="s">
        <v>2878</v>
      </c>
      <c r="H119" t="s">
        <v>2777</v>
      </c>
      <c r="I119" s="77">
        <v>7.83</v>
      </c>
      <c r="J119" t="s">
        <v>428</v>
      </c>
      <c r="K119" t="s">
        <v>102</v>
      </c>
      <c r="L119" s="78">
        <v>2.7E-2</v>
      </c>
      <c r="M119" s="78">
        <v>1.54E-2</v>
      </c>
      <c r="N119" s="77">
        <v>108901.88</v>
      </c>
      <c r="O119" s="77">
        <v>110.19</v>
      </c>
      <c r="P119" s="77">
        <v>119.99898157200001</v>
      </c>
      <c r="Q119" s="78">
        <v>6.4000000000000003E-3</v>
      </c>
      <c r="R119" s="78">
        <v>4.0000000000000002E-4</v>
      </c>
    </row>
    <row r="120" spans="2:18">
      <c r="B120" t="s">
        <v>2876</v>
      </c>
      <c r="C120" t="s">
        <v>2708</v>
      </c>
      <c r="D120" t="s">
        <v>2879</v>
      </c>
      <c r="E120"/>
      <c r="F120" t="s">
        <v>1056</v>
      </c>
      <c r="G120" t="s">
        <v>2800</v>
      </c>
      <c r="H120" t="s">
        <v>2777</v>
      </c>
      <c r="I120" s="77">
        <v>7.81</v>
      </c>
      <c r="J120" t="s">
        <v>428</v>
      </c>
      <c r="K120" t="s">
        <v>102</v>
      </c>
      <c r="L120" s="78">
        <v>2.9499999999999998E-2</v>
      </c>
      <c r="M120" s="78">
        <v>1.8800000000000001E-2</v>
      </c>
      <c r="N120" s="77">
        <v>5330.06</v>
      </c>
      <c r="O120" s="77">
        <v>107.4</v>
      </c>
      <c r="P120" s="77">
        <v>5.7244844400000003</v>
      </c>
      <c r="Q120" s="78">
        <v>2.9999999999999997E-4</v>
      </c>
      <c r="R120" s="78">
        <v>0</v>
      </c>
    </row>
    <row r="121" spans="2:18">
      <c r="B121" t="s">
        <v>2876</v>
      </c>
      <c r="C121" t="s">
        <v>2708</v>
      </c>
      <c r="D121" t="s">
        <v>2880</v>
      </c>
      <c r="E121"/>
      <c r="F121" t="s">
        <v>1056</v>
      </c>
      <c r="G121" t="s">
        <v>2881</v>
      </c>
      <c r="H121" t="s">
        <v>2777</v>
      </c>
      <c r="I121" s="77">
        <v>7.78</v>
      </c>
      <c r="J121" t="s">
        <v>428</v>
      </c>
      <c r="K121" t="s">
        <v>102</v>
      </c>
      <c r="L121" s="78">
        <v>2.9499999999999998E-2</v>
      </c>
      <c r="M121" s="78">
        <v>2.3199999999999998E-2</v>
      </c>
      <c r="N121" s="77">
        <v>7778.98</v>
      </c>
      <c r="O121" s="77">
        <v>103.8</v>
      </c>
      <c r="P121" s="77">
        <v>8.0745812400000005</v>
      </c>
      <c r="Q121" s="78">
        <v>4.0000000000000002E-4</v>
      </c>
      <c r="R121" s="78">
        <v>0</v>
      </c>
    </row>
    <row r="122" spans="2:18">
      <c r="B122" t="s">
        <v>2876</v>
      </c>
      <c r="C122" t="s">
        <v>2708</v>
      </c>
      <c r="D122" t="s">
        <v>2882</v>
      </c>
      <c r="E122"/>
      <c r="F122" t="s">
        <v>1056</v>
      </c>
      <c r="G122" t="s">
        <v>2883</v>
      </c>
      <c r="H122" t="s">
        <v>2777</v>
      </c>
      <c r="I122" s="77">
        <v>7.78</v>
      </c>
      <c r="J122" t="s">
        <v>428</v>
      </c>
      <c r="K122" t="s">
        <v>102</v>
      </c>
      <c r="L122" s="78">
        <v>2.7E-2</v>
      </c>
      <c r="M122" s="78">
        <v>2.41E-2</v>
      </c>
      <c r="N122" s="77">
        <v>6933.04</v>
      </c>
      <c r="O122" s="77">
        <v>103.1</v>
      </c>
      <c r="P122" s="77">
        <v>7.1479642400000003</v>
      </c>
      <c r="Q122" s="78">
        <v>4.0000000000000002E-4</v>
      </c>
      <c r="R122" s="78">
        <v>0</v>
      </c>
    </row>
    <row r="123" spans="2:18">
      <c r="B123" t="s">
        <v>2876</v>
      </c>
      <c r="C123" t="s">
        <v>2708</v>
      </c>
      <c r="D123" t="s">
        <v>2884</v>
      </c>
      <c r="E123"/>
      <c r="F123" t="s">
        <v>1056</v>
      </c>
      <c r="G123" t="s">
        <v>293</v>
      </c>
      <c r="H123" t="s">
        <v>2777</v>
      </c>
      <c r="I123" s="77">
        <v>7.8</v>
      </c>
      <c r="J123" t="s">
        <v>784</v>
      </c>
      <c r="K123" t="s">
        <v>102</v>
      </c>
      <c r="L123" s="78">
        <v>2.7E-2</v>
      </c>
      <c r="M123" s="78">
        <v>2.7400000000000001E-2</v>
      </c>
      <c r="N123" s="77">
        <v>13305.3</v>
      </c>
      <c r="O123" s="77">
        <v>99.95</v>
      </c>
      <c r="P123" s="77">
        <v>13.29864735</v>
      </c>
      <c r="Q123" s="78">
        <v>6.9999999999999999E-4</v>
      </c>
      <c r="R123" s="78">
        <v>0</v>
      </c>
    </row>
    <row r="124" spans="2:18">
      <c r="B124" t="s">
        <v>2885</v>
      </c>
      <c r="C124" t="s">
        <v>2708</v>
      </c>
      <c r="D124" t="s">
        <v>2886</v>
      </c>
      <c r="E124"/>
      <c r="F124" t="s">
        <v>894</v>
      </c>
      <c r="G124" t="s">
        <v>2887</v>
      </c>
      <c r="H124" t="s">
        <v>211</v>
      </c>
      <c r="I124" s="77">
        <v>4.18</v>
      </c>
      <c r="J124" t="s">
        <v>728</v>
      </c>
      <c r="K124" t="s">
        <v>102</v>
      </c>
      <c r="L124" s="78">
        <v>0.05</v>
      </c>
      <c r="M124" s="78">
        <v>7.1999999999999998E-3</v>
      </c>
      <c r="N124" s="77">
        <v>43981.45</v>
      </c>
      <c r="O124" s="77">
        <v>121.5</v>
      </c>
      <c r="P124" s="77">
        <v>53.437461749999997</v>
      </c>
      <c r="Q124" s="78">
        <v>2.8E-3</v>
      </c>
      <c r="R124" s="78">
        <v>2.0000000000000001E-4</v>
      </c>
    </row>
    <row r="125" spans="2:18">
      <c r="B125" t="s">
        <v>2885</v>
      </c>
      <c r="C125" t="s">
        <v>2708</v>
      </c>
      <c r="D125" t="s">
        <v>2888</v>
      </c>
      <c r="E125"/>
      <c r="F125" t="s">
        <v>894</v>
      </c>
      <c r="G125" t="s">
        <v>2887</v>
      </c>
      <c r="H125" t="s">
        <v>211</v>
      </c>
      <c r="I125" s="77">
        <v>4.05</v>
      </c>
      <c r="J125" t="s">
        <v>728</v>
      </c>
      <c r="K125" t="s">
        <v>102</v>
      </c>
      <c r="L125" s="78">
        <v>0.05</v>
      </c>
      <c r="M125" s="78">
        <v>2.8199999999999999E-2</v>
      </c>
      <c r="N125" s="77">
        <v>14145.32</v>
      </c>
      <c r="O125" s="77">
        <v>121.5</v>
      </c>
      <c r="P125" s="77">
        <v>17.186563799999998</v>
      </c>
      <c r="Q125" s="78">
        <v>8.9999999999999998E-4</v>
      </c>
      <c r="R125" s="78">
        <v>1E-4</v>
      </c>
    </row>
    <row r="126" spans="2:18">
      <c r="B126" t="s">
        <v>2885</v>
      </c>
      <c r="C126" t="s">
        <v>2708</v>
      </c>
      <c r="D126" t="s">
        <v>2889</v>
      </c>
      <c r="E126"/>
      <c r="F126" t="s">
        <v>717</v>
      </c>
      <c r="G126" t="s">
        <v>490</v>
      </c>
      <c r="H126" t="s">
        <v>150</v>
      </c>
      <c r="I126" s="77">
        <v>8.24</v>
      </c>
      <c r="J126" t="s">
        <v>728</v>
      </c>
      <c r="K126" t="s">
        <v>102</v>
      </c>
      <c r="L126" s="78">
        <v>4.1000000000000002E-2</v>
      </c>
      <c r="M126" s="78">
        <v>2.0500000000000001E-2</v>
      </c>
      <c r="N126" s="77">
        <v>37380.68</v>
      </c>
      <c r="O126" s="77">
        <v>122.98</v>
      </c>
      <c r="P126" s="77">
        <v>45.970760263999999</v>
      </c>
      <c r="Q126" s="78">
        <v>2.3999999999999998E-3</v>
      </c>
      <c r="R126" s="78">
        <v>1E-4</v>
      </c>
    </row>
    <row r="127" spans="2:18">
      <c r="B127" t="s">
        <v>2885</v>
      </c>
      <c r="C127" t="s">
        <v>2708</v>
      </c>
      <c r="D127" t="s">
        <v>2890</v>
      </c>
      <c r="E127"/>
      <c r="F127" t="s">
        <v>894</v>
      </c>
      <c r="G127" t="s">
        <v>2891</v>
      </c>
      <c r="H127" t="s">
        <v>211</v>
      </c>
      <c r="I127" s="77">
        <v>6.39</v>
      </c>
      <c r="J127" t="s">
        <v>728</v>
      </c>
      <c r="K127" t="s">
        <v>102</v>
      </c>
      <c r="L127" s="78">
        <v>0.05</v>
      </c>
      <c r="M127" s="78">
        <v>1.32E-2</v>
      </c>
      <c r="N127" s="77">
        <v>45440.06</v>
      </c>
      <c r="O127" s="77">
        <v>126.86</v>
      </c>
      <c r="P127" s="77">
        <v>57.645260116000003</v>
      </c>
      <c r="Q127" s="78">
        <v>3.0999999999999999E-3</v>
      </c>
      <c r="R127" s="78">
        <v>2.0000000000000001E-4</v>
      </c>
    </row>
    <row r="128" spans="2:18">
      <c r="B128" t="s">
        <v>2885</v>
      </c>
      <c r="C128" t="s">
        <v>2708</v>
      </c>
      <c r="D128" t="s">
        <v>2892</v>
      </c>
      <c r="E128"/>
      <c r="F128" t="s">
        <v>894</v>
      </c>
      <c r="G128" t="s">
        <v>2893</v>
      </c>
      <c r="H128" t="s">
        <v>211</v>
      </c>
      <c r="I128" s="77">
        <v>8.41</v>
      </c>
      <c r="J128" t="s">
        <v>728</v>
      </c>
      <c r="K128" t="s">
        <v>102</v>
      </c>
      <c r="L128" s="78">
        <v>4.1000000000000002E-2</v>
      </c>
      <c r="M128" s="78">
        <v>1.35E-2</v>
      </c>
      <c r="N128" s="77">
        <v>125964.92</v>
      </c>
      <c r="O128" s="77">
        <v>126.36</v>
      </c>
      <c r="P128" s="77">
        <v>159.169272912</v>
      </c>
      <c r="Q128" s="78">
        <v>8.5000000000000006E-3</v>
      </c>
      <c r="R128" s="78">
        <v>5.0000000000000001E-4</v>
      </c>
    </row>
    <row r="129" spans="2:18">
      <c r="B129" t="s">
        <v>2894</v>
      </c>
      <c r="C129" t="s">
        <v>2708</v>
      </c>
      <c r="D129" t="s">
        <v>2895</v>
      </c>
      <c r="E129"/>
      <c r="F129" t="s">
        <v>894</v>
      </c>
      <c r="G129" t="s">
        <v>2896</v>
      </c>
      <c r="H129" t="s">
        <v>211</v>
      </c>
      <c r="I129" s="77">
        <v>1.74</v>
      </c>
      <c r="J129" t="s">
        <v>127</v>
      </c>
      <c r="K129" t="s">
        <v>102</v>
      </c>
      <c r="L129" s="78">
        <v>3.1800000000000002E-2</v>
      </c>
      <c r="M129" s="78">
        <v>1.5900000000000001E-2</v>
      </c>
      <c r="N129" s="77">
        <v>38335.25</v>
      </c>
      <c r="O129" s="77">
        <v>101.3</v>
      </c>
      <c r="P129" s="77">
        <v>38.833608249999997</v>
      </c>
      <c r="Q129" s="78">
        <v>2.0999999999999999E-3</v>
      </c>
      <c r="R129" s="78">
        <v>1E-4</v>
      </c>
    </row>
    <row r="130" spans="2:18">
      <c r="B130" t="s">
        <v>2894</v>
      </c>
      <c r="C130" t="s">
        <v>2708</v>
      </c>
      <c r="D130" t="s">
        <v>2897</v>
      </c>
      <c r="E130"/>
      <c r="F130" t="s">
        <v>894</v>
      </c>
      <c r="G130" t="s">
        <v>2896</v>
      </c>
      <c r="H130" t="s">
        <v>211</v>
      </c>
      <c r="I130" s="77">
        <v>2.82</v>
      </c>
      <c r="J130" t="s">
        <v>127</v>
      </c>
      <c r="K130" t="s">
        <v>102</v>
      </c>
      <c r="L130" s="78">
        <v>3.3700000000000001E-2</v>
      </c>
      <c r="M130" s="78">
        <v>1.6799999999999999E-2</v>
      </c>
      <c r="N130" s="77">
        <v>10563.53</v>
      </c>
      <c r="O130" s="77">
        <v>102.58</v>
      </c>
      <c r="P130" s="77">
        <v>10.836069073999999</v>
      </c>
      <c r="Q130" s="78">
        <v>5.9999999999999995E-4</v>
      </c>
      <c r="R130" s="78">
        <v>0</v>
      </c>
    </row>
    <row r="131" spans="2:18">
      <c r="B131" t="s">
        <v>2894</v>
      </c>
      <c r="C131" t="s">
        <v>2708</v>
      </c>
      <c r="D131" t="s">
        <v>2898</v>
      </c>
      <c r="E131"/>
      <c r="F131" t="s">
        <v>894</v>
      </c>
      <c r="G131" t="s">
        <v>2896</v>
      </c>
      <c r="H131" t="s">
        <v>211</v>
      </c>
      <c r="I131" s="77">
        <v>3.7</v>
      </c>
      <c r="J131" t="s">
        <v>127</v>
      </c>
      <c r="K131" t="s">
        <v>102</v>
      </c>
      <c r="L131" s="78">
        <v>3.6700000000000003E-2</v>
      </c>
      <c r="M131" s="78">
        <v>1.8100000000000002E-2</v>
      </c>
      <c r="N131" s="77">
        <v>36673.129999999997</v>
      </c>
      <c r="O131" s="77">
        <v>104.4</v>
      </c>
      <c r="P131" s="77">
        <v>38.286747720000001</v>
      </c>
      <c r="Q131" s="78">
        <v>2E-3</v>
      </c>
      <c r="R131" s="78">
        <v>1E-4</v>
      </c>
    </row>
    <row r="132" spans="2:18">
      <c r="B132" t="s">
        <v>2894</v>
      </c>
      <c r="C132" t="s">
        <v>2708</v>
      </c>
      <c r="D132" t="s">
        <v>2899</v>
      </c>
      <c r="E132"/>
      <c r="F132" t="s">
        <v>894</v>
      </c>
      <c r="G132" t="s">
        <v>2896</v>
      </c>
      <c r="H132" t="s">
        <v>211</v>
      </c>
      <c r="I132" s="77">
        <v>1.75</v>
      </c>
      <c r="J132" t="s">
        <v>127</v>
      </c>
      <c r="K132" t="s">
        <v>102</v>
      </c>
      <c r="L132" s="78">
        <v>2.1999999999999999E-2</v>
      </c>
      <c r="M132" s="78">
        <v>1.66E-2</v>
      </c>
      <c r="N132" s="77">
        <v>37435.949999999997</v>
      </c>
      <c r="O132" s="77">
        <v>99.99</v>
      </c>
      <c r="P132" s="77">
        <v>37.432206405000002</v>
      </c>
      <c r="Q132" s="78">
        <v>2E-3</v>
      </c>
      <c r="R132" s="78">
        <v>1E-4</v>
      </c>
    </row>
    <row r="133" spans="2:18">
      <c r="B133" t="s">
        <v>2894</v>
      </c>
      <c r="C133" t="s">
        <v>2708</v>
      </c>
      <c r="D133" t="s">
        <v>2900</v>
      </c>
      <c r="E133"/>
      <c r="F133" t="s">
        <v>894</v>
      </c>
      <c r="G133" t="s">
        <v>2896</v>
      </c>
      <c r="H133" t="s">
        <v>211</v>
      </c>
      <c r="I133" s="77">
        <v>2.86</v>
      </c>
      <c r="J133" t="s">
        <v>127</v>
      </c>
      <c r="K133" t="s">
        <v>102</v>
      </c>
      <c r="L133" s="78">
        <v>2.3E-2</v>
      </c>
      <c r="M133" s="78">
        <v>1.34E-2</v>
      </c>
      <c r="N133" s="77">
        <v>20385.96</v>
      </c>
      <c r="O133" s="77">
        <v>101.82</v>
      </c>
      <c r="P133" s="77">
        <v>20.756984471999999</v>
      </c>
      <c r="Q133" s="78">
        <v>1.1000000000000001E-3</v>
      </c>
      <c r="R133" s="78">
        <v>1E-4</v>
      </c>
    </row>
    <row r="134" spans="2:18">
      <c r="B134" t="s">
        <v>2894</v>
      </c>
      <c r="C134" t="s">
        <v>2708</v>
      </c>
      <c r="D134" t="s">
        <v>2901</v>
      </c>
      <c r="E134"/>
      <c r="F134" t="s">
        <v>894</v>
      </c>
      <c r="G134" t="s">
        <v>2902</v>
      </c>
      <c r="H134" t="s">
        <v>211</v>
      </c>
      <c r="I134" s="77">
        <v>2.95</v>
      </c>
      <c r="J134" t="s">
        <v>127</v>
      </c>
      <c r="K134" t="s">
        <v>102</v>
      </c>
      <c r="L134" s="78">
        <v>3.8399999999999997E-2</v>
      </c>
      <c r="M134" s="78">
        <v>1.8800000000000001E-2</v>
      </c>
      <c r="N134" s="77">
        <v>8004.39</v>
      </c>
      <c r="O134" s="77">
        <v>102.26</v>
      </c>
      <c r="P134" s="77">
        <v>8.1852892140000009</v>
      </c>
      <c r="Q134" s="78">
        <v>4.0000000000000002E-4</v>
      </c>
      <c r="R134" s="78">
        <v>0</v>
      </c>
    </row>
    <row r="135" spans="2:18">
      <c r="B135" t="s">
        <v>2894</v>
      </c>
      <c r="C135" t="s">
        <v>2708</v>
      </c>
      <c r="D135" t="s">
        <v>2903</v>
      </c>
      <c r="E135"/>
      <c r="F135" t="s">
        <v>894</v>
      </c>
      <c r="G135" t="s">
        <v>2904</v>
      </c>
      <c r="H135" t="s">
        <v>211</v>
      </c>
      <c r="I135" s="77">
        <v>2.95</v>
      </c>
      <c r="J135" t="s">
        <v>127</v>
      </c>
      <c r="K135" t="s">
        <v>102</v>
      </c>
      <c r="L135" s="78">
        <v>3.85E-2</v>
      </c>
      <c r="M135" s="78">
        <v>1.8800000000000001E-2</v>
      </c>
      <c r="N135" s="77">
        <v>2677.18</v>
      </c>
      <c r="O135" s="77">
        <v>102.26</v>
      </c>
      <c r="P135" s="77">
        <v>2.7376842680000002</v>
      </c>
      <c r="Q135" s="78">
        <v>1E-4</v>
      </c>
      <c r="R135" s="78">
        <v>0</v>
      </c>
    </row>
    <row r="136" spans="2:18">
      <c r="B136" t="s">
        <v>2905</v>
      </c>
      <c r="C136" t="s">
        <v>2708</v>
      </c>
      <c r="D136" t="s">
        <v>2906</v>
      </c>
      <c r="E136"/>
      <c r="F136" t="s">
        <v>1056</v>
      </c>
      <c r="G136" t="s">
        <v>2907</v>
      </c>
      <c r="H136" t="s">
        <v>2777</v>
      </c>
      <c r="I136" s="77">
        <v>6.47</v>
      </c>
      <c r="J136" t="s">
        <v>1010</v>
      </c>
      <c r="K136" t="s">
        <v>102</v>
      </c>
      <c r="L136" s="78">
        <v>0.04</v>
      </c>
      <c r="M136" s="78">
        <v>2.7199999999999998E-2</v>
      </c>
      <c r="N136" s="77">
        <v>196129.51</v>
      </c>
      <c r="O136" s="77">
        <v>110.09</v>
      </c>
      <c r="P136" s="77">
        <v>215.91897755900001</v>
      </c>
      <c r="Q136" s="78">
        <v>1.15E-2</v>
      </c>
      <c r="R136" s="78">
        <v>6.9999999999999999E-4</v>
      </c>
    </row>
    <row r="137" spans="2:18">
      <c r="B137" t="s">
        <v>2905</v>
      </c>
      <c r="C137" t="s">
        <v>2708</v>
      </c>
      <c r="D137" t="s">
        <v>2908</v>
      </c>
      <c r="E137"/>
      <c r="F137" t="s">
        <v>894</v>
      </c>
      <c r="G137" t="s">
        <v>521</v>
      </c>
      <c r="H137" t="s">
        <v>211</v>
      </c>
      <c r="I137" s="77">
        <v>7.41</v>
      </c>
      <c r="J137" t="s">
        <v>1010</v>
      </c>
      <c r="K137" t="s">
        <v>102</v>
      </c>
      <c r="L137" s="78">
        <v>0.04</v>
      </c>
      <c r="M137" s="78">
        <v>3.8600000000000002E-2</v>
      </c>
      <c r="N137" s="77">
        <v>11937.34</v>
      </c>
      <c r="O137" s="77">
        <v>108.11</v>
      </c>
      <c r="P137" s="77">
        <v>12.905458274000001</v>
      </c>
      <c r="Q137" s="78">
        <v>6.9999999999999999E-4</v>
      </c>
      <c r="R137" s="78">
        <v>0</v>
      </c>
    </row>
    <row r="138" spans="2:18">
      <c r="B138" t="s">
        <v>2909</v>
      </c>
      <c r="C138" t="s">
        <v>2708</v>
      </c>
      <c r="D138" t="s">
        <v>2910</v>
      </c>
      <c r="E138"/>
      <c r="F138" t="s">
        <v>717</v>
      </c>
      <c r="G138" t="s">
        <v>2838</v>
      </c>
      <c r="H138" t="s">
        <v>150</v>
      </c>
      <c r="I138" s="77">
        <v>5.44</v>
      </c>
      <c r="J138" t="s">
        <v>784</v>
      </c>
      <c r="K138" t="s">
        <v>102</v>
      </c>
      <c r="L138" s="78">
        <v>2.98E-2</v>
      </c>
      <c r="M138" s="78">
        <v>9.2999999999999992E-3</v>
      </c>
      <c r="N138" s="77">
        <v>73942.899999999994</v>
      </c>
      <c r="O138" s="77">
        <v>105.86</v>
      </c>
      <c r="P138" s="77">
        <v>78.275953939999994</v>
      </c>
      <c r="Q138" s="78">
        <v>4.1999999999999997E-3</v>
      </c>
      <c r="R138" s="78">
        <v>2.0000000000000001E-4</v>
      </c>
    </row>
    <row r="139" spans="2:18">
      <c r="B139" t="s">
        <v>2909</v>
      </c>
      <c r="C139" t="s">
        <v>2708</v>
      </c>
      <c r="D139" t="s">
        <v>2911</v>
      </c>
      <c r="E139"/>
      <c r="F139" t="s">
        <v>717</v>
      </c>
      <c r="G139" t="s">
        <v>2912</v>
      </c>
      <c r="H139" t="s">
        <v>150</v>
      </c>
      <c r="I139" s="77">
        <v>5.44</v>
      </c>
      <c r="J139" t="s">
        <v>784</v>
      </c>
      <c r="K139" t="s">
        <v>102</v>
      </c>
      <c r="L139" s="78">
        <v>2.98E-2</v>
      </c>
      <c r="M139" s="78">
        <v>9.2999999999999992E-3</v>
      </c>
      <c r="N139" s="77">
        <v>2091.16</v>
      </c>
      <c r="O139" s="77">
        <v>105.86</v>
      </c>
      <c r="P139" s="77">
        <v>2.2137019759999998</v>
      </c>
      <c r="Q139" s="78">
        <v>1E-4</v>
      </c>
      <c r="R139" s="78">
        <v>0</v>
      </c>
    </row>
    <row r="140" spans="2:18">
      <c r="B140" t="s">
        <v>2913</v>
      </c>
      <c r="C140" t="s">
        <v>2708</v>
      </c>
      <c r="D140" t="s">
        <v>2914</v>
      </c>
      <c r="E140"/>
      <c r="F140" t="s">
        <v>717</v>
      </c>
      <c r="G140" t="s">
        <v>2915</v>
      </c>
      <c r="H140" t="s">
        <v>150</v>
      </c>
      <c r="I140" s="77">
        <v>6.04</v>
      </c>
      <c r="J140" t="s">
        <v>1125</v>
      </c>
      <c r="K140" t="s">
        <v>102</v>
      </c>
      <c r="L140" s="78">
        <v>2.5399999999999999E-2</v>
      </c>
      <c r="M140" s="78">
        <v>1.43E-2</v>
      </c>
      <c r="N140" s="77">
        <v>119882.74</v>
      </c>
      <c r="O140" s="77">
        <v>113.26</v>
      </c>
      <c r="P140" s="77">
        <v>135.77919132400001</v>
      </c>
      <c r="Q140" s="78">
        <v>7.1999999999999998E-3</v>
      </c>
      <c r="R140" s="78">
        <v>4.0000000000000002E-4</v>
      </c>
    </row>
    <row r="141" spans="2:18">
      <c r="B141" t="s">
        <v>2916</v>
      </c>
      <c r="C141" t="s">
        <v>2708</v>
      </c>
      <c r="D141" t="s">
        <v>2917</v>
      </c>
      <c r="E141"/>
      <c r="F141" t="s">
        <v>717</v>
      </c>
      <c r="G141" t="s">
        <v>2918</v>
      </c>
      <c r="H141" t="s">
        <v>150</v>
      </c>
      <c r="I141" s="77">
        <v>8.6199999999999992</v>
      </c>
      <c r="J141" t="s">
        <v>784</v>
      </c>
      <c r="K141" t="s">
        <v>102</v>
      </c>
      <c r="L141" s="78">
        <v>3.4000000000000002E-2</v>
      </c>
      <c r="M141" s="78">
        <v>2.92E-2</v>
      </c>
      <c r="N141" s="77">
        <v>37709.440000000002</v>
      </c>
      <c r="O141" s="77">
        <v>112.66</v>
      </c>
      <c r="P141" s="77">
        <v>42.483455104000001</v>
      </c>
      <c r="Q141" s="78">
        <v>2.3E-3</v>
      </c>
      <c r="R141" s="78">
        <v>1E-4</v>
      </c>
    </row>
    <row r="142" spans="2:18">
      <c r="B142" t="s">
        <v>2916</v>
      </c>
      <c r="C142" t="s">
        <v>2708</v>
      </c>
      <c r="D142" t="s">
        <v>2919</v>
      </c>
      <c r="E142"/>
      <c r="F142" t="s">
        <v>717</v>
      </c>
      <c r="G142" t="s">
        <v>2920</v>
      </c>
      <c r="H142" t="s">
        <v>150</v>
      </c>
      <c r="I142" s="77">
        <v>8.99</v>
      </c>
      <c r="J142" t="s">
        <v>784</v>
      </c>
      <c r="K142" t="s">
        <v>102</v>
      </c>
      <c r="L142" s="78">
        <v>3.4000000000000002E-2</v>
      </c>
      <c r="M142" s="78">
        <v>1.5699999999999999E-2</v>
      </c>
      <c r="N142" s="77">
        <v>34591.089999999997</v>
      </c>
      <c r="O142" s="77">
        <v>112.74</v>
      </c>
      <c r="P142" s="77">
        <v>38.997994865999999</v>
      </c>
      <c r="Q142" s="78">
        <v>2.0999999999999999E-3</v>
      </c>
      <c r="R142" s="78">
        <v>1E-4</v>
      </c>
    </row>
    <row r="143" spans="2:18">
      <c r="B143" t="s">
        <v>2916</v>
      </c>
      <c r="C143" t="s">
        <v>2708</v>
      </c>
      <c r="D143" t="s">
        <v>2921</v>
      </c>
      <c r="E143"/>
      <c r="F143" t="s">
        <v>717</v>
      </c>
      <c r="G143" t="s">
        <v>513</v>
      </c>
      <c r="H143" t="s">
        <v>150</v>
      </c>
      <c r="I143" s="77">
        <v>8.91</v>
      </c>
      <c r="J143" t="s">
        <v>784</v>
      </c>
      <c r="K143" t="s">
        <v>102</v>
      </c>
      <c r="L143" s="78">
        <v>3.4000000000000002E-2</v>
      </c>
      <c r="M143" s="78">
        <v>1.83E-2</v>
      </c>
      <c r="N143" s="77">
        <v>24167.98</v>
      </c>
      <c r="O143" s="77">
        <v>112.13</v>
      </c>
      <c r="P143" s="77">
        <v>27.099555974000001</v>
      </c>
      <c r="Q143" s="78">
        <v>1.4E-3</v>
      </c>
      <c r="R143" s="78">
        <v>1E-4</v>
      </c>
    </row>
    <row r="144" spans="2:18">
      <c r="B144" t="s">
        <v>2916</v>
      </c>
      <c r="C144" t="s">
        <v>2708</v>
      </c>
      <c r="D144" t="s">
        <v>2922</v>
      </c>
      <c r="E144"/>
      <c r="F144" t="s">
        <v>717</v>
      </c>
      <c r="G144" t="s">
        <v>2923</v>
      </c>
      <c r="H144" t="s">
        <v>150</v>
      </c>
      <c r="I144" s="77">
        <v>8.4499999999999993</v>
      </c>
      <c r="J144" t="s">
        <v>784</v>
      </c>
      <c r="K144" t="s">
        <v>102</v>
      </c>
      <c r="L144" s="78">
        <v>3.4000000000000002E-2</v>
      </c>
      <c r="M144" s="78">
        <v>2.5999999999999999E-2</v>
      </c>
      <c r="N144" s="77">
        <v>8965.0400000000009</v>
      </c>
      <c r="O144" s="77">
        <v>114.67</v>
      </c>
      <c r="P144" s="77">
        <v>10.280211368</v>
      </c>
      <c r="Q144" s="78">
        <v>5.0000000000000001E-4</v>
      </c>
      <c r="R144" s="78">
        <v>0</v>
      </c>
    </row>
    <row r="145" spans="2:18">
      <c r="B145" t="s">
        <v>2916</v>
      </c>
      <c r="C145" t="s">
        <v>2708</v>
      </c>
      <c r="D145" t="s">
        <v>2924</v>
      </c>
      <c r="E145"/>
      <c r="F145" t="s">
        <v>717</v>
      </c>
      <c r="G145" t="s">
        <v>2907</v>
      </c>
      <c r="H145" t="s">
        <v>150</v>
      </c>
      <c r="I145" s="77">
        <v>8.3800000000000008</v>
      </c>
      <c r="J145" t="s">
        <v>784</v>
      </c>
      <c r="K145" t="s">
        <v>102</v>
      </c>
      <c r="L145" s="78">
        <v>3.4000000000000002E-2</v>
      </c>
      <c r="M145" s="78">
        <v>3.09E-2</v>
      </c>
      <c r="N145" s="77">
        <v>17763.73</v>
      </c>
      <c r="O145" s="77">
        <v>101.7</v>
      </c>
      <c r="P145" s="77">
        <v>18.065713410000001</v>
      </c>
      <c r="Q145" s="78">
        <v>1E-3</v>
      </c>
      <c r="R145" s="78">
        <v>1E-4</v>
      </c>
    </row>
    <row r="146" spans="2:18">
      <c r="B146" t="s">
        <v>2916</v>
      </c>
      <c r="C146" t="s">
        <v>2708</v>
      </c>
      <c r="D146" t="s">
        <v>2925</v>
      </c>
      <c r="E146"/>
      <c r="F146" t="s">
        <v>717</v>
      </c>
      <c r="G146" t="s">
        <v>2926</v>
      </c>
      <c r="H146" t="s">
        <v>150</v>
      </c>
      <c r="I146" s="77">
        <v>8.39</v>
      </c>
      <c r="J146" t="s">
        <v>784</v>
      </c>
      <c r="K146" t="s">
        <v>102</v>
      </c>
      <c r="L146" s="78">
        <v>3.4000000000000002E-2</v>
      </c>
      <c r="M146" s="78">
        <v>3.0499999999999999E-2</v>
      </c>
      <c r="N146" s="77">
        <v>48437.65</v>
      </c>
      <c r="O146" s="77">
        <v>102.7</v>
      </c>
      <c r="P146" s="77">
        <v>49.745466550000003</v>
      </c>
      <c r="Q146" s="78">
        <v>2.7000000000000001E-3</v>
      </c>
      <c r="R146" s="78">
        <v>2.0000000000000001E-4</v>
      </c>
    </row>
    <row r="147" spans="2:18">
      <c r="B147" t="s">
        <v>2927</v>
      </c>
      <c r="C147" t="s">
        <v>2708</v>
      </c>
      <c r="D147" t="s">
        <v>2928</v>
      </c>
      <c r="E147"/>
      <c r="F147" t="s">
        <v>717</v>
      </c>
      <c r="G147" t="s">
        <v>2918</v>
      </c>
      <c r="H147" t="s">
        <v>150</v>
      </c>
      <c r="I147" s="77">
        <v>0.01</v>
      </c>
      <c r="J147" t="s">
        <v>784</v>
      </c>
      <c r="K147" t="s">
        <v>102</v>
      </c>
      <c r="L147" s="78">
        <v>3.4000000000000002E-2</v>
      </c>
      <c r="M147" s="78">
        <v>5.9999999999999995E-4</v>
      </c>
      <c r="N147" s="77">
        <v>16941.91</v>
      </c>
      <c r="O147" s="77">
        <v>116.83</v>
      </c>
      <c r="P147" s="77">
        <v>19.793233452999999</v>
      </c>
      <c r="Q147" s="78">
        <v>1.1000000000000001E-3</v>
      </c>
      <c r="R147" s="78">
        <v>1E-4</v>
      </c>
    </row>
    <row r="148" spans="2:18">
      <c r="B148" t="s">
        <v>2927</v>
      </c>
      <c r="C148" t="s">
        <v>2708</v>
      </c>
      <c r="D148" t="s">
        <v>2929</v>
      </c>
      <c r="E148"/>
      <c r="F148" t="s">
        <v>717</v>
      </c>
      <c r="G148" t="s">
        <v>2920</v>
      </c>
      <c r="H148" t="s">
        <v>150</v>
      </c>
      <c r="I148" s="77">
        <v>8.99</v>
      </c>
      <c r="J148" t="s">
        <v>784</v>
      </c>
      <c r="K148" t="s">
        <v>102</v>
      </c>
      <c r="L148" s="78">
        <v>3.4000000000000002E-2</v>
      </c>
      <c r="M148" s="78">
        <v>1.5699999999999999E-2</v>
      </c>
      <c r="N148" s="77">
        <v>15540.91</v>
      </c>
      <c r="O148" s="77">
        <v>116.8</v>
      </c>
      <c r="P148" s="77">
        <v>18.151782879999999</v>
      </c>
      <c r="Q148" s="78">
        <v>1E-3</v>
      </c>
      <c r="R148" s="78">
        <v>1E-4</v>
      </c>
    </row>
    <row r="149" spans="2:18">
      <c r="B149" t="s">
        <v>2927</v>
      </c>
      <c r="C149" t="s">
        <v>2708</v>
      </c>
      <c r="D149" t="s">
        <v>2930</v>
      </c>
      <c r="E149"/>
      <c r="F149" t="s">
        <v>717</v>
      </c>
      <c r="G149" t="s">
        <v>513</v>
      </c>
      <c r="H149" t="s">
        <v>150</v>
      </c>
      <c r="I149" s="77">
        <v>8.3699999999999992</v>
      </c>
      <c r="J149" t="s">
        <v>784</v>
      </c>
      <c r="K149" t="s">
        <v>102</v>
      </c>
      <c r="L149" s="78">
        <v>3.4000000000000002E-2</v>
      </c>
      <c r="M149" s="78">
        <v>2.8500000000000001E-2</v>
      </c>
      <c r="N149" s="77">
        <v>10858.01</v>
      </c>
      <c r="O149" s="77">
        <v>116.01</v>
      </c>
      <c r="P149" s="77">
        <v>12.596377401</v>
      </c>
      <c r="Q149" s="78">
        <v>6.9999999999999999E-4</v>
      </c>
      <c r="R149" s="78">
        <v>0</v>
      </c>
    </row>
    <row r="150" spans="2:18">
      <c r="B150" t="s">
        <v>2927</v>
      </c>
      <c r="C150" t="s">
        <v>2708</v>
      </c>
      <c r="D150" t="s">
        <v>2931</v>
      </c>
      <c r="E150"/>
      <c r="F150" t="s">
        <v>717</v>
      </c>
      <c r="G150" t="s">
        <v>2923</v>
      </c>
      <c r="H150" t="s">
        <v>150</v>
      </c>
      <c r="I150" s="77">
        <v>1.25</v>
      </c>
      <c r="J150" t="s">
        <v>784</v>
      </c>
      <c r="K150" t="s">
        <v>102</v>
      </c>
      <c r="L150" s="78">
        <v>3.4000000000000002E-2</v>
      </c>
      <c r="M150" s="78">
        <v>1.34E-2</v>
      </c>
      <c r="N150" s="77">
        <v>4027.77</v>
      </c>
      <c r="O150" s="77">
        <v>117.21</v>
      </c>
      <c r="P150" s="77">
        <v>4.7209492170000003</v>
      </c>
      <c r="Q150" s="78">
        <v>2.9999999999999997E-4</v>
      </c>
      <c r="R150" s="78">
        <v>0</v>
      </c>
    </row>
    <row r="151" spans="2:18">
      <c r="B151" t="s">
        <v>2927</v>
      </c>
      <c r="C151" t="s">
        <v>2708</v>
      </c>
      <c r="D151" t="s">
        <v>2932</v>
      </c>
      <c r="E151"/>
      <c r="F151" t="s">
        <v>717</v>
      </c>
      <c r="G151" t="s">
        <v>2933</v>
      </c>
      <c r="H151" t="s">
        <v>150</v>
      </c>
      <c r="I151" s="77">
        <v>8.36</v>
      </c>
      <c r="J151" t="s">
        <v>784</v>
      </c>
      <c r="K151" t="s">
        <v>102</v>
      </c>
      <c r="L151" s="78">
        <v>3.4000000000000002E-2</v>
      </c>
      <c r="M151" s="78">
        <v>2.87E-2</v>
      </c>
      <c r="N151" s="77">
        <v>12861.77</v>
      </c>
      <c r="O151" s="77">
        <v>110.05</v>
      </c>
      <c r="P151" s="77">
        <v>14.154377885000001</v>
      </c>
      <c r="Q151" s="78">
        <v>8.0000000000000004E-4</v>
      </c>
      <c r="R151" s="78">
        <v>0</v>
      </c>
    </row>
    <row r="152" spans="2:18">
      <c r="B152" t="s">
        <v>2927</v>
      </c>
      <c r="C152" t="s">
        <v>2708</v>
      </c>
      <c r="D152" t="s">
        <v>2934</v>
      </c>
      <c r="E152"/>
      <c r="F152" t="s">
        <v>717</v>
      </c>
      <c r="G152" t="s">
        <v>2907</v>
      </c>
      <c r="H152" t="s">
        <v>150</v>
      </c>
      <c r="I152" s="77">
        <v>0.01</v>
      </c>
      <c r="J152" t="s">
        <v>784</v>
      </c>
      <c r="K152" t="s">
        <v>102</v>
      </c>
      <c r="L152" s="78">
        <v>3.4000000000000002E-2</v>
      </c>
      <c r="M152" s="78">
        <v>8.3799999999999999E-2</v>
      </c>
      <c r="N152" s="77">
        <v>7980.8</v>
      </c>
      <c r="O152" s="77">
        <v>105</v>
      </c>
      <c r="P152" s="77">
        <v>8.3798399999999997</v>
      </c>
      <c r="Q152" s="78">
        <v>4.0000000000000002E-4</v>
      </c>
      <c r="R152" s="78">
        <v>0</v>
      </c>
    </row>
    <row r="153" spans="2:18">
      <c r="B153" t="s">
        <v>2927</v>
      </c>
      <c r="C153" t="s">
        <v>2708</v>
      </c>
      <c r="D153" t="s">
        <v>2935</v>
      </c>
      <c r="E153"/>
      <c r="F153" t="s">
        <v>717</v>
      </c>
      <c r="G153" t="s">
        <v>2926</v>
      </c>
      <c r="H153" t="s">
        <v>150</v>
      </c>
      <c r="I153" s="77">
        <v>8.39</v>
      </c>
      <c r="J153" t="s">
        <v>784</v>
      </c>
      <c r="K153" t="s">
        <v>102</v>
      </c>
      <c r="L153" s="78">
        <v>3.4000000000000002E-2</v>
      </c>
      <c r="M153" s="78">
        <v>3.0499999999999999E-2</v>
      </c>
      <c r="N153" s="77">
        <v>21761.83</v>
      </c>
      <c r="O153" s="77">
        <v>109.24</v>
      </c>
      <c r="P153" s="77">
        <v>23.772623092</v>
      </c>
      <c r="Q153" s="78">
        <v>1.2999999999999999E-3</v>
      </c>
      <c r="R153" s="78">
        <v>1E-4</v>
      </c>
    </row>
    <row r="154" spans="2:18">
      <c r="B154" t="s">
        <v>2936</v>
      </c>
      <c r="C154" t="s">
        <v>2937</v>
      </c>
      <c r="D154" t="s">
        <v>2938</v>
      </c>
      <c r="E154"/>
      <c r="F154" t="s">
        <v>894</v>
      </c>
      <c r="G154" t="s">
        <v>2939</v>
      </c>
      <c r="H154" t="s">
        <v>211</v>
      </c>
      <c r="I154" s="77">
        <v>4.99</v>
      </c>
      <c r="J154" t="s">
        <v>127</v>
      </c>
      <c r="K154" t="s">
        <v>102</v>
      </c>
      <c r="L154" s="78">
        <v>2.3300000000000001E-2</v>
      </c>
      <c r="M154" s="78">
        <v>1.8200000000000001E-2</v>
      </c>
      <c r="N154" s="77">
        <v>214022.06</v>
      </c>
      <c r="O154" s="77">
        <v>102.2</v>
      </c>
      <c r="P154" s="77">
        <v>218.73054532</v>
      </c>
      <c r="Q154" s="78">
        <v>1.17E-2</v>
      </c>
      <c r="R154" s="78">
        <v>6.9999999999999999E-4</v>
      </c>
    </row>
    <row r="155" spans="2:18">
      <c r="B155" t="s">
        <v>2940</v>
      </c>
      <c r="C155" t="s">
        <v>2708</v>
      </c>
      <c r="D155" t="s">
        <v>2941</v>
      </c>
      <c r="E155"/>
      <c r="F155" t="s">
        <v>894</v>
      </c>
      <c r="G155" t="s">
        <v>309</v>
      </c>
      <c r="H155" t="s">
        <v>211</v>
      </c>
      <c r="I155" s="77">
        <v>0.26</v>
      </c>
      <c r="J155" t="s">
        <v>127</v>
      </c>
      <c r="K155" t="s">
        <v>102</v>
      </c>
      <c r="L155" s="78">
        <v>2.2700000000000001E-2</v>
      </c>
      <c r="M155" s="78">
        <v>2.29E-2</v>
      </c>
      <c r="N155" s="77">
        <v>13458.74</v>
      </c>
      <c r="O155" s="77">
        <v>100.72</v>
      </c>
      <c r="P155" s="77">
        <v>13.555642927999999</v>
      </c>
      <c r="Q155" s="78">
        <v>6.9999999999999999E-4</v>
      </c>
      <c r="R155" s="78">
        <v>0</v>
      </c>
    </row>
    <row r="156" spans="2:18">
      <c r="B156" t="s">
        <v>2940</v>
      </c>
      <c r="C156" t="s">
        <v>2708</v>
      </c>
      <c r="D156" t="s">
        <v>2942</v>
      </c>
      <c r="E156"/>
      <c r="F156" t="s">
        <v>894</v>
      </c>
      <c r="G156" t="s">
        <v>2943</v>
      </c>
      <c r="H156" t="s">
        <v>211</v>
      </c>
      <c r="I156" s="77">
        <v>0.34</v>
      </c>
      <c r="J156" t="s">
        <v>127</v>
      </c>
      <c r="K156" t="s">
        <v>102</v>
      </c>
      <c r="L156" s="78">
        <v>2.2700000000000001E-2</v>
      </c>
      <c r="M156" s="78">
        <v>2.3E-2</v>
      </c>
      <c r="N156" s="77">
        <v>13458.74</v>
      </c>
      <c r="O156" s="77">
        <v>100.57</v>
      </c>
      <c r="P156" s="77">
        <v>13.535454818</v>
      </c>
      <c r="Q156" s="78">
        <v>6.9999999999999999E-4</v>
      </c>
      <c r="R156" s="78">
        <v>0</v>
      </c>
    </row>
    <row r="157" spans="2:18">
      <c r="B157" t="s">
        <v>2940</v>
      </c>
      <c r="C157" t="s">
        <v>2708</v>
      </c>
      <c r="D157" t="s">
        <v>2944</v>
      </c>
      <c r="E157"/>
      <c r="F157" t="s">
        <v>894</v>
      </c>
      <c r="G157" t="s">
        <v>2945</v>
      </c>
      <c r="H157" t="s">
        <v>211</v>
      </c>
      <c r="I157" s="77">
        <v>0.41</v>
      </c>
      <c r="J157" t="s">
        <v>127</v>
      </c>
      <c r="K157" t="s">
        <v>102</v>
      </c>
      <c r="L157" s="78">
        <v>2.2700000000000001E-2</v>
      </c>
      <c r="M157" s="78">
        <v>2.23E-2</v>
      </c>
      <c r="N157" s="77">
        <v>13458.74</v>
      </c>
      <c r="O157" s="77">
        <v>100.3</v>
      </c>
      <c r="P157" s="77">
        <v>13.499116219999999</v>
      </c>
      <c r="Q157" s="78">
        <v>6.9999999999999999E-4</v>
      </c>
      <c r="R157" s="78">
        <v>0</v>
      </c>
    </row>
    <row r="158" spans="2:18">
      <c r="B158" t="s">
        <v>2940</v>
      </c>
      <c r="C158" t="s">
        <v>2708</v>
      </c>
      <c r="D158" t="s">
        <v>2946</v>
      </c>
      <c r="E158"/>
      <c r="F158" t="s">
        <v>894</v>
      </c>
      <c r="G158" t="s">
        <v>395</v>
      </c>
      <c r="H158" t="s">
        <v>211</v>
      </c>
      <c r="I158" s="77">
        <v>0.62</v>
      </c>
      <c r="J158" t="s">
        <v>497</v>
      </c>
      <c r="K158" t="s">
        <v>102</v>
      </c>
      <c r="L158" s="78">
        <v>2.0799999999999999E-2</v>
      </c>
      <c r="M158" s="78">
        <v>2.0899999999999998E-2</v>
      </c>
      <c r="N158" s="77">
        <v>17944.98</v>
      </c>
      <c r="O158" s="77">
        <v>100.16</v>
      </c>
      <c r="P158" s="77">
        <v>17.973691968000001</v>
      </c>
      <c r="Q158" s="78">
        <v>1E-3</v>
      </c>
      <c r="R158" s="78">
        <v>1E-4</v>
      </c>
    </row>
    <row r="159" spans="2:18">
      <c r="B159" t="s">
        <v>2940</v>
      </c>
      <c r="C159" t="s">
        <v>2708</v>
      </c>
      <c r="D159" t="s">
        <v>2947</v>
      </c>
      <c r="E159"/>
      <c r="F159" t="s">
        <v>894</v>
      </c>
      <c r="G159" t="s">
        <v>2948</v>
      </c>
      <c r="H159" t="s">
        <v>211</v>
      </c>
      <c r="I159" s="77">
        <v>0.97</v>
      </c>
      <c r="J159" t="s">
        <v>497</v>
      </c>
      <c r="K159" t="s">
        <v>102</v>
      </c>
      <c r="L159" s="78">
        <v>2.4E-2</v>
      </c>
      <c r="M159" s="78">
        <v>1.67E-2</v>
      </c>
      <c r="N159" s="77">
        <v>39798.1</v>
      </c>
      <c r="O159" s="77">
        <v>101.06</v>
      </c>
      <c r="P159" s="77">
        <v>40.219959860000003</v>
      </c>
      <c r="Q159" s="78">
        <v>2.0999999999999999E-3</v>
      </c>
      <c r="R159" s="78">
        <v>1E-4</v>
      </c>
    </row>
    <row r="160" spans="2:18">
      <c r="B160" t="s">
        <v>2940</v>
      </c>
      <c r="C160" t="s">
        <v>2708</v>
      </c>
      <c r="D160" t="s">
        <v>2949</v>
      </c>
      <c r="E160"/>
      <c r="F160" t="s">
        <v>894</v>
      </c>
      <c r="G160" t="s">
        <v>2950</v>
      </c>
      <c r="H160" t="s">
        <v>211</v>
      </c>
      <c r="I160" s="77">
        <v>1.03</v>
      </c>
      <c r="J160" t="s">
        <v>497</v>
      </c>
      <c r="K160" t="s">
        <v>102</v>
      </c>
      <c r="L160" s="78">
        <v>2.3800000000000002E-2</v>
      </c>
      <c r="M160" s="78">
        <v>1.72E-2</v>
      </c>
      <c r="N160" s="77">
        <v>39798.1</v>
      </c>
      <c r="O160" s="77">
        <v>100.88</v>
      </c>
      <c r="P160" s="77">
        <v>40.14832328</v>
      </c>
      <c r="Q160" s="78">
        <v>2.0999999999999999E-3</v>
      </c>
      <c r="R160" s="78">
        <v>1E-4</v>
      </c>
    </row>
    <row r="161" spans="2:18">
      <c r="B161" t="s">
        <v>2940</v>
      </c>
      <c r="C161" t="s">
        <v>2708</v>
      </c>
      <c r="D161" t="s">
        <v>2951</v>
      </c>
      <c r="E161"/>
      <c r="F161" t="s">
        <v>1056</v>
      </c>
      <c r="G161" t="s">
        <v>877</v>
      </c>
      <c r="H161" t="s">
        <v>2777</v>
      </c>
      <c r="I161" s="77">
        <v>1.39</v>
      </c>
      <c r="J161" t="s">
        <v>497</v>
      </c>
      <c r="K161" t="s">
        <v>102</v>
      </c>
      <c r="L161" s="78">
        <v>2.4299999999999999E-2</v>
      </c>
      <c r="M161" s="78">
        <v>1.8599999999999998E-2</v>
      </c>
      <c r="N161" s="77">
        <v>54722.39</v>
      </c>
      <c r="O161" s="77">
        <v>101</v>
      </c>
      <c r="P161" s="77">
        <v>55.269613900000003</v>
      </c>
      <c r="Q161" s="78">
        <v>2.8999999999999998E-3</v>
      </c>
      <c r="R161" s="78">
        <v>2.0000000000000001E-4</v>
      </c>
    </row>
    <row r="162" spans="2:18">
      <c r="B162" t="s">
        <v>2940</v>
      </c>
      <c r="C162" t="s">
        <v>2708</v>
      </c>
      <c r="D162" t="s">
        <v>2952</v>
      </c>
      <c r="E162"/>
      <c r="F162" t="s">
        <v>894</v>
      </c>
      <c r="G162" t="s">
        <v>2953</v>
      </c>
      <c r="H162" t="s">
        <v>211</v>
      </c>
      <c r="I162" s="77">
        <v>1.61</v>
      </c>
      <c r="J162" t="s">
        <v>497</v>
      </c>
      <c r="K162" t="s">
        <v>102</v>
      </c>
      <c r="L162" s="78">
        <v>2.0799999999999999E-2</v>
      </c>
      <c r="M162" s="78">
        <v>2.4799999999999999E-2</v>
      </c>
      <c r="N162" s="77">
        <v>69646.679999999993</v>
      </c>
      <c r="O162" s="77">
        <v>99.85</v>
      </c>
      <c r="P162" s="77">
        <v>69.542209979999996</v>
      </c>
      <c r="Q162" s="78">
        <v>3.7000000000000002E-3</v>
      </c>
      <c r="R162" s="78">
        <v>2.0000000000000001E-4</v>
      </c>
    </row>
    <row r="163" spans="2:18">
      <c r="B163" t="s">
        <v>2954</v>
      </c>
      <c r="C163" t="s">
        <v>2708</v>
      </c>
      <c r="D163" t="s">
        <v>2955</v>
      </c>
      <c r="E163"/>
      <c r="F163" t="s">
        <v>2956</v>
      </c>
      <c r="G163" t="s">
        <v>2957</v>
      </c>
      <c r="H163" t="s">
        <v>2777</v>
      </c>
      <c r="I163" s="77">
        <v>2.5099999999999998</v>
      </c>
      <c r="J163" t="s">
        <v>127</v>
      </c>
      <c r="K163" t="s">
        <v>102</v>
      </c>
      <c r="L163" s="78">
        <v>2.76E-2</v>
      </c>
      <c r="M163" s="78">
        <v>2.7799999999999998E-2</v>
      </c>
      <c r="N163" s="77">
        <v>38389.449999999997</v>
      </c>
      <c r="O163" s="77">
        <v>101.56</v>
      </c>
      <c r="P163" s="77">
        <v>38.988325420000002</v>
      </c>
      <c r="Q163" s="78">
        <v>2.0999999999999999E-3</v>
      </c>
      <c r="R163" s="78">
        <v>1E-4</v>
      </c>
    </row>
    <row r="164" spans="2:18">
      <c r="B164" t="s">
        <v>2954</v>
      </c>
      <c r="C164" t="s">
        <v>2708</v>
      </c>
      <c r="D164" t="s">
        <v>2958</v>
      </c>
      <c r="E164"/>
      <c r="F164" t="s">
        <v>733</v>
      </c>
      <c r="G164" t="s">
        <v>2957</v>
      </c>
      <c r="H164" t="s">
        <v>211</v>
      </c>
      <c r="I164" s="77">
        <v>2.52</v>
      </c>
      <c r="J164" t="s">
        <v>127</v>
      </c>
      <c r="K164" t="s">
        <v>102</v>
      </c>
      <c r="L164" s="78">
        <v>2.3E-2</v>
      </c>
      <c r="M164" s="78">
        <v>2.3E-2</v>
      </c>
      <c r="N164" s="77">
        <v>16452.62</v>
      </c>
      <c r="O164" s="77">
        <v>100.58</v>
      </c>
      <c r="P164" s="77">
        <v>16.548045196</v>
      </c>
      <c r="Q164" s="78">
        <v>8.9999999999999998E-4</v>
      </c>
      <c r="R164" s="78">
        <v>1E-4</v>
      </c>
    </row>
    <row r="165" spans="2:18">
      <c r="B165" t="s">
        <v>2959</v>
      </c>
      <c r="C165" t="s">
        <v>2708</v>
      </c>
      <c r="D165" t="s">
        <v>2960</v>
      </c>
      <c r="E165"/>
      <c r="F165" t="s">
        <v>733</v>
      </c>
      <c r="G165" t="s">
        <v>2961</v>
      </c>
      <c r="H165" t="s">
        <v>211</v>
      </c>
      <c r="I165" s="77">
        <v>8.02</v>
      </c>
      <c r="J165" t="s">
        <v>1125</v>
      </c>
      <c r="K165" t="s">
        <v>102</v>
      </c>
      <c r="L165" s="78">
        <v>2.8199999999999999E-2</v>
      </c>
      <c r="M165" s="78">
        <v>2.41E-2</v>
      </c>
      <c r="N165" s="77">
        <v>54437.79</v>
      </c>
      <c r="O165" s="77">
        <v>105.41</v>
      </c>
      <c r="P165" s="77">
        <v>57.382874438999998</v>
      </c>
      <c r="Q165" s="78">
        <v>3.0999999999999999E-3</v>
      </c>
      <c r="R165" s="78">
        <v>2.0000000000000001E-4</v>
      </c>
    </row>
    <row r="166" spans="2:18">
      <c r="B166" t="s">
        <v>2959</v>
      </c>
      <c r="C166" t="s">
        <v>2708</v>
      </c>
      <c r="D166" t="s">
        <v>2962</v>
      </c>
      <c r="E166"/>
      <c r="F166" t="s">
        <v>733</v>
      </c>
      <c r="G166" t="s">
        <v>2963</v>
      </c>
      <c r="H166" t="s">
        <v>211</v>
      </c>
      <c r="I166" s="77">
        <v>9.1199999999999992</v>
      </c>
      <c r="J166" t="s">
        <v>1125</v>
      </c>
      <c r="K166" t="s">
        <v>102</v>
      </c>
      <c r="L166" s="78">
        <v>2.98E-2</v>
      </c>
      <c r="M166" s="78">
        <v>3.09E-2</v>
      </c>
      <c r="N166" s="77">
        <v>8682.0499999999993</v>
      </c>
      <c r="O166" s="77">
        <v>109.82</v>
      </c>
      <c r="P166" s="77">
        <v>9.5346273099999994</v>
      </c>
      <c r="Q166" s="78">
        <v>5.0000000000000001E-4</v>
      </c>
      <c r="R166" s="78">
        <v>0</v>
      </c>
    </row>
    <row r="167" spans="2:18">
      <c r="B167" t="s">
        <v>2959</v>
      </c>
      <c r="C167" t="s">
        <v>2708</v>
      </c>
      <c r="D167" t="s">
        <v>2964</v>
      </c>
      <c r="E167"/>
      <c r="F167" t="s">
        <v>733</v>
      </c>
      <c r="G167" t="s">
        <v>2965</v>
      </c>
      <c r="H167" t="s">
        <v>211</v>
      </c>
      <c r="I167" s="77">
        <v>8.06</v>
      </c>
      <c r="J167" t="s">
        <v>1125</v>
      </c>
      <c r="K167" t="s">
        <v>102</v>
      </c>
      <c r="L167" s="78">
        <v>2.5000000000000001E-2</v>
      </c>
      <c r="M167" s="78">
        <v>2.1499999999999998E-2</v>
      </c>
      <c r="N167" s="77">
        <v>10153.93</v>
      </c>
      <c r="O167" s="77">
        <v>109.88</v>
      </c>
      <c r="P167" s="77">
        <v>11.157138284</v>
      </c>
      <c r="Q167" s="78">
        <v>5.9999999999999995E-4</v>
      </c>
      <c r="R167" s="78">
        <v>0</v>
      </c>
    </row>
    <row r="168" spans="2:18">
      <c r="B168" t="s">
        <v>2959</v>
      </c>
      <c r="C168" t="s">
        <v>2708</v>
      </c>
      <c r="D168" t="s">
        <v>2966</v>
      </c>
      <c r="E168"/>
      <c r="F168" t="s">
        <v>733</v>
      </c>
      <c r="G168" t="s">
        <v>2967</v>
      </c>
      <c r="H168" t="s">
        <v>211</v>
      </c>
      <c r="I168" s="77">
        <v>8.32</v>
      </c>
      <c r="J168" t="s">
        <v>1125</v>
      </c>
      <c r="K168" t="s">
        <v>102</v>
      </c>
      <c r="L168" s="78">
        <v>2.5000000000000001E-2</v>
      </c>
      <c r="M168" s="78">
        <v>1.44E-2</v>
      </c>
      <c r="N168" s="77">
        <v>64761.440000000002</v>
      </c>
      <c r="O168" s="77">
        <v>111.76</v>
      </c>
      <c r="P168" s="77">
        <v>72.377385344000004</v>
      </c>
      <c r="Q168" s="78">
        <v>3.8999999999999998E-3</v>
      </c>
      <c r="R168" s="78">
        <v>2.0000000000000001E-4</v>
      </c>
    </row>
    <row r="169" spans="2:18">
      <c r="B169" t="s">
        <v>2959</v>
      </c>
      <c r="C169" t="s">
        <v>2708</v>
      </c>
      <c r="D169" t="s">
        <v>2968</v>
      </c>
      <c r="E169"/>
      <c r="F169" t="s">
        <v>733</v>
      </c>
      <c r="G169" t="s">
        <v>2948</v>
      </c>
      <c r="H169" t="s">
        <v>211</v>
      </c>
      <c r="I169" s="77">
        <v>8.06</v>
      </c>
      <c r="J169" t="s">
        <v>1125</v>
      </c>
      <c r="K169" t="s">
        <v>102</v>
      </c>
      <c r="L169" s="78">
        <v>3.0499999999999999E-2</v>
      </c>
      <c r="M169" s="78">
        <v>2.1000000000000001E-2</v>
      </c>
      <c r="N169" s="77">
        <v>56880.86</v>
      </c>
      <c r="O169" s="77">
        <v>110.89</v>
      </c>
      <c r="P169" s="77">
        <v>63.075185654000002</v>
      </c>
      <c r="Q169" s="78">
        <v>3.3999999999999998E-3</v>
      </c>
      <c r="R169" s="78">
        <v>2.0000000000000001E-4</v>
      </c>
    </row>
    <row r="170" spans="2:18">
      <c r="B170" t="s">
        <v>2959</v>
      </c>
      <c r="C170" t="s">
        <v>2708</v>
      </c>
      <c r="D170" t="s">
        <v>2969</v>
      </c>
      <c r="E170"/>
      <c r="F170" t="s">
        <v>733</v>
      </c>
      <c r="G170" t="s">
        <v>2970</v>
      </c>
      <c r="H170" t="s">
        <v>211</v>
      </c>
      <c r="I170" s="77">
        <v>8.3800000000000008</v>
      </c>
      <c r="J170" t="s">
        <v>1125</v>
      </c>
      <c r="K170" t="s">
        <v>102</v>
      </c>
      <c r="L170" s="78">
        <v>2.5000000000000001E-2</v>
      </c>
      <c r="M170" s="78">
        <v>1.21E-2</v>
      </c>
      <c r="N170" s="77">
        <v>81838.929999999993</v>
      </c>
      <c r="O170" s="77">
        <v>113.09</v>
      </c>
      <c r="P170" s="77">
        <v>92.551645937000004</v>
      </c>
      <c r="Q170" s="78">
        <v>4.8999999999999998E-3</v>
      </c>
      <c r="R170" s="78">
        <v>2.9999999999999997E-4</v>
      </c>
    </row>
    <row r="171" spans="2:18">
      <c r="B171" t="s">
        <v>2959</v>
      </c>
      <c r="C171" t="s">
        <v>2708</v>
      </c>
      <c r="D171" t="s">
        <v>2971</v>
      </c>
      <c r="E171"/>
      <c r="F171" t="s">
        <v>729</v>
      </c>
      <c r="G171" t="s">
        <v>2972</v>
      </c>
      <c r="H171" t="s">
        <v>150</v>
      </c>
      <c r="I171" s="77">
        <v>8.81</v>
      </c>
      <c r="J171" t="s">
        <v>1125</v>
      </c>
      <c r="K171" t="s">
        <v>102</v>
      </c>
      <c r="L171" s="78">
        <v>2.5000000000000001E-2</v>
      </c>
      <c r="M171" s="78">
        <v>2.5000000000000001E-2</v>
      </c>
      <c r="N171" s="77">
        <v>7027.9</v>
      </c>
      <c r="O171" s="77">
        <v>109.34</v>
      </c>
      <c r="P171" s="77">
        <v>7.6843058600000003</v>
      </c>
      <c r="Q171" s="78">
        <v>4.0000000000000002E-4</v>
      </c>
      <c r="R171" s="78">
        <v>0</v>
      </c>
    </row>
    <row r="172" spans="2:18">
      <c r="B172" t="s">
        <v>2959</v>
      </c>
      <c r="C172" t="s">
        <v>2708</v>
      </c>
      <c r="D172" t="s">
        <v>2973</v>
      </c>
      <c r="E172"/>
      <c r="F172" t="s">
        <v>733</v>
      </c>
      <c r="G172" t="s">
        <v>2974</v>
      </c>
      <c r="H172" t="s">
        <v>211</v>
      </c>
      <c r="I172" s="77">
        <v>8.67</v>
      </c>
      <c r="J172" t="s">
        <v>1125</v>
      </c>
      <c r="K172" t="s">
        <v>102</v>
      </c>
      <c r="L172" s="78">
        <v>2.7199999999999998E-2</v>
      </c>
      <c r="M172" s="78">
        <v>2.3199999999999998E-2</v>
      </c>
      <c r="N172" s="77">
        <v>21600.13</v>
      </c>
      <c r="O172" s="77">
        <v>106.93</v>
      </c>
      <c r="P172" s="77">
        <v>23.097019009</v>
      </c>
      <c r="Q172" s="78">
        <v>1.1999999999999999E-3</v>
      </c>
      <c r="R172" s="78">
        <v>1E-4</v>
      </c>
    </row>
    <row r="173" spans="2:18">
      <c r="B173" t="s">
        <v>2959</v>
      </c>
      <c r="C173" t="s">
        <v>2708</v>
      </c>
      <c r="D173" t="s">
        <v>2975</v>
      </c>
      <c r="E173"/>
      <c r="F173" t="s">
        <v>729</v>
      </c>
      <c r="G173" t="s">
        <v>2976</v>
      </c>
      <c r="H173" t="s">
        <v>150</v>
      </c>
      <c r="I173" s="77">
        <v>8.5</v>
      </c>
      <c r="J173" t="s">
        <v>1125</v>
      </c>
      <c r="K173" t="s">
        <v>102</v>
      </c>
      <c r="L173" s="78">
        <v>2.7199999999999998E-2</v>
      </c>
      <c r="M173" s="78">
        <v>2.0299999999999999E-2</v>
      </c>
      <c r="N173" s="77">
        <v>21310.79</v>
      </c>
      <c r="O173" s="77">
        <v>103.15</v>
      </c>
      <c r="P173" s="77">
        <v>21.982079885000001</v>
      </c>
      <c r="Q173" s="78">
        <v>1.1999999999999999E-3</v>
      </c>
      <c r="R173" s="78">
        <v>1E-4</v>
      </c>
    </row>
    <row r="174" spans="2:18">
      <c r="B174" t="s">
        <v>2959</v>
      </c>
      <c r="C174" t="s">
        <v>2708</v>
      </c>
      <c r="D174" t="s">
        <v>2977</v>
      </c>
      <c r="E174"/>
      <c r="F174" t="s">
        <v>2956</v>
      </c>
      <c r="G174" t="s">
        <v>2978</v>
      </c>
      <c r="H174" t="s">
        <v>2777</v>
      </c>
      <c r="I174" s="77">
        <v>7.97</v>
      </c>
      <c r="J174" t="s">
        <v>1125</v>
      </c>
      <c r="K174" t="s">
        <v>102</v>
      </c>
      <c r="L174" s="78">
        <v>2.53E-2</v>
      </c>
      <c r="M174" s="78">
        <v>2.7799999999999998E-2</v>
      </c>
      <c r="N174" s="77">
        <v>26395.58</v>
      </c>
      <c r="O174" s="77">
        <v>99.42</v>
      </c>
      <c r="P174" s="77">
        <v>26.242485636000001</v>
      </c>
      <c r="Q174" s="78">
        <v>1.4E-3</v>
      </c>
      <c r="R174" s="78">
        <v>1E-4</v>
      </c>
    </row>
    <row r="175" spans="2:18">
      <c r="B175" t="s">
        <v>2959</v>
      </c>
      <c r="C175" t="s">
        <v>2708</v>
      </c>
      <c r="D175" t="s">
        <v>2979</v>
      </c>
      <c r="E175"/>
      <c r="F175" t="s">
        <v>729</v>
      </c>
      <c r="G175" t="s">
        <v>2980</v>
      </c>
      <c r="H175" t="s">
        <v>150</v>
      </c>
      <c r="I175" s="77">
        <v>7.86</v>
      </c>
      <c r="J175" t="s">
        <v>1125</v>
      </c>
      <c r="K175" t="s">
        <v>102</v>
      </c>
      <c r="L175" s="78">
        <v>2.7199999999999998E-2</v>
      </c>
      <c r="M175" s="78">
        <v>3.09E-2</v>
      </c>
      <c r="N175" s="77">
        <v>14698.62</v>
      </c>
      <c r="O175" s="77">
        <v>98.540114037916481</v>
      </c>
      <c r="P175" s="77">
        <v>14.48403691</v>
      </c>
      <c r="Q175" s="78">
        <v>8.0000000000000004E-4</v>
      </c>
      <c r="R175" s="78">
        <v>0</v>
      </c>
    </row>
    <row r="176" spans="2:18">
      <c r="B176" t="s">
        <v>2981</v>
      </c>
      <c r="C176" t="s">
        <v>2708</v>
      </c>
      <c r="D176" t="s">
        <v>2982</v>
      </c>
      <c r="E176"/>
      <c r="F176" t="s">
        <v>729</v>
      </c>
      <c r="G176" t="s">
        <v>2983</v>
      </c>
      <c r="H176" t="s">
        <v>150</v>
      </c>
      <c r="I176" s="77">
        <v>10.87</v>
      </c>
      <c r="J176" t="s">
        <v>784</v>
      </c>
      <c r="K176" t="s">
        <v>102</v>
      </c>
      <c r="L176" s="78">
        <v>3.4000000000000002E-2</v>
      </c>
      <c r="M176" s="78">
        <v>4.3799999999999999E-2</v>
      </c>
      <c r="N176" s="77">
        <v>88128.41</v>
      </c>
      <c r="O176" s="77">
        <v>102.58</v>
      </c>
      <c r="P176" s="77">
        <v>90.402122977999994</v>
      </c>
      <c r="Q176" s="78">
        <v>4.7999999999999996E-3</v>
      </c>
      <c r="R176" s="78">
        <v>2.9999999999999997E-4</v>
      </c>
    </row>
    <row r="177" spans="2:18">
      <c r="B177" t="s">
        <v>2984</v>
      </c>
      <c r="C177" t="s">
        <v>2708</v>
      </c>
      <c r="D177" t="s">
        <v>2985</v>
      </c>
      <c r="E177"/>
      <c r="F177" t="s">
        <v>729</v>
      </c>
      <c r="G177" t="s">
        <v>2983</v>
      </c>
      <c r="H177" t="s">
        <v>150</v>
      </c>
      <c r="I177" s="77">
        <v>11.01</v>
      </c>
      <c r="J177" t="s">
        <v>784</v>
      </c>
      <c r="K177" t="s">
        <v>102</v>
      </c>
      <c r="L177" s="78">
        <v>3.4000000000000002E-2</v>
      </c>
      <c r="M177" s="78">
        <v>4.3900000000000002E-2</v>
      </c>
      <c r="N177" s="77">
        <v>184264.87</v>
      </c>
      <c r="O177" s="77">
        <v>102.66</v>
      </c>
      <c r="P177" s="77">
        <v>189.16631554200001</v>
      </c>
      <c r="Q177" s="78">
        <v>1.01E-2</v>
      </c>
      <c r="R177" s="78">
        <v>5.9999999999999995E-4</v>
      </c>
    </row>
    <row r="178" spans="2:18">
      <c r="B178" t="s">
        <v>2986</v>
      </c>
      <c r="C178" t="s">
        <v>2708</v>
      </c>
      <c r="D178" t="s">
        <v>2987</v>
      </c>
      <c r="E178"/>
      <c r="F178" t="s">
        <v>733</v>
      </c>
      <c r="G178" t="s">
        <v>2988</v>
      </c>
      <c r="H178" t="s">
        <v>211</v>
      </c>
      <c r="I178" s="77">
        <v>4.3600000000000003</v>
      </c>
      <c r="J178" t="s">
        <v>428</v>
      </c>
      <c r="K178" t="s">
        <v>102</v>
      </c>
      <c r="L178" s="78">
        <v>2.3599999999999999E-2</v>
      </c>
      <c r="M178" s="78">
        <v>1.83E-2</v>
      </c>
      <c r="N178" s="77">
        <v>151668.45000000001</v>
      </c>
      <c r="O178" s="77">
        <v>104.36</v>
      </c>
      <c r="P178" s="77">
        <v>158.28119441999999</v>
      </c>
      <c r="Q178" s="78">
        <v>8.3999999999999995E-3</v>
      </c>
      <c r="R178" s="78">
        <v>5.0000000000000001E-4</v>
      </c>
    </row>
    <row r="179" spans="2:18">
      <c r="B179" t="s">
        <v>2989</v>
      </c>
      <c r="C179" t="s">
        <v>2708</v>
      </c>
      <c r="D179" t="s">
        <v>2990</v>
      </c>
      <c r="E179"/>
      <c r="F179" t="s">
        <v>733</v>
      </c>
      <c r="G179" t="s">
        <v>2991</v>
      </c>
      <c r="H179" t="s">
        <v>211</v>
      </c>
      <c r="I179" s="77">
        <v>6.92</v>
      </c>
      <c r="J179" t="s">
        <v>127</v>
      </c>
      <c r="K179" t="s">
        <v>102</v>
      </c>
      <c r="L179" s="78">
        <v>4.4999999999999998E-2</v>
      </c>
      <c r="M179" s="78">
        <v>1.9099999999999999E-2</v>
      </c>
      <c r="N179" s="77">
        <v>42156.47</v>
      </c>
      <c r="O179" s="77">
        <v>123.21</v>
      </c>
      <c r="P179" s="77">
        <v>51.940986686999999</v>
      </c>
      <c r="Q179" s="78">
        <v>2.8E-3</v>
      </c>
      <c r="R179" s="78">
        <v>2.0000000000000001E-4</v>
      </c>
    </row>
    <row r="180" spans="2:18">
      <c r="B180" t="s">
        <v>2989</v>
      </c>
      <c r="C180" t="s">
        <v>2708</v>
      </c>
      <c r="D180" t="s">
        <v>2992</v>
      </c>
      <c r="E180"/>
      <c r="F180" t="s">
        <v>733</v>
      </c>
      <c r="G180" t="s">
        <v>2993</v>
      </c>
      <c r="H180" t="s">
        <v>211</v>
      </c>
      <c r="I180" s="77">
        <v>6.83</v>
      </c>
      <c r="J180" t="s">
        <v>127</v>
      </c>
      <c r="K180" t="s">
        <v>102</v>
      </c>
      <c r="L180" s="78">
        <v>4.4999999999999998E-2</v>
      </c>
      <c r="M180" s="78">
        <v>1.8599999999999998E-2</v>
      </c>
      <c r="N180" s="77">
        <v>28498.28</v>
      </c>
      <c r="O180" s="77">
        <v>123.97</v>
      </c>
      <c r="P180" s="77">
        <v>35.329317715999998</v>
      </c>
      <c r="Q180" s="78">
        <v>1.9E-3</v>
      </c>
      <c r="R180" s="78">
        <v>1E-4</v>
      </c>
    </row>
    <row r="181" spans="2:18">
      <c r="B181" t="s">
        <v>2989</v>
      </c>
      <c r="C181" t="s">
        <v>2708</v>
      </c>
      <c r="D181" t="s">
        <v>2994</v>
      </c>
      <c r="E181"/>
      <c r="F181" t="s">
        <v>733</v>
      </c>
      <c r="G181" t="s">
        <v>2995</v>
      </c>
      <c r="H181" t="s">
        <v>211</v>
      </c>
      <c r="I181" s="77">
        <v>11.51</v>
      </c>
      <c r="J181" t="s">
        <v>127</v>
      </c>
      <c r="K181" t="s">
        <v>102</v>
      </c>
      <c r="L181" s="78">
        <v>4.4999999999999998E-2</v>
      </c>
      <c r="M181" s="78">
        <v>2.24E-2</v>
      </c>
      <c r="N181" s="77">
        <v>26224.86</v>
      </c>
      <c r="O181" s="77">
        <v>123.72</v>
      </c>
      <c r="P181" s="77">
        <v>32.445396791999997</v>
      </c>
      <c r="Q181" s="78">
        <v>1.6999999999999999E-3</v>
      </c>
      <c r="R181" s="78">
        <v>1E-4</v>
      </c>
    </row>
    <row r="182" spans="2:18">
      <c r="B182" t="s">
        <v>2989</v>
      </c>
      <c r="C182" t="s">
        <v>2708</v>
      </c>
      <c r="D182" t="s">
        <v>2996</v>
      </c>
      <c r="E182"/>
      <c r="F182" t="s">
        <v>733</v>
      </c>
      <c r="G182" t="s">
        <v>2997</v>
      </c>
      <c r="H182" t="s">
        <v>211</v>
      </c>
      <c r="I182" s="77">
        <v>11.51</v>
      </c>
      <c r="J182" t="s">
        <v>127</v>
      </c>
      <c r="K182" t="s">
        <v>102</v>
      </c>
      <c r="L182" s="78">
        <v>4.4999999999999998E-2</v>
      </c>
      <c r="M182" s="78">
        <v>2.24E-2</v>
      </c>
      <c r="N182" s="77">
        <v>31146.86</v>
      </c>
      <c r="O182" s="77">
        <v>124.98</v>
      </c>
      <c r="P182" s="77">
        <v>38.927345627999998</v>
      </c>
      <c r="Q182" s="78">
        <v>2.0999999999999999E-3</v>
      </c>
      <c r="R182" s="78">
        <v>1E-4</v>
      </c>
    </row>
    <row r="183" spans="2:18">
      <c r="B183" t="s">
        <v>2989</v>
      </c>
      <c r="C183" t="s">
        <v>2708</v>
      </c>
      <c r="D183" t="s">
        <v>2998</v>
      </c>
      <c r="E183"/>
      <c r="F183" t="s">
        <v>733</v>
      </c>
      <c r="G183" t="s">
        <v>2999</v>
      </c>
      <c r="H183" t="s">
        <v>211</v>
      </c>
      <c r="I183" s="77">
        <v>6.95</v>
      </c>
      <c r="J183" t="s">
        <v>127</v>
      </c>
      <c r="K183" t="s">
        <v>102</v>
      </c>
      <c r="L183" s="78">
        <v>4.4999999999999998E-2</v>
      </c>
      <c r="M183" s="78">
        <v>1.2500000000000001E-2</v>
      </c>
      <c r="N183" s="77">
        <v>30288.62</v>
      </c>
      <c r="O183" s="77">
        <v>123.97</v>
      </c>
      <c r="P183" s="77">
        <v>37.548802213999998</v>
      </c>
      <c r="Q183" s="78">
        <v>2E-3</v>
      </c>
      <c r="R183" s="78">
        <v>1E-4</v>
      </c>
    </row>
    <row r="184" spans="2:18">
      <c r="B184" t="s">
        <v>2989</v>
      </c>
      <c r="C184" t="s">
        <v>2708</v>
      </c>
      <c r="D184" t="s">
        <v>3000</v>
      </c>
      <c r="E184"/>
      <c r="F184" t="s">
        <v>733</v>
      </c>
      <c r="G184" t="s">
        <v>3001</v>
      </c>
      <c r="H184" t="s">
        <v>211</v>
      </c>
      <c r="I184" s="77">
        <v>11.51</v>
      </c>
      <c r="J184" t="s">
        <v>127</v>
      </c>
      <c r="K184" t="s">
        <v>102</v>
      </c>
      <c r="L184" s="78">
        <v>4.4999999999999998E-2</v>
      </c>
      <c r="M184" s="78">
        <v>2.24E-2</v>
      </c>
      <c r="N184" s="77">
        <v>21908.37</v>
      </c>
      <c r="O184" s="77">
        <v>123.63</v>
      </c>
      <c r="P184" s="77">
        <v>27.085317831000001</v>
      </c>
      <c r="Q184" s="78">
        <v>1.4E-3</v>
      </c>
      <c r="R184" s="78">
        <v>1E-4</v>
      </c>
    </row>
    <row r="185" spans="2:18">
      <c r="B185" t="s">
        <v>2989</v>
      </c>
      <c r="C185" t="s">
        <v>2708</v>
      </c>
      <c r="D185" t="s">
        <v>3002</v>
      </c>
      <c r="E185"/>
      <c r="F185" t="s">
        <v>733</v>
      </c>
      <c r="G185" t="s">
        <v>3003</v>
      </c>
      <c r="H185" t="s">
        <v>211</v>
      </c>
      <c r="I185" s="77">
        <v>11.51</v>
      </c>
      <c r="J185" t="s">
        <v>127</v>
      </c>
      <c r="K185" t="s">
        <v>102</v>
      </c>
      <c r="L185" s="78">
        <v>4.4999999999999998E-2</v>
      </c>
      <c r="M185" s="78">
        <v>2.24E-2</v>
      </c>
      <c r="N185" s="77">
        <v>28649.02</v>
      </c>
      <c r="O185" s="77">
        <v>119.44</v>
      </c>
      <c r="P185" s="77">
        <v>34.218389488</v>
      </c>
      <c r="Q185" s="78">
        <v>1.8E-3</v>
      </c>
      <c r="R185" s="78">
        <v>1E-4</v>
      </c>
    </row>
    <row r="186" spans="2:18">
      <c r="B186" t="s">
        <v>2989</v>
      </c>
      <c r="C186" t="s">
        <v>2708</v>
      </c>
      <c r="D186" t="s">
        <v>3004</v>
      </c>
      <c r="E186"/>
      <c r="F186" t="s">
        <v>733</v>
      </c>
      <c r="G186" t="s">
        <v>542</v>
      </c>
      <c r="H186" t="s">
        <v>211</v>
      </c>
      <c r="I186" s="77">
        <v>11.51</v>
      </c>
      <c r="J186" t="s">
        <v>127</v>
      </c>
      <c r="K186" t="s">
        <v>102</v>
      </c>
      <c r="L186" s="78">
        <v>4.4999999999999998E-2</v>
      </c>
      <c r="M186" s="78">
        <v>2.2700000000000001E-2</v>
      </c>
      <c r="N186" s="77">
        <v>11738.84</v>
      </c>
      <c r="O186" s="77">
        <v>119.43</v>
      </c>
      <c r="P186" s="77">
        <v>14.019696612000001</v>
      </c>
      <c r="Q186" s="78">
        <v>6.9999999999999999E-4</v>
      </c>
      <c r="R186" s="78">
        <v>0</v>
      </c>
    </row>
    <row r="187" spans="2:18">
      <c r="B187" t="s">
        <v>2989</v>
      </c>
      <c r="C187" t="s">
        <v>2708</v>
      </c>
      <c r="D187" t="s">
        <v>3005</v>
      </c>
      <c r="E187"/>
      <c r="F187" t="s">
        <v>733</v>
      </c>
      <c r="G187" t="s">
        <v>613</v>
      </c>
      <c r="H187" t="s">
        <v>211</v>
      </c>
      <c r="I187" s="77">
        <v>11.51</v>
      </c>
      <c r="J187" t="s">
        <v>127</v>
      </c>
      <c r="K187" t="s">
        <v>102</v>
      </c>
      <c r="L187" s="78">
        <v>4.4999999999999998E-2</v>
      </c>
      <c r="M187" s="78">
        <v>2.2700000000000001E-2</v>
      </c>
      <c r="N187" s="77">
        <v>8881.1</v>
      </c>
      <c r="O187" s="77">
        <v>121.57</v>
      </c>
      <c r="P187" s="77">
        <v>10.79675327</v>
      </c>
      <c r="Q187" s="78">
        <v>5.9999999999999995E-4</v>
      </c>
      <c r="R187" s="78">
        <v>0</v>
      </c>
    </row>
    <row r="188" spans="2:18">
      <c r="B188" t="s">
        <v>2989</v>
      </c>
      <c r="C188" t="s">
        <v>2708</v>
      </c>
      <c r="D188" t="s">
        <v>3006</v>
      </c>
      <c r="E188"/>
      <c r="F188" t="s">
        <v>733</v>
      </c>
      <c r="G188" t="s">
        <v>3007</v>
      </c>
      <c r="H188" t="s">
        <v>211</v>
      </c>
      <c r="I188" s="77">
        <v>11.51</v>
      </c>
      <c r="J188" t="s">
        <v>127</v>
      </c>
      <c r="K188" t="s">
        <v>102</v>
      </c>
      <c r="L188" s="78">
        <v>4.4999999999999998E-2</v>
      </c>
      <c r="M188" s="78">
        <v>2.2700000000000001E-2</v>
      </c>
      <c r="N188" s="77">
        <v>56916.85</v>
      </c>
      <c r="O188" s="77">
        <v>118.22</v>
      </c>
      <c r="P188" s="77">
        <v>67.287100069999994</v>
      </c>
      <c r="Q188" s="78">
        <v>3.5999999999999999E-3</v>
      </c>
      <c r="R188" s="78">
        <v>2.0000000000000001E-4</v>
      </c>
    </row>
    <row r="189" spans="2:18">
      <c r="B189" t="s">
        <v>2989</v>
      </c>
      <c r="C189" t="s">
        <v>2708</v>
      </c>
      <c r="D189" t="s">
        <v>3008</v>
      </c>
      <c r="E189"/>
      <c r="F189" t="s">
        <v>733</v>
      </c>
      <c r="G189" t="s">
        <v>3009</v>
      </c>
      <c r="H189" t="s">
        <v>211</v>
      </c>
      <c r="I189" s="77">
        <v>11.5</v>
      </c>
      <c r="J189" t="s">
        <v>127</v>
      </c>
      <c r="K189" t="s">
        <v>102</v>
      </c>
      <c r="L189" s="78">
        <v>4.4999999999999998E-2</v>
      </c>
      <c r="M189" s="78">
        <v>2.3E-2</v>
      </c>
      <c r="N189" s="77">
        <v>10704.6</v>
      </c>
      <c r="O189" s="77">
        <v>115.5</v>
      </c>
      <c r="P189" s="77">
        <v>12.363813</v>
      </c>
      <c r="Q189" s="78">
        <v>6.9999999999999999E-4</v>
      </c>
      <c r="R189" s="78">
        <v>0</v>
      </c>
    </row>
    <row r="190" spans="2:18">
      <c r="B190" t="s">
        <v>2989</v>
      </c>
      <c r="C190" t="s">
        <v>2708</v>
      </c>
      <c r="D190" t="s">
        <v>3010</v>
      </c>
      <c r="E190"/>
      <c r="F190" t="s">
        <v>733</v>
      </c>
      <c r="G190" t="s">
        <v>3011</v>
      </c>
      <c r="H190" t="s">
        <v>211</v>
      </c>
      <c r="I190" s="77">
        <v>11.5</v>
      </c>
      <c r="J190" t="s">
        <v>127</v>
      </c>
      <c r="K190" t="s">
        <v>102</v>
      </c>
      <c r="L190" s="78">
        <v>4.4999999999999998E-2</v>
      </c>
      <c r="M190" s="78">
        <v>2.3E-2</v>
      </c>
      <c r="N190" s="77">
        <v>13489.15</v>
      </c>
      <c r="O190" s="77">
        <v>115.17</v>
      </c>
      <c r="P190" s="77">
        <v>15.535454055000001</v>
      </c>
      <c r="Q190" s="78">
        <v>8.0000000000000004E-4</v>
      </c>
      <c r="R190" s="78">
        <v>0</v>
      </c>
    </row>
    <row r="191" spans="2:18">
      <c r="B191" t="s">
        <v>2989</v>
      </c>
      <c r="C191" t="s">
        <v>2708</v>
      </c>
      <c r="D191" t="s">
        <v>3012</v>
      </c>
      <c r="E191"/>
      <c r="F191" t="s">
        <v>733</v>
      </c>
      <c r="G191" t="s">
        <v>3013</v>
      </c>
      <c r="H191" t="s">
        <v>211</v>
      </c>
      <c r="I191" s="77">
        <v>11.49</v>
      </c>
      <c r="J191" t="s">
        <v>127</v>
      </c>
      <c r="K191" t="s">
        <v>102</v>
      </c>
      <c r="L191" s="78">
        <v>4.4999999999999998E-2</v>
      </c>
      <c r="M191" s="78">
        <v>2.3199999999999998E-2</v>
      </c>
      <c r="N191" s="77">
        <v>4179.3999999999996</v>
      </c>
      <c r="O191" s="77">
        <v>112.37</v>
      </c>
      <c r="P191" s="77">
        <v>4.6963917799999999</v>
      </c>
      <c r="Q191" s="78">
        <v>2.9999999999999997E-4</v>
      </c>
      <c r="R191" s="78">
        <v>0</v>
      </c>
    </row>
    <row r="192" spans="2:18">
      <c r="B192" t="s">
        <v>2989</v>
      </c>
      <c r="C192" t="s">
        <v>2708</v>
      </c>
      <c r="D192" t="s">
        <v>3014</v>
      </c>
      <c r="E192"/>
      <c r="F192" t="s">
        <v>733</v>
      </c>
      <c r="G192" t="s">
        <v>3015</v>
      </c>
      <c r="H192" t="s">
        <v>211</v>
      </c>
      <c r="I192" s="77">
        <v>11.16</v>
      </c>
      <c r="J192" t="s">
        <v>127</v>
      </c>
      <c r="K192" t="s">
        <v>102</v>
      </c>
      <c r="L192" s="78">
        <v>4.4999999999999998E-2</v>
      </c>
      <c r="M192" s="78">
        <v>3.7100000000000001E-2</v>
      </c>
      <c r="N192" s="77">
        <v>3122.79</v>
      </c>
      <c r="O192" s="77">
        <v>112.93</v>
      </c>
      <c r="P192" s="77">
        <v>3.5265667469999999</v>
      </c>
      <c r="Q192" s="78">
        <v>2.0000000000000001E-4</v>
      </c>
      <c r="R192" s="78">
        <v>0</v>
      </c>
    </row>
    <row r="193" spans="2:18">
      <c r="B193" t="s">
        <v>2989</v>
      </c>
      <c r="C193" t="s">
        <v>2708</v>
      </c>
      <c r="D193" t="s">
        <v>3016</v>
      </c>
      <c r="E193"/>
      <c r="F193" t="s">
        <v>733</v>
      </c>
      <c r="G193" t="s">
        <v>3017</v>
      </c>
      <c r="H193" t="s">
        <v>211</v>
      </c>
      <c r="I193" s="77">
        <v>11.25</v>
      </c>
      <c r="J193" t="s">
        <v>127</v>
      </c>
      <c r="K193" t="s">
        <v>102</v>
      </c>
      <c r="L193" s="78">
        <v>4.4999999999999998E-2</v>
      </c>
      <c r="M193" s="78">
        <v>3.3300000000000003E-2</v>
      </c>
      <c r="N193" s="77">
        <v>7834.33</v>
      </c>
      <c r="O193" s="77">
        <v>113.46</v>
      </c>
      <c r="P193" s="77">
        <v>8.8888308180000006</v>
      </c>
      <c r="Q193" s="78">
        <v>5.0000000000000001E-4</v>
      </c>
      <c r="R193" s="78">
        <v>0</v>
      </c>
    </row>
    <row r="194" spans="2:18">
      <c r="B194" t="s">
        <v>2989</v>
      </c>
      <c r="C194" t="s">
        <v>2708</v>
      </c>
      <c r="D194" t="s">
        <v>3018</v>
      </c>
      <c r="E194"/>
      <c r="F194" t="s">
        <v>729</v>
      </c>
      <c r="G194" t="s">
        <v>3019</v>
      </c>
      <c r="H194" t="s">
        <v>150</v>
      </c>
      <c r="I194" s="77">
        <v>12.07</v>
      </c>
      <c r="J194" t="s">
        <v>127</v>
      </c>
      <c r="K194" t="s">
        <v>102</v>
      </c>
      <c r="L194" s="78">
        <v>4.4999999999999998E-2</v>
      </c>
      <c r="M194" s="78">
        <v>4.9000000000000002E-2</v>
      </c>
      <c r="N194" s="77">
        <v>8080.22</v>
      </c>
      <c r="O194" s="77">
        <v>102.25</v>
      </c>
      <c r="P194" s="77">
        <v>8.2620249500000007</v>
      </c>
      <c r="Q194" s="78">
        <v>4.0000000000000002E-4</v>
      </c>
      <c r="R194" s="78">
        <v>0</v>
      </c>
    </row>
    <row r="195" spans="2:18">
      <c r="B195" t="s">
        <v>2989</v>
      </c>
      <c r="C195" t="s">
        <v>2708</v>
      </c>
      <c r="D195" t="s">
        <v>3020</v>
      </c>
      <c r="E195"/>
      <c r="F195" t="s">
        <v>733</v>
      </c>
      <c r="G195" t="s">
        <v>3021</v>
      </c>
      <c r="H195" t="s">
        <v>211</v>
      </c>
      <c r="I195" s="77">
        <v>9.07</v>
      </c>
      <c r="J195" t="s">
        <v>127</v>
      </c>
      <c r="K195" t="s">
        <v>102</v>
      </c>
      <c r="L195" s="78">
        <v>4.4999999999999998E-2</v>
      </c>
      <c r="M195" s="78">
        <v>2.5499999999999998E-2</v>
      </c>
      <c r="N195" s="77">
        <v>8270.67</v>
      </c>
      <c r="O195" s="77">
        <v>123.12</v>
      </c>
      <c r="P195" s="77">
        <v>10.182848904</v>
      </c>
      <c r="Q195" s="78">
        <v>5.0000000000000001E-4</v>
      </c>
      <c r="R195" s="78">
        <v>0</v>
      </c>
    </row>
    <row r="196" spans="2:18">
      <c r="B196" t="s">
        <v>2989</v>
      </c>
      <c r="C196" t="s">
        <v>2708</v>
      </c>
      <c r="D196" t="s">
        <v>3022</v>
      </c>
      <c r="E196"/>
      <c r="F196" t="s">
        <v>733</v>
      </c>
      <c r="G196" t="s">
        <v>3023</v>
      </c>
      <c r="H196" t="s">
        <v>211</v>
      </c>
      <c r="I196" s="77">
        <v>9.0500000000000007</v>
      </c>
      <c r="J196" t="s">
        <v>127</v>
      </c>
      <c r="K196" t="s">
        <v>102</v>
      </c>
      <c r="L196" s="78">
        <v>4.4999999999999998E-2</v>
      </c>
      <c r="M196" s="78">
        <v>2.63E-2</v>
      </c>
      <c r="N196" s="77">
        <v>15144.1</v>
      </c>
      <c r="O196" s="77">
        <v>123.14</v>
      </c>
      <c r="P196" s="77">
        <v>18.648444739999999</v>
      </c>
      <c r="Q196" s="78">
        <v>1E-3</v>
      </c>
      <c r="R196" s="78">
        <v>1E-4</v>
      </c>
    </row>
    <row r="197" spans="2:18">
      <c r="B197" t="s">
        <v>3024</v>
      </c>
      <c r="C197" t="s">
        <v>2708</v>
      </c>
      <c r="D197" t="s">
        <v>3025</v>
      </c>
      <c r="E197"/>
      <c r="F197" t="s">
        <v>733</v>
      </c>
      <c r="G197" t="s">
        <v>2800</v>
      </c>
      <c r="H197" t="s">
        <v>211</v>
      </c>
      <c r="I197" s="77">
        <v>10.9</v>
      </c>
      <c r="J197" t="s">
        <v>123</v>
      </c>
      <c r="K197" t="s">
        <v>113</v>
      </c>
      <c r="L197" s="78">
        <v>6.3299999999999995E-2</v>
      </c>
      <c r="M197" s="78">
        <v>3.2099999999999997E-2</v>
      </c>
      <c r="N197" s="77">
        <v>306.8</v>
      </c>
      <c r="O197" s="77">
        <v>101.43</v>
      </c>
      <c r="P197" s="77">
        <v>1.3725846781919999</v>
      </c>
      <c r="Q197" s="78">
        <v>1E-4</v>
      </c>
      <c r="R197" s="78">
        <v>0</v>
      </c>
    </row>
    <row r="198" spans="2:18">
      <c r="B198" t="s">
        <v>2916</v>
      </c>
      <c r="C198" t="s">
        <v>2708</v>
      </c>
      <c r="D198" t="s">
        <v>3026</v>
      </c>
      <c r="E198"/>
      <c r="F198" t="s">
        <v>729</v>
      </c>
      <c r="G198" t="s">
        <v>2933</v>
      </c>
      <c r="H198" t="s">
        <v>150</v>
      </c>
      <c r="I198" s="77">
        <v>8.0500000000000007</v>
      </c>
      <c r="J198" t="s">
        <v>784</v>
      </c>
      <c r="K198" t="s">
        <v>102</v>
      </c>
      <c r="L198" s="78">
        <v>3.4000000000000002E-2</v>
      </c>
      <c r="M198" s="78">
        <v>4.2200000000000001E-2</v>
      </c>
      <c r="N198" s="77">
        <v>28627.83</v>
      </c>
      <c r="O198" s="77">
        <v>104.52</v>
      </c>
      <c r="P198" s="77">
        <v>29.921807915999999</v>
      </c>
      <c r="Q198" s="78">
        <v>1.6000000000000001E-3</v>
      </c>
      <c r="R198" s="78">
        <v>1E-4</v>
      </c>
    </row>
    <row r="199" spans="2:18">
      <c r="B199" t="s">
        <v>3027</v>
      </c>
      <c r="C199" t="s">
        <v>2708</v>
      </c>
      <c r="D199" t="s">
        <v>3028</v>
      </c>
      <c r="E199"/>
      <c r="F199" t="s">
        <v>2956</v>
      </c>
      <c r="G199" t="s">
        <v>3029</v>
      </c>
      <c r="H199" t="s">
        <v>2777</v>
      </c>
      <c r="I199" s="77">
        <v>4.72</v>
      </c>
      <c r="J199" t="s">
        <v>1068</v>
      </c>
      <c r="K199" t="s">
        <v>102</v>
      </c>
      <c r="L199" s="78">
        <v>3.7600000000000001E-2</v>
      </c>
      <c r="M199" s="78">
        <v>3.56E-2</v>
      </c>
      <c r="N199" s="77">
        <v>110461.58</v>
      </c>
      <c r="O199" s="77">
        <v>103.5</v>
      </c>
      <c r="P199" s="77">
        <v>114.3277353</v>
      </c>
      <c r="Q199" s="78">
        <v>6.1000000000000004E-3</v>
      </c>
      <c r="R199" s="78">
        <v>4.0000000000000002E-4</v>
      </c>
    </row>
    <row r="200" spans="2:18">
      <c r="B200" t="s">
        <v>3030</v>
      </c>
      <c r="C200" t="s">
        <v>2708</v>
      </c>
      <c r="D200" t="s">
        <v>3031</v>
      </c>
      <c r="E200"/>
      <c r="F200" t="s">
        <v>729</v>
      </c>
      <c r="G200" t="s">
        <v>3032</v>
      </c>
      <c r="H200" t="s">
        <v>150</v>
      </c>
      <c r="I200" s="77">
        <v>6.32</v>
      </c>
      <c r="J200" t="s">
        <v>127</v>
      </c>
      <c r="K200" t="s">
        <v>102</v>
      </c>
      <c r="L200" s="78">
        <v>2.9000000000000001E-2</v>
      </c>
      <c r="M200" s="78">
        <v>3.6600000000000001E-2</v>
      </c>
      <c r="N200" s="77">
        <v>251126.28</v>
      </c>
      <c r="O200" s="77">
        <v>111.33</v>
      </c>
      <c r="P200" s="77">
        <v>279.57888752399998</v>
      </c>
      <c r="Q200" s="78">
        <v>1.49E-2</v>
      </c>
      <c r="R200" s="78">
        <v>8.9999999999999998E-4</v>
      </c>
    </row>
    <row r="201" spans="2:18">
      <c r="B201" t="s">
        <v>3033</v>
      </c>
      <c r="C201" t="s">
        <v>2708</v>
      </c>
      <c r="D201" t="s">
        <v>3034</v>
      </c>
      <c r="E201"/>
      <c r="F201" t="s">
        <v>762</v>
      </c>
      <c r="G201" t="s">
        <v>336</v>
      </c>
      <c r="H201" t="s">
        <v>211</v>
      </c>
      <c r="I201" s="77">
        <v>5.12</v>
      </c>
      <c r="J201" t="s">
        <v>123</v>
      </c>
      <c r="K201" t="s">
        <v>102</v>
      </c>
      <c r="L201" s="78">
        <v>5.5899999999999998E-2</v>
      </c>
      <c r="M201" s="78">
        <v>3.4099999999999998E-2</v>
      </c>
      <c r="N201" s="77">
        <v>87554.86</v>
      </c>
      <c r="O201" s="77">
        <v>117.46</v>
      </c>
      <c r="P201" s="77">
        <v>102.841938556</v>
      </c>
      <c r="Q201" s="78">
        <v>5.4999999999999997E-3</v>
      </c>
      <c r="R201" s="78">
        <v>2.9999999999999997E-4</v>
      </c>
    </row>
    <row r="202" spans="2:18">
      <c r="B202" t="s">
        <v>3033</v>
      </c>
      <c r="C202" t="s">
        <v>2708</v>
      </c>
      <c r="D202" t="s">
        <v>3035</v>
      </c>
      <c r="E202"/>
      <c r="F202" t="s">
        <v>762</v>
      </c>
      <c r="G202" t="s">
        <v>3036</v>
      </c>
      <c r="H202" t="s">
        <v>211</v>
      </c>
      <c r="I202" s="77">
        <v>5.64</v>
      </c>
      <c r="J202" t="s">
        <v>123</v>
      </c>
      <c r="K202" t="s">
        <v>102</v>
      </c>
      <c r="L202" s="78">
        <v>4.5100000000000001E-2</v>
      </c>
      <c r="M202" s="78">
        <v>4.6600000000000003E-2</v>
      </c>
      <c r="N202" s="77">
        <v>109632.56</v>
      </c>
      <c r="O202" s="77">
        <v>99.83</v>
      </c>
      <c r="P202" s="77">
        <v>109.446184648</v>
      </c>
      <c r="Q202" s="78">
        <v>5.7999999999999996E-3</v>
      </c>
      <c r="R202" s="78">
        <v>2.9999999999999997E-4</v>
      </c>
    </row>
    <row r="203" spans="2:18">
      <c r="B203" s="83" t="s">
        <v>3037</v>
      </c>
      <c r="C203" t="s">
        <v>2708</v>
      </c>
      <c r="D203" t="s">
        <v>3038</v>
      </c>
      <c r="E203"/>
      <c r="F203" t="s">
        <v>3039</v>
      </c>
      <c r="G203" t="s">
        <v>3040</v>
      </c>
      <c r="H203" t="s">
        <v>211</v>
      </c>
      <c r="I203" s="77">
        <v>8.82</v>
      </c>
      <c r="J203" t="s">
        <v>784</v>
      </c>
      <c r="K203" t="s">
        <v>102</v>
      </c>
      <c r="L203" s="78">
        <v>6.7000000000000004E-2</v>
      </c>
      <c r="M203" s="78">
        <v>2.18E-2</v>
      </c>
      <c r="N203" s="77">
        <v>111776.74</v>
      </c>
      <c r="O203" s="77">
        <v>141.75</v>
      </c>
      <c r="P203" s="77">
        <v>158.44352895</v>
      </c>
      <c r="Q203" s="78">
        <v>8.3999999999999995E-3</v>
      </c>
      <c r="R203" s="78">
        <v>5.0000000000000001E-4</v>
      </c>
    </row>
    <row r="204" spans="2:18">
      <c r="B204" s="83" t="s">
        <v>3317</v>
      </c>
      <c r="C204" t="s">
        <v>2708</v>
      </c>
      <c r="D204" t="s">
        <v>3041</v>
      </c>
      <c r="E204"/>
      <c r="F204" t="s">
        <v>3042</v>
      </c>
      <c r="G204" t="s">
        <v>3043</v>
      </c>
      <c r="H204" t="s">
        <v>2777</v>
      </c>
      <c r="I204" s="77">
        <v>0.74</v>
      </c>
      <c r="J204" t="s">
        <v>428</v>
      </c>
      <c r="K204" t="s">
        <v>102</v>
      </c>
      <c r="L204" s="78">
        <v>6.2E-2</v>
      </c>
      <c r="M204" s="78">
        <v>2.24E-2</v>
      </c>
      <c r="N204" s="77">
        <v>256855.63</v>
      </c>
      <c r="O204" s="77">
        <v>9.9999999999999995E-7</v>
      </c>
      <c r="P204" s="77">
        <v>2.5685563000000001E-6</v>
      </c>
      <c r="Q204" s="78">
        <v>0</v>
      </c>
      <c r="R204" s="78">
        <v>0</v>
      </c>
    </row>
    <row r="205" spans="2:18">
      <c r="B205" t="s">
        <v>3044</v>
      </c>
      <c r="C205" t="s">
        <v>2708</v>
      </c>
      <c r="D205" t="s">
        <v>3045</v>
      </c>
      <c r="E205"/>
      <c r="F205" t="s">
        <v>3046</v>
      </c>
      <c r="G205" t="s">
        <v>3047</v>
      </c>
      <c r="H205" t="s">
        <v>211</v>
      </c>
      <c r="I205" s="77">
        <v>3.06</v>
      </c>
      <c r="J205" t="s">
        <v>123</v>
      </c>
      <c r="K205" t="s">
        <v>110</v>
      </c>
      <c r="L205" s="78">
        <v>0.03</v>
      </c>
      <c r="M205" s="78">
        <v>1.89E-2</v>
      </c>
      <c r="N205" s="77">
        <v>90774.11</v>
      </c>
      <c r="O205" s="77">
        <v>99.610000000000056</v>
      </c>
      <c r="P205" s="77">
        <v>364.01320223105199</v>
      </c>
      <c r="Q205" s="78">
        <v>1.9400000000000001E-2</v>
      </c>
      <c r="R205" s="78">
        <v>1.1000000000000001E-3</v>
      </c>
    </row>
    <row r="206" spans="2:18">
      <c r="B206" t="s">
        <v>3048</v>
      </c>
      <c r="C206" t="s">
        <v>2708</v>
      </c>
      <c r="D206" t="s">
        <v>3049</v>
      </c>
      <c r="E206"/>
      <c r="F206" t="s">
        <v>3046</v>
      </c>
      <c r="G206" t="s">
        <v>3050</v>
      </c>
      <c r="H206" t="s">
        <v>211</v>
      </c>
      <c r="I206" s="77">
        <v>10.9</v>
      </c>
      <c r="J206" t="s">
        <v>123</v>
      </c>
      <c r="K206" t="s">
        <v>113</v>
      </c>
      <c r="L206" s="78">
        <v>6.3299999999999995E-2</v>
      </c>
      <c r="M206" s="78">
        <v>3.2099999999999997E-2</v>
      </c>
      <c r="N206" s="77">
        <v>2887.7</v>
      </c>
      <c r="O206" s="77">
        <v>101.43</v>
      </c>
      <c r="P206" s="77">
        <v>12.919207220388</v>
      </c>
      <c r="Q206" s="78">
        <v>6.9999999999999999E-4</v>
      </c>
      <c r="R206" s="78">
        <v>0</v>
      </c>
    </row>
    <row r="207" spans="2:18">
      <c r="B207" t="s">
        <v>3048</v>
      </c>
      <c r="C207" t="s">
        <v>2708</v>
      </c>
      <c r="D207" t="s">
        <v>3051</v>
      </c>
      <c r="E207"/>
      <c r="F207" t="s">
        <v>3046</v>
      </c>
      <c r="G207" t="s">
        <v>290</v>
      </c>
      <c r="H207" t="s">
        <v>211</v>
      </c>
      <c r="I207" s="77">
        <v>10.9</v>
      </c>
      <c r="J207" t="s">
        <v>123</v>
      </c>
      <c r="K207" t="s">
        <v>113</v>
      </c>
      <c r="L207" s="78">
        <v>6.3299999999999995E-2</v>
      </c>
      <c r="M207" s="78">
        <v>3.2099999999999997E-2</v>
      </c>
      <c r="N207" s="77">
        <v>1981.06</v>
      </c>
      <c r="O207" s="77">
        <v>101.43</v>
      </c>
      <c r="P207" s="77">
        <v>8.8630136981063998</v>
      </c>
      <c r="Q207" s="78">
        <v>5.0000000000000001E-4</v>
      </c>
      <c r="R207" s="78">
        <v>0</v>
      </c>
    </row>
    <row r="208" spans="2:18">
      <c r="B208" t="s">
        <v>3048</v>
      </c>
      <c r="C208" t="s">
        <v>2708</v>
      </c>
      <c r="D208" t="s">
        <v>3052</v>
      </c>
      <c r="E208"/>
      <c r="F208" t="s">
        <v>3046</v>
      </c>
      <c r="G208" t="s">
        <v>355</v>
      </c>
      <c r="H208" t="s">
        <v>211</v>
      </c>
      <c r="I208" s="77">
        <v>10.9</v>
      </c>
      <c r="J208" t="s">
        <v>123</v>
      </c>
      <c r="K208" t="s">
        <v>113</v>
      </c>
      <c r="L208" s="78">
        <v>6.3299999999999995E-2</v>
      </c>
      <c r="M208" s="78">
        <v>3.2099999999999997E-2</v>
      </c>
      <c r="N208" s="77">
        <v>380.51</v>
      </c>
      <c r="O208" s="77">
        <v>101.43</v>
      </c>
      <c r="P208" s="77">
        <v>1.7023539631644</v>
      </c>
      <c r="Q208" s="78">
        <v>1E-4</v>
      </c>
      <c r="R208" s="78">
        <v>0</v>
      </c>
    </row>
    <row r="209" spans="2:18">
      <c r="B209" t="s">
        <v>3053</v>
      </c>
      <c r="C209" t="s">
        <v>2708</v>
      </c>
      <c r="D209" t="s">
        <v>3054</v>
      </c>
      <c r="E209"/>
      <c r="F209" t="s">
        <v>3046</v>
      </c>
      <c r="G209" t="s">
        <v>521</v>
      </c>
      <c r="H209" t="s">
        <v>211</v>
      </c>
      <c r="I209" s="77">
        <v>5.78</v>
      </c>
      <c r="J209" t="s">
        <v>123</v>
      </c>
      <c r="K209" t="s">
        <v>106</v>
      </c>
      <c r="L209" s="78">
        <v>3.2300000000000002E-2</v>
      </c>
      <c r="M209" s="78">
        <v>2.9700000000000001E-2</v>
      </c>
      <c r="N209" s="77">
        <v>4804.41</v>
      </c>
      <c r="O209" s="77">
        <v>103.69</v>
      </c>
      <c r="P209" s="77">
        <v>17.142004680488999</v>
      </c>
      <c r="Q209" s="78">
        <v>8.9999999999999998E-4</v>
      </c>
      <c r="R209" s="78">
        <v>1E-4</v>
      </c>
    </row>
    <row r="210" spans="2:18">
      <c r="B210" t="s">
        <v>3053</v>
      </c>
      <c r="C210" t="s">
        <v>2708</v>
      </c>
      <c r="D210" t="s">
        <v>3055</v>
      </c>
      <c r="E210"/>
      <c r="F210" t="s">
        <v>3046</v>
      </c>
      <c r="G210" t="s">
        <v>3056</v>
      </c>
      <c r="H210" t="s">
        <v>211</v>
      </c>
      <c r="I210" s="77">
        <v>0.4</v>
      </c>
      <c r="J210" t="s">
        <v>123</v>
      </c>
      <c r="K210" t="s">
        <v>106</v>
      </c>
      <c r="L210" s="78">
        <v>0.03</v>
      </c>
      <c r="M210" s="78">
        <v>2.0799999999999999E-2</v>
      </c>
      <c r="N210" s="77">
        <v>1656.06</v>
      </c>
      <c r="O210" s="77">
        <v>103.21</v>
      </c>
      <c r="P210" s="77">
        <v>5.8814243889659998</v>
      </c>
      <c r="Q210" s="78">
        <v>2.9999999999999997E-4</v>
      </c>
      <c r="R210" s="78">
        <v>0</v>
      </c>
    </row>
    <row r="211" spans="2:18">
      <c r="B211" t="s">
        <v>3053</v>
      </c>
      <c r="C211" t="s">
        <v>2708</v>
      </c>
      <c r="D211" t="s">
        <v>3057</v>
      </c>
      <c r="E211"/>
      <c r="F211" t="s">
        <v>3046</v>
      </c>
      <c r="G211" t="s">
        <v>279</v>
      </c>
      <c r="H211" t="s">
        <v>211</v>
      </c>
      <c r="I211" s="77">
        <v>5.78</v>
      </c>
      <c r="J211" t="s">
        <v>123</v>
      </c>
      <c r="K211" t="s">
        <v>106</v>
      </c>
      <c r="L211" s="78">
        <v>3.2300000000000002E-2</v>
      </c>
      <c r="M211" s="78">
        <v>2.9700000000000001E-2</v>
      </c>
      <c r="N211" s="77">
        <v>3134.79</v>
      </c>
      <c r="O211" s="77">
        <v>103.69</v>
      </c>
      <c r="P211" s="77">
        <v>11.184845767191</v>
      </c>
      <c r="Q211" s="78">
        <v>5.9999999999999995E-4</v>
      </c>
      <c r="R211" s="78">
        <v>0</v>
      </c>
    </row>
    <row r="212" spans="2:18">
      <c r="B212" t="s">
        <v>3053</v>
      </c>
      <c r="C212" t="s">
        <v>2708</v>
      </c>
      <c r="D212" t="s">
        <v>3058</v>
      </c>
      <c r="E212"/>
      <c r="F212" t="s">
        <v>3046</v>
      </c>
      <c r="G212" t="s">
        <v>2875</v>
      </c>
      <c r="H212" t="s">
        <v>211</v>
      </c>
      <c r="I212" s="77">
        <v>5.78</v>
      </c>
      <c r="J212" t="s">
        <v>123</v>
      </c>
      <c r="K212" t="s">
        <v>106</v>
      </c>
      <c r="L212" s="78">
        <v>3.2300000000000002E-2</v>
      </c>
      <c r="M212" s="78">
        <v>2.9700000000000001E-2</v>
      </c>
      <c r="N212" s="77">
        <v>566.59</v>
      </c>
      <c r="O212" s="77">
        <v>103.69</v>
      </c>
      <c r="P212" s="77">
        <v>2.0215777654110001</v>
      </c>
      <c r="Q212" s="78">
        <v>1E-4</v>
      </c>
      <c r="R212" s="78">
        <v>0</v>
      </c>
    </row>
    <row r="213" spans="2:18">
      <c r="B213" t="s">
        <v>3053</v>
      </c>
      <c r="C213" t="s">
        <v>2708</v>
      </c>
      <c r="D213" t="s">
        <v>3059</v>
      </c>
      <c r="E213"/>
      <c r="F213" t="s">
        <v>3046</v>
      </c>
      <c r="G213" t="s">
        <v>3060</v>
      </c>
      <c r="H213" t="s">
        <v>211</v>
      </c>
      <c r="I213" s="77">
        <v>5.78</v>
      </c>
      <c r="J213" t="s">
        <v>123</v>
      </c>
      <c r="K213" t="s">
        <v>106</v>
      </c>
      <c r="L213" s="78">
        <v>3.2300000000000002E-2</v>
      </c>
      <c r="M213" s="78">
        <v>2.9700000000000001E-2</v>
      </c>
      <c r="N213" s="77">
        <v>3801.82</v>
      </c>
      <c r="O213" s="77">
        <v>103.69</v>
      </c>
      <c r="P213" s="77">
        <v>13.564790730678</v>
      </c>
      <c r="Q213" s="78">
        <v>6.9999999999999999E-4</v>
      </c>
      <c r="R213" s="78">
        <v>0</v>
      </c>
    </row>
    <row r="214" spans="2:18">
      <c r="B214" t="s">
        <v>3053</v>
      </c>
      <c r="C214" t="s">
        <v>2708</v>
      </c>
      <c r="D214" t="s">
        <v>3061</v>
      </c>
      <c r="E214"/>
      <c r="F214" t="s">
        <v>3046</v>
      </c>
      <c r="G214" t="s">
        <v>3062</v>
      </c>
      <c r="H214" t="s">
        <v>211</v>
      </c>
      <c r="I214" s="77">
        <v>5.78</v>
      </c>
      <c r="J214" t="s">
        <v>123</v>
      </c>
      <c r="K214" t="s">
        <v>106</v>
      </c>
      <c r="L214" s="78">
        <v>3.2300000000000002E-2</v>
      </c>
      <c r="M214" s="78">
        <v>2.9700000000000001E-2</v>
      </c>
      <c r="N214" s="77">
        <v>3873.69</v>
      </c>
      <c r="O214" s="77">
        <v>103.69</v>
      </c>
      <c r="P214" s="77">
        <v>13.821220943001</v>
      </c>
      <c r="Q214" s="78">
        <v>6.9999999999999999E-4</v>
      </c>
      <c r="R214" s="78">
        <v>0</v>
      </c>
    </row>
    <row r="215" spans="2:18">
      <c r="B215" t="s">
        <v>3053</v>
      </c>
      <c r="C215" t="s">
        <v>2708</v>
      </c>
      <c r="D215" t="s">
        <v>3063</v>
      </c>
      <c r="E215"/>
      <c r="F215" t="s">
        <v>3046</v>
      </c>
      <c r="G215" t="s">
        <v>336</v>
      </c>
      <c r="H215" t="s">
        <v>211</v>
      </c>
      <c r="I215" s="77">
        <v>0.4</v>
      </c>
      <c r="J215" t="s">
        <v>123</v>
      </c>
      <c r="K215" t="s">
        <v>106</v>
      </c>
      <c r="L215" s="78">
        <v>3.2300000000000002E-2</v>
      </c>
      <c r="M215" s="78">
        <v>2.69E-2</v>
      </c>
      <c r="N215" s="77">
        <v>4285.95</v>
      </c>
      <c r="O215" s="77">
        <v>103.69</v>
      </c>
      <c r="P215" s="77">
        <v>15.292153450755</v>
      </c>
      <c r="Q215" s="78">
        <v>8.0000000000000004E-4</v>
      </c>
      <c r="R215" s="78">
        <v>0</v>
      </c>
    </row>
    <row r="216" spans="2:18">
      <c r="B216" t="s">
        <v>3053</v>
      </c>
      <c r="C216" t="s">
        <v>2708</v>
      </c>
      <c r="D216" t="s">
        <v>3064</v>
      </c>
      <c r="E216"/>
      <c r="F216" t="s">
        <v>3046</v>
      </c>
      <c r="G216" t="s">
        <v>355</v>
      </c>
      <c r="H216" t="s">
        <v>211</v>
      </c>
      <c r="I216" s="77">
        <v>5.78</v>
      </c>
      <c r="J216" t="s">
        <v>123</v>
      </c>
      <c r="K216" t="s">
        <v>106</v>
      </c>
      <c r="L216" s="78">
        <v>3.2300000000000002E-2</v>
      </c>
      <c r="M216" s="78">
        <v>2.9700000000000001E-2</v>
      </c>
      <c r="N216" s="77">
        <v>3673.42</v>
      </c>
      <c r="O216" s="77">
        <v>103.69</v>
      </c>
      <c r="P216" s="77">
        <v>13.106663010318</v>
      </c>
      <c r="Q216" s="78">
        <v>6.9999999999999999E-4</v>
      </c>
      <c r="R216" s="78">
        <v>0</v>
      </c>
    </row>
    <row r="217" spans="2:18">
      <c r="B217" t="s">
        <v>3065</v>
      </c>
      <c r="C217" t="s">
        <v>2937</v>
      </c>
      <c r="D217" t="s">
        <v>3066</v>
      </c>
      <c r="E217"/>
      <c r="F217" t="s">
        <v>3046</v>
      </c>
      <c r="G217" t="s">
        <v>3067</v>
      </c>
      <c r="H217" t="s">
        <v>211</v>
      </c>
      <c r="I217" s="77">
        <v>3.28</v>
      </c>
      <c r="J217" t="s">
        <v>1010</v>
      </c>
      <c r="K217" t="s">
        <v>106</v>
      </c>
      <c r="L217" s="78">
        <v>4.4200000000000003E-2</v>
      </c>
      <c r="M217" s="78">
        <v>3.0499999999999999E-2</v>
      </c>
      <c r="N217" s="77">
        <v>10922.22</v>
      </c>
      <c r="O217" s="77">
        <v>104.39</v>
      </c>
      <c r="P217" s="77">
        <v>39.233268480977998</v>
      </c>
      <c r="Q217" s="78">
        <v>2.0999999999999999E-3</v>
      </c>
      <c r="R217" s="78">
        <v>1E-4</v>
      </c>
    </row>
    <row r="218" spans="2:18">
      <c r="B218" t="s">
        <v>3065</v>
      </c>
      <c r="C218" t="s">
        <v>2937</v>
      </c>
      <c r="D218" t="s">
        <v>3068</v>
      </c>
      <c r="E218"/>
      <c r="F218" t="s">
        <v>3046</v>
      </c>
      <c r="G218" t="s">
        <v>3067</v>
      </c>
      <c r="H218" t="s">
        <v>211</v>
      </c>
      <c r="I218" s="77">
        <v>3.27</v>
      </c>
      <c r="J218" t="s">
        <v>1010</v>
      </c>
      <c r="K218" t="s">
        <v>106</v>
      </c>
      <c r="L218" s="78">
        <v>4.4200000000000003E-2</v>
      </c>
      <c r="M218" s="78">
        <v>3.0499999999999999E-2</v>
      </c>
      <c r="N218" s="77">
        <v>11113.37</v>
      </c>
      <c r="O218" s="77">
        <v>104.74</v>
      </c>
      <c r="P218" s="77">
        <v>40.053734602458</v>
      </c>
      <c r="Q218" s="78">
        <v>2.0999999999999999E-3</v>
      </c>
      <c r="R218" s="78">
        <v>1E-4</v>
      </c>
    </row>
    <row r="219" spans="2:18">
      <c r="B219" t="s">
        <v>3065</v>
      </c>
      <c r="C219" t="s">
        <v>2937</v>
      </c>
      <c r="D219" t="s">
        <v>3069</v>
      </c>
      <c r="E219"/>
      <c r="F219" t="s">
        <v>3046</v>
      </c>
      <c r="G219" t="s">
        <v>3067</v>
      </c>
      <c r="H219" t="s">
        <v>211</v>
      </c>
      <c r="I219" s="77">
        <v>3.26</v>
      </c>
      <c r="J219" t="s">
        <v>1010</v>
      </c>
      <c r="K219" t="s">
        <v>106</v>
      </c>
      <c r="L219" s="78">
        <v>4.4200000000000003E-2</v>
      </c>
      <c r="M219" s="78">
        <v>3.0499999999999999E-2</v>
      </c>
      <c r="N219" s="77">
        <v>11113.37</v>
      </c>
      <c r="O219" s="77">
        <v>105.11</v>
      </c>
      <c r="P219" s="77">
        <v>40.195226695286998</v>
      </c>
      <c r="Q219" s="78">
        <v>2.0999999999999999E-3</v>
      </c>
      <c r="R219" s="78">
        <v>1E-4</v>
      </c>
    </row>
    <row r="220" spans="2:18">
      <c r="B220" t="s">
        <v>3065</v>
      </c>
      <c r="C220" t="s">
        <v>2937</v>
      </c>
      <c r="D220" t="s">
        <v>3070</v>
      </c>
      <c r="E220"/>
      <c r="F220" t="s">
        <v>3046</v>
      </c>
      <c r="G220" t="s">
        <v>336</v>
      </c>
      <c r="H220" t="s">
        <v>211</v>
      </c>
      <c r="I220" s="77">
        <v>3.26</v>
      </c>
      <c r="J220" t="s">
        <v>1010</v>
      </c>
      <c r="K220" t="s">
        <v>106</v>
      </c>
      <c r="L220" s="78">
        <v>4.4200000000000003E-2</v>
      </c>
      <c r="M220" s="78">
        <v>3.0499999999999999E-2</v>
      </c>
      <c r="N220" s="77">
        <v>244.57</v>
      </c>
      <c r="O220" s="77">
        <v>105.12</v>
      </c>
      <c r="P220" s="77">
        <v>0.88465351694399996</v>
      </c>
      <c r="Q220" s="78">
        <v>0</v>
      </c>
      <c r="R220" s="78">
        <v>0</v>
      </c>
    </row>
    <row r="221" spans="2:18">
      <c r="B221" t="s">
        <v>3071</v>
      </c>
      <c r="C221" t="s">
        <v>2708</v>
      </c>
      <c r="D221" t="s">
        <v>3072</v>
      </c>
      <c r="E221"/>
      <c r="F221" t="s">
        <v>3046</v>
      </c>
      <c r="G221" t="s">
        <v>3073</v>
      </c>
      <c r="H221" t="s">
        <v>211</v>
      </c>
      <c r="I221" s="77">
        <v>3.2</v>
      </c>
      <c r="J221" t="s">
        <v>538</v>
      </c>
      <c r="K221" t="s">
        <v>102</v>
      </c>
      <c r="L221" s="78">
        <v>4.1300000000000003E-2</v>
      </c>
      <c r="M221" s="78">
        <v>4.1799999999999997E-2</v>
      </c>
      <c r="N221" s="77">
        <v>326796.21999999997</v>
      </c>
      <c r="O221" s="77">
        <v>108.21</v>
      </c>
      <c r="P221" s="77">
        <v>353.626189662</v>
      </c>
      <c r="Q221" s="78">
        <v>1.8800000000000001E-2</v>
      </c>
      <c r="R221" s="78">
        <v>1.1000000000000001E-3</v>
      </c>
    </row>
    <row r="222" spans="2:18">
      <c r="B222" t="s">
        <v>3044</v>
      </c>
      <c r="C222" t="s">
        <v>2708</v>
      </c>
      <c r="D222" t="s">
        <v>3074</v>
      </c>
      <c r="E222"/>
      <c r="F222" t="s">
        <v>215</v>
      </c>
      <c r="G222" t="s">
        <v>276</v>
      </c>
      <c r="H222" t="s">
        <v>216</v>
      </c>
      <c r="I222" s="77">
        <v>3.94</v>
      </c>
      <c r="J222" t="s">
        <v>123</v>
      </c>
      <c r="K222" t="s">
        <v>106</v>
      </c>
      <c r="L222" s="78">
        <v>2.5000000000000001E-2</v>
      </c>
      <c r="M222" s="78">
        <v>3.27E-2</v>
      </c>
      <c r="N222" s="77">
        <v>48888.73</v>
      </c>
      <c r="O222" s="77">
        <v>98.36</v>
      </c>
      <c r="P222" s="77">
        <v>165.467211563148</v>
      </c>
      <c r="Q222" s="78">
        <v>8.8000000000000005E-3</v>
      </c>
      <c r="R222" s="78">
        <v>5.0000000000000001E-4</v>
      </c>
    </row>
    <row r="223" spans="2:18">
      <c r="B223" t="s">
        <v>3075</v>
      </c>
      <c r="C223" t="s">
        <v>2708</v>
      </c>
      <c r="D223" t="s">
        <v>3076</v>
      </c>
      <c r="E223"/>
      <c r="F223" t="s">
        <v>215</v>
      </c>
      <c r="G223" t="s">
        <v>3077</v>
      </c>
      <c r="H223" t="s">
        <v>216</v>
      </c>
      <c r="I223" s="77">
        <v>2.37</v>
      </c>
      <c r="J223" t="s">
        <v>123</v>
      </c>
      <c r="K223" t="s">
        <v>106</v>
      </c>
      <c r="L223" s="78">
        <v>3.5000000000000003E-2</v>
      </c>
      <c r="M223" s="78">
        <v>4.1799999999999997E-2</v>
      </c>
      <c r="N223" s="77">
        <v>3793.65</v>
      </c>
      <c r="O223" s="77">
        <v>99</v>
      </c>
      <c r="P223" s="77">
        <v>12.923410153500001</v>
      </c>
      <c r="Q223" s="78">
        <v>6.9999999999999999E-4</v>
      </c>
      <c r="R223" s="78">
        <v>0</v>
      </c>
    </row>
    <row r="224" spans="2:18">
      <c r="B224" t="s">
        <v>3075</v>
      </c>
      <c r="C224" t="s">
        <v>2708</v>
      </c>
      <c r="D224" t="s">
        <v>3078</v>
      </c>
      <c r="E224"/>
      <c r="F224" t="s">
        <v>215</v>
      </c>
      <c r="G224" t="s">
        <v>3079</v>
      </c>
      <c r="H224" t="s">
        <v>216</v>
      </c>
      <c r="I224" s="77">
        <v>2.37</v>
      </c>
      <c r="J224" t="s">
        <v>123</v>
      </c>
      <c r="K224" t="s">
        <v>106</v>
      </c>
      <c r="L224" s="78">
        <v>3.5000000000000003E-2</v>
      </c>
      <c r="M224" s="78">
        <v>4.1799999999999997E-2</v>
      </c>
      <c r="N224" s="77">
        <v>1706.45</v>
      </c>
      <c r="O224" s="77">
        <v>100.08749743619795</v>
      </c>
      <c r="P224" s="77">
        <v>5.8770322071000001</v>
      </c>
      <c r="Q224" s="78">
        <v>2.9999999999999997E-4</v>
      </c>
      <c r="R224" s="78">
        <v>0</v>
      </c>
    </row>
    <row r="225" spans="2:18">
      <c r="B225" t="s">
        <v>3048</v>
      </c>
      <c r="C225" t="s">
        <v>2708</v>
      </c>
      <c r="D225" t="s">
        <v>3080</v>
      </c>
      <c r="E225"/>
      <c r="F225" t="s">
        <v>215</v>
      </c>
      <c r="G225" t="s">
        <v>601</v>
      </c>
      <c r="H225" t="s">
        <v>216</v>
      </c>
      <c r="I225" s="77">
        <v>10.9</v>
      </c>
      <c r="J225" t="s">
        <v>123</v>
      </c>
      <c r="K225" t="s">
        <v>113</v>
      </c>
      <c r="L225" s="78">
        <v>6.3299999999999995E-2</v>
      </c>
      <c r="M225" s="78">
        <v>3.2099999999999997E-2</v>
      </c>
      <c r="N225" s="77">
        <v>23</v>
      </c>
      <c r="O225" s="77">
        <v>101.43</v>
      </c>
      <c r="P225" s="77">
        <v>0.10289911212</v>
      </c>
      <c r="Q225" s="78">
        <v>0</v>
      </c>
      <c r="R225" s="78">
        <v>0</v>
      </c>
    </row>
    <row r="226" spans="2:18">
      <c r="B226" t="s">
        <v>3048</v>
      </c>
      <c r="C226" t="s">
        <v>2708</v>
      </c>
      <c r="D226" t="s">
        <v>3081</v>
      </c>
      <c r="E226"/>
      <c r="F226" t="s">
        <v>215</v>
      </c>
      <c r="G226" t="s">
        <v>345</v>
      </c>
      <c r="H226" t="s">
        <v>216</v>
      </c>
      <c r="I226" s="77">
        <v>10.9</v>
      </c>
      <c r="J226" t="s">
        <v>123</v>
      </c>
      <c r="K226" t="s">
        <v>113</v>
      </c>
      <c r="L226" s="78">
        <v>6.3299999999999995E-2</v>
      </c>
      <c r="M226" s="78">
        <v>3.2099999999999997E-2</v>
      </c>
      <c r="N226" s="77">
        <v>1440.02</v>
      </c>
      <c r="O226" s="77">
        <v>101.43</v>
      </c>
      <c r="P226" s="77">
        <v>6.4424686710888004</v>
      </c>
      <c r="Q226" s="78">
        <v>2.9999999999999997E-4</v>
      </c>
      <c r="R226" s="78">
        <v>0</v>
      </c>
    </row>
    <row r="227" spans="2:18">
      <c r="B227" t="s">
        <v>3053</v>
      </c>
      <c r="C227" t="s">
        <v>2708</v>
      </c>
      <c r="D227" t="s">
        <v>3082</v>
      </c>
      <c r="E227"/>
      <c r="F227" t="s">
        <v>215</v>
      </c>
      <c r="G227" t="s">
        <v>345</v>
      </c>
      <c r="H227" t="s">
        <v>216</v>
      </c>
      <c r="I227" s="77">
        <v>5.78</v>
      </c>
      <c r="J227" t="s">
        <v>123</v>
      </c>
      <c r="K227" t="s">
        <v>106</v>
      </c>
      <c r="L227" s="78">
        <v>3.2300000000000002E-2</v>
      </c>
      <c r="M227" s="78">
        <v>2.9700000000000001E-2</v>
      </c>
      <c r="N227" s="77">
        <v>5624.27</v>
      </c>
      <c r="O227" s="77">
        <v>103.69</v>
      </c>
      <c r="P227" s="77">
        <v>20.067242942282999</v>
      </c>
      <c r="Q227" s="78">
        <v>1.1000000000000001E-3</v>
      </c>
      <c r="R227" s="78">
        <v>1E-4</v>
      </c>
    </row>
    <row r="228" spans="2:18">
      <c r="B228" t="s">
        <v>3053</v>
      </c>
      <c r="C228" t="s">
        <v>2708</v>
      </c>
      <c r="D228" t="s">
        <v>3083</v>
      </c>
      <c r="E228"/>
      <c r="F228" t="s">
        <v>215</v>
      </c>
      <c r="G228" t="s">
        <v>3084</v>
      </c>
      <c r="H228" t="s">
        <v>216</v>
      </c>
      <c r="I228" s="77">
        <v>5.78</v>
      </c>
      <c r="J228" t="s">
        <v>123</v>
      </c>
      <c r="K228" t="s">
        <v>106</v>
      </c>
      <c r="L228" s="78">
        <v>3.2300000000000002E-2</v>
      </c>
      <c r="M228" s="78">
        <v>2.9700000000000001E-2</v>
      </c>
      <c r="N228" s="77">
        <v>5908.36</v>
      </c>
      <c r="O228" s="77">
        <v>103.69</v>
      </c>
      <c r="P228" s="77">
        <v>21.080868363444001</v>
      </c>
      <c r="Q228" s="78">
        <v>1.1000000000000001E-3</v>
      </c>
      <c r="R228" s="78">
        <v>1E-4</v>
      </c>
    </row>
    <row r="229" spans="2:18">
      <c r="B229" t="s">
        <v>3053</v>
      </c>
      <c r="C229" t="s">
        <v>2708</v>
      </c>
      <c r="D229" t="s">
        <v>3085</v>
      </c>
      <c r="E229"/>
      <c r="F229" t="s">
        <v>215</v>
      </c>
      <c r="G229" t="s">
        <v>276</v>
      </c>
      <c r="H229" t="s">
        <v>216</v>
      </c>
      <c r="I229" s="77">
        <v>5.78</v>
      </c>
      <c r="J229" t="s">
        <v>123</v>
      </c>
      <c r="K229" t="s">
        <v>106</v>
      </c>
      <c r="L229" s="78">
        <v>3.2300000000000002E-2</v>
      </c>
      <c r="M229" s="78">
        <v>2.9700000000000001E-2</v>
      </c>
      <c r="N229" s="77">
        <v>6753.49</v>
      </c>
      <c r="O229" s="77">
        <v>103.7</v>
      </c>
      <c r="P229" s="77">
        <v>24.098593176329999</v>
      </c>
      <c r="Q229" s="78">
        <v>1.2999999999999999E-3</v>
      </c>
      <c r="R229" s="78">
        <v>1E-4</v>
      </c>
    </row>
    <row r="230" spans="2:18">
      <c r="B230" t="s">
        <v>3053</v>
      </c>
      <c r="C230" t="s">
        <v>2708</v>
      </c>
      <c r="D230" t="s">
        <v>3086</v>
      </c>
      <c r="E230"/>
      <c r="F230" t="s">
        <v>215</v>
      </c>
      <c r="G230" t="s">
        <v>293</v>
      </c>
      <c r="H230" t="s">
        <v>216</v>
      </c>
      <c r="I230" s="77">
        <v>5.79</v>
      </c>
      <c r="J230" t="s">
        <v>123</v>
      </c>
      <c r="K230" t="s">
        <v>106</v>
      </c>
      <c r="L230" s="78">
        <v>3.2300000000000002E-2</v>
      </c>
      <c r="M230" s="78">
        <v>3.04E-2</v>
      </c>
      <c r="N230" s="77">
        <v>5546.52</v>
      </c>
      <c r="O230" s="77">
        <v>103.29</v>
      </c>
      <c r="P230" s="77">
        <v>19.713490748028001</v>
      </c>
      <c r="Q230" s="78">
        <v>1.1000000000000001E-3</v>
      </c>
      <c r="R230" s="78">
        <v>1E-4</v>
      </c>
    </row>
    <row r="231" spans="2:18">
      <c r="B231" t="s">
        <v>3087</v>
      </c>
      <c r="C231" t="s">
        <v>2708</v>
      </c>
      <c r="D231" t="s">
        <v>3088</v>
      </c>
      <c r="E231"/>
      <c r="F231" t="s">
        <v>215</v>
      </c>
      <c r="G231" t="s">
        <v>372</v>
      </c>
      <c r="H231" t="s">
        <v>216</v>
      </c>
      <c r="I231" s="77">
        <v>1.51</v>
      </c>
      <c r="J231" t="s">
        <v>728</v>
      </c>
      <c r="K231" t="s">
        <v>102</v>
      </c>
      <c r="L231" s="78">
        <v>2.1000000000000001E-2</v>
      </c>
      <c r="M231" s="78">
        <v>2.0299999999999999E-2</v>
      </c>
      <c r="N231" s="77">
        <v>58137.71</v>
      </c>
      <c r="O231" s="77">
        <v>99.97</v>
      </c>
      <c r="P231" s="77">
        <v>58.120268686999999</v>
      </c>
      <c r="Q231" s="78">
        <v>3.0999999999999999E-3</v>
      </c>
      <c r="R231" s="78">
        <v>2.0000000000000001E-4</v>
      </c>
    </row>
    <row r="232" spans="2:18">
      <c r="B232" t="s">
        <v>3087</v>
      </c>
      <c r="C232" t="s">
        <v>2708</v>
      </c>
      <c r="D232" t="s">
        <v>3089</v>
      </c>
      <c r="E232"/>
      <c r="F232" t="s">
        <v>215</v>
      </c>
      <c r="G232" t="s">
        <v>279</v>
      </c>
      <c r="H232" t="s">
        <v>216</v>
      </c>
      <c r="I232" s="77">
        <v>1.51</v>
      </c>
      <c r="J232" t="s">
        <v>728</v>
      </c>
      <c r="K232" t="s">
        <v>102</v>
      </c>
      <c r="L232" s="78">
        <v>2.1000000000000001E-2</v>
      </c>
      <c r="M232" s="78">
        <v>2.3099999999999999E-2</v>
      </c>
      <c r="N232" s="77">
        <v>31008.41</v>
      </c>
      <c r="O232" s="77">
        <v>99.55</v>
      </c>
      <c r="P232" s="77">
        <v>30.868872154999998</v>
      </c>
      <c r="Q232" s="78">
        <v>1.6000000000000001E-3</v>
      </c>
      <c r="R232" s="78">
        <v>1E-4</v>
      </c>
    </row>
    <row r="233" spans="2:18">
      <c r="B233" t="s">
        <v>3087</v>
      </c>
      <c r="C233" t="s">
        <v>2708</v>
      </c>
      <c r="D233" t="s">
        <v>3090</v>
      </c>
      <c r="E233"/>
      <c r="F233" t="s">
        <v>215</v>
      </c>
      <c r="G233" t="s">
        <v>3091</v>
      </c>
      <c r="H233" t="s">
        <v>216</v>
      </c>
      <c r="I233" s="77">
        <v>2</v>
      </c>
      <c r="J233" t="s">
        <v>728</v>
      </c>
      <c r="K233" t="s">
        <v>102</v>
      </c>
      <c r="L233" s="78">
        <v>2.1000000000000001E-2</v>
      </c>
      <c r="M233" s="78">
        <v>4.7899999999999998E-2</v>
      </c>
      <c r="N233" s="77">
        <v>4209.6899999999996</v>
      </c>
      <c r="O233" s="77">
        <v>98.71</v>
      </c>
      <c r="P233" s="77">
        <v>4.1553849989999998</v>
      </c>
      <c r="Q233" s="78">
        <v>2.0000000000000001E-4</v>
      </c>
      <c r="R233" s="78">
        <v>0</v>
      </c>
    </row>
    <row r="234" spans="2:18">
      <c r="B234" t="s">
        <v>2876</v>
      </c>
      <c r="C234" t="s">
        <v>2708</v>
      </c>
      <c r="D234" t="s">
        <v>3092</v>
      </c>
      <c r="E234"/>
      <c r="F234" t="s">
        <v>215</v>
      </c>
      <c r="G234" t="s">
        <v>2868</v>
      </c>
      <c r="H234" t="s">
        <v>216</v>
      </c>
      <c r="I234" s="77">
        <v>7.81</v>
      </c>
      <c r="J234" t="s">
        <v>784</v>
      </c>
      <c r="K234" t="s">
        <v>102</v>
      </c>
      <c r="L234" s="78">
        <v>2.7E-2</v>
      </c>
      <c r="M234" s="78">
        <v>2.2800000000000001E-2</v>
      </c>
      <c r="N234" s="77">
        <v>4665.93</v>
      </c>
      <c r="O234" s="77">
        <v>103.8</v>
      </c>
      <c r="P234" s="77">
        <v>4.8432353399999997</v>
      </c>
      <c r="Q234" s="78">
        <v>2.9999999999999997E-4</v>
      </c>
      <c r="R234" s="78">
        <v>0</v>
      </c>
    </row>
    <row r="235" spans="2:18">
      <c r="B235" t="s">
        <v>2876</v>
      </c>
      <c r="C235" t="s">
        <v>2708</v>
      </c>
      <c r="D235" t="s">
        <v>3093</v>
      </c>
      <c r="E235"/>
      <c r="F235" t="s">
        <v>215</v>
      </c>
      <c r="G235" t="s">
        <v>276</v>
      </c>
      <c r="H235" t="s">
        <v>216</v>
      </c>
      <c r="I235" s="77">
        <v>7.8</v>
      </c>
      <c r="J235" t="s">
        <v>784</v>
      </c>
      <c r="K235" t="s">
        <v>102</v>
      </c>
      <c r="L235" s="78">
        <v>2.7E-2</v>
      </c>
      <c r="M235" s="78">
        <v>2.5600000000000001E-2</v>
      </c>
      <c r="N235" s="77">
        <v>8519.98</v>
      </c>
      <c r="O235" s="77">
        <v>101.6</v>
      </c>
      <c r="P235" s="77">
        <v>8.6562996800000001</v>
      </c>
      <c r="Q235" s="78">
        <v>5.0000000000000001E-4</v>
      </c>
      <c r="R235" s="78">
        <v>0</v>
      </c>
    </row>
    <row r="236" spans="2:18">
      <c r="B236" t="s">
        <v>2805</v>
      </c>
      <c r="C236" t="s">
        <v>2708</v>
      </c>
      <c r="D236" t="s">
        <v>3094</v>
      </c>
      <c r="E236"/>
      <c r="F236" t="s">
        <v>215</v>
      </c>
      <c r="G236" t="s">
        <v>312</v>
      </c>
      <c r="H236" t="s">
        <v>216</v>
      </c>
      <c r="I236" s="77">
        <v>9.74</v>
      </c>
      <c r="J236" t="s">
        <v>428</v>
      </c>
      <c r="K236" t="s">
        <v>102</v>
      </c>
      <c r="L236" s="78">
        <v>2.35E-2</v>
      </c>
      <c r="M236" s="78">
        <v>1.9400000000000001E-2</v>
      </c>
      <c r="N236" s="77">
        <v>31808.05</v>
      </c>
      <c r="O236" s="77">
        <v>100.53</v>
      </c>
      <c r="P236" s="77">
        <v>31.976632665</v>
      </c>
      <c r="Q236" s="78">
        <v>1.6999999999999999E-3</v>
      </c>
      <c r="R236" s="78">
        <v>1E-4</v>
      </c>
    </row>
    <row r="237" spans="2:18">
      <c r="B237" t="s">
        <v>2805</v>
      </c>
      <c r="C237" t="s">
        <v>2708</v>
      </c>
      <c r="D237" t="s">
        <v>3095</v>
      </c>
      <c r="E237"/>
      <c r="F237" t="s">
        <v>215</v>
      </c>
      <c r="G237" t="s">
        <v>312</v>
      </c>
      <c r="H237" t="s">
        <v>216</v>
      </c>
      <c r="I237" s="77">
        <v>10.14</v>
      </c>
      <c r="J237" t="s">
        <v>428</v>
      </c>
      <c r="K237" t="s">
        <v>102</v>
      </c>
      <c r="L237" s="78">
        <v>2.35E-2</v>
      </c>
      <c r="M237" s="78">
        <v>1.9E-2</v>
      </c>
      <c r="N237" s="77">
        <v>55938.3</v>
      </c>
      <c r="O237" s="77">
        <v>100.54</v>
      </c>
      <c r="P237" s="77">
        <v>56.240366819999998</v>
      </c>
      <c r="Q237" s="78">
        <v>3.0000000000000001E-3</v>
      </c>
      <c r="R237" s="78">
        <v>2.0000000000000001E-4</v>
      </c>
    </row>
    <row r="238" spans="2:18">
      <c r="B238" t="s">
        <v>3096</v>
      </c>
      <c r="C238" t="s">
        <v>2708</v>
      </c>
      <c r="D238" t="s">
        <v>3097</v>
      </c>
      <c r="E238"/>
      <c r="F238" t="s">
        <v>215</v>
      </c>
      <c r="G238" t="s">
        <v>276</v>
      </c>
      <c r="H238" t="s">
        <v>216</v>
      </c>
      <c r="I238" s="77">
        <v>11.48</v>
      </c>
      <c r="J238" t="s">
        <v>784</v>
      </c>
      <c r="K238" t="s">
        <v>102</v>
      </c>
      <c r="L238" s="78">
        <v>2.35E-2</v>
      </c>
      <c r="M238" s="78">
        <v>2.4E-2</v>
      </c>
      <c r="N238" s="77">
        <v>112307.19</v>
      </c>
      <c r="O238" s="77">
        <v>96.75</v>
      </c>
      <c r="P238" s="77">
        <v>108.657206325</v>
      </c>
      <c r="Q238" s="78">
        <v>5.7999999999999996E-3</v>
      </c>
      <c r="R238" s="78">
        <v>2.9999999999999997E-4</v>
      </c>
    </row>
    <row r="239" spans="2:18">
      <c r="B239" t="s">
        <v>3098</v>
      </c>
      <c r="C239" t="s">
        <v>2708</v>
      </c>
      <c r="D239" t="s">
        <v>3099</v>
      </c>
      <c r="E239"/>
      <c r="F239" t="s">
        <v>215</v>
      </c>
      <c r="G239" t="s">
        <v>276</v>
      </c>
      <c r="H239" t="s">
        <v>216</v>
      </c>
      <c r="I239" s="77">
        <v>4.5599999999999996</v>
      </c>
      <c r="J239" t="s">
        <v>123</v>
      </c>
      <c r="K239" t="s">
        <v>113</v>
      </c>
      <c r="L239" s="78">
        <v>3.2300000000000002E-2</v>
      </c>
      <c r="M239" s="78">
        <v>3.1800000000000002E-2</v>
      </c>
      <c r="N239" s="77">
        <v>41084.76</v>
      </c>
      <c r="O239" s="77">
        <v>100.16000000000011</v>
      </c>
      <c r="P239" s="77">
        <v>181.506606063053</v>
      </c>
      <c r="Q239" s="78">
        <v>9.7000000000000003E-3</v>
      </c>
      <c r="R239" s="78">
        <v>5.9999999999999995E-4</v>
      </c>
    </row>
    <row r="240" spans="2:18">
      <c r="B240" t="s">
        <v>3098</v>
      </c>
      <c r="C240" t="s">
        <v>2708</v>
      </c>
      <c r="D240" t="s">
        <v>3100</v>
      </c>
      <c r="E240"/>
      <c r="F240" t="s">
        <v>215</v>
      </c>
      <c r="G240" t="s">
        <v>276</v>
      </c>
      <c r="H240" t="s">
        <v>216</v>
      </c>
      <c r="I240" s="77">
        <v>4.5599999999999996</v>
      </c>
      <c r="J240" t="s">
        <v>123</v>
      </c>
      <c r="K240" t="s">
        <v>113</v>
      </c>
      <c r="L240" s="78">
        <v>3.2300000000000002E-2</v>
      </c>
      <c r="M240" s="78">
        <v>3.2000000000000001E-2</v>
      </c>
      <c r="N240" s="77">
        <v>25308.21</v>
      </c>
      <c r="O240" s="77">
        <v>100.08999999999982</v>
      </c>
      <c r="P240" s="77">
        <v>111.72991917540099</v>
      </c>
      <c r="Q240" s="78">
        <v>6.0000000000000001E-3</v>
      </c>
      <c r="R240" s="78">
        <v>4.0000000000000002E-4</v>
      </c>
    </row>
    <row r="241" spans="2:18">
      <c r="B241" t="s">
        <v>3098</v>
      </c>
      <c r="C241" t="s">
        <v>2708</v>
      </c>
      <c r="D241" t="s">
        <v>3101</v>
      </c>
      <c r="E241"/>
      <c r="F241" t="s">
        <v>215</v>
      </c>
      <c r="G241" t="s">
        <v>3079</v>
      </c>
      <c r="H241" t="s">
        <v>216</v>
      </c>
      <c r="I241" s="77">
        <v>4.5599999999999996</v>
      </c>
      <c r="J241" t="s">
        <v>123</v>
      </c>
      <c r="K241" t="s">
        <v>113</v>
      </c>
      <c r="L241" s="78">
        <v>3.2300000000000002E-2</v>
      </c>
      <c r="M241" s="78">
        <v>3.2000000000000001E-2</v>
      </c>
      <c r="N241" s="77">
        <v>6507.83</v>
      </c>
      <c r="O241" s="77">
        <v>100.09</v>
      </c>
      <c r="P241" s="77">
        <v>28.730570826907599</v>
      </c>
      <c r="Q241" s="78">
        <v>1.5E-3</v>
      </c>
      <c r="R241" s="78">
        <v>1E-4</v>
      </c>
    </row>
    <row r="242" spans="2:18">
      <c r="B242" t="s">
        <v>3024</v>
      </c>
      <c r="C242" t="s">
        <v>2708</v>
      </c>
      <c r="D242" t="s">
        <v>3102</v>
      </c>
      <c r="E242"/>
      <c r="F242" t="s">
        <v>215</v>
      </c>
      <c r="G242" t="s">
        <v>3084</v>
      </c>
      <c r="H242" t="s">
        <v>216</v>
      </c>
      <c r="I242" s="77">
        <v>10.9</v>
      </c>
      <c r="J242" t="s">
        <v>123</v>
      </c>
      <c r="K242" t="s">
        <v>113</v>
      </c>
      <c r="L242" s="78">
        <v>6.3299999999999995E-2</v>
      </c>
      <c r="M242" s="78">
        <v>3.2099999999999997E-2</v>
      </c>
      <c r="N242" s="77">
        <v>908.49</v>
      </c>
      <c r="O242" s="77">
        <v>101.43</v>
      </c>
      <c r="P242" s="77">
        <v>4.0644701899955997</v>
      </c>
      <c r="Q242" s="78">
        <v>2.0000000000000001E-4</v>
      </c>
      <c r="R242" s="78">
        <v>0</v>
      </c>
    </row>
    <row r="243" spans="2:18">
      <c r="B243" t="s">
        <v>3024</v>
      </c>
      <c r="C243" t="s">
        <v>2708</v>
      </c>
      <c r="D243" t="s">
        <v>3103</v>
      </c>
      <c r="E243"/>
      <c r="F243" t="s">
        <v>215</v>
      </c>
      <c r="G243" t="s">
        <v>3104</v>
      </c>
      <c r="H243" t="s">
        <v>216</v>
      </c>
      <c r="I243" s="77">
        <v>10.9</v>
      </c>
      <c r="J243" t="s">
        <v>123</v>
      </c>
      <c r="K243" t="s">
        <v>113</v>
      </c>
      <c r="L243" s="78">
        <v>6.3299999999999995E-2</v>
      </c>
      <c r="M243" s="78">
        <v>3.2099999999999997E-2</v>
      </c>
      <c r="N243" s="77">
        <v>1095.4000000000001</v>
      </c>
      <c r="O243" s="77">
        <v>101.43</v>
      </c>
      <c r="P243" s="77">
        <v>4.9006820615760001</v>
      </c>
      <c r="Q243" s="78">
        <v>2.9999999999999997E-4</v>
      </c>
      <c r="R243" s="78">
        <v>0</v>
      </c>
    </row>
    <row r="244" spans="2:18">
      <c r="B244" t="s">
        <v>3024</v>
      </c>
      <c r="C244" t="s">
        <v>2708</v>
      </c>
      <c r="D244" t="s">
        <v>3105</v>
      </c>
      <c r="E244"/>
      <c r="F244" t="s">
        <v>215</v>
      </c>
      <c r="G244" t="s">
        <v>293</v>
      </c>
      <c r="H244" t="s">
        <v>216</v>
      </c>
      <c r="I244" s="77">
        <v>10.98</v>
      </c>
      <c r="J244" t="s">
        <v>123</v>
      </c>
      <c r="K244" t="s">
        <v>113</v>
      </c>
      <c r="L244" s="78">
        <v>6.3299999999999995E-2</v>
      </c>
      <c r="M244" s="78">
        <v>3.3099999999999997E-2</v>
      </c>
      <c r="N244" s="77">
        <v>1220.8800000000001</v>
      </c>
      <c r="O244" s="77">
        <v>100</v>
      </c>
      <c r="P244" s="77">
        <v>5.3850575039999997</v>
      </c>
      <c r="Q244" s="78">
        <v>2.9999999999999997E-4</v>
      </c>
      <c r="R244" s="78">
        <v>0</v>
      </c>
    </row>
    <row r="245" spans="2:18">
      <c r="B245" s="79" t="s">
        <v>3106</v>
      </c>
      <c r="I245" s="81">
        <v>0</v>
      </c>
      <c r="M245" s="80">
        <v>0</v>
      </c>
      <c r="N245" s="81">
        <v>0</v>
      </c>
      <c r="P245" s="81">
        <v>0</v>
      </c>
      <c r="Q245" s="80">
        <v>0</v>
      </c>
      <c r="R245" s="80">
        <v>0</v>
      </c>
    </row>
    <row r="246" spans="2:18">
      <c r="B246" t="s">
        <v>215</v>
      </c>
      <c r="D246" t="s">
        <v>215</v>
      </c>
      <c r="F246" t="s">
        <v>215</v>
      </c>
      <c r="I246" s="77">
        <v>0</v>
      </c>
      <c r="J246" t="s">
        <v>215</v>
      </c>
      <c r="K246" t="s">
        <v>215</v>
      </c>
      <c r="L246" s="78">
        <v>0</v>
      </c>
      <c r="M246" s="78">
        <v>0</v>
      </c>
      <c r="N246" s="77">
        <v>0</v>
      </c>
      <c r="O246" s="77">
        <v>0</v>
      </c>
      <c r="P246" s="77">
        <v>0</v>
      </c>
      <c r="Q246" s="78">
        <v>0</v>
      </c>
      <c r="R246" s="78">
        <v>0</v>
      </c>
    </row>
    <row r="247" spans="2:18">
      <c r="B247" s="79" t="s">
        <v>3107</v>
      </c>
      <c r="I247" s="81">
        <v>0</v>
      </c>
      <c r="M247" s="80">
        <v>0</v>
      </c>
      <c r="N247" s="81">
        <v>0</v>
      </c>
      <c r="P247" s="81">
        <v>0</v>
      </c>
      <c r="Q247" s="80">
        <v>0</v>
      </c>
      <c r="R247" s="80">
        <v>0</v>
      </c>
    </row>
    <row r="248" spans="2:18">
      <c r="B248" s="79" t="s">
        <v>3108</v>
      </c>
      <c r="I248" s="81">
        <v>0</v>
      </c>
      <c r="M248" s="80">
        <v>0</v>
      </c>
      <c r="N248" s="81">
        <v>0</v>
      </c>
      <c r="P248" s="81">
        <v>0</v>
      </c>
      <c r="Q248" s="80">
        <v>0</v>
      </c>
      <c r="R248" s="80">
        <v>0</v>
      </c>
    </row>
    <row r="249" spans="2:18">
      <c r="B249" t="s">
        <v>215</v>
      </c>
      <c r="D249" t="s">
        <v>215</v>
      </c>
      <c r="F249" t="s">
        <v>215</v>
      </c>
      <c r="I249" s="77">
        <v>0</v>
      </c>
      <c r="J249" t="s">
        <v>215</v>
      </c>
      <c r="K249" t="s">
        <v>215</v>
      </c>
      <c r="L249" s="78">
        <v>0</v>
      </c>
      <c r="M249" s="78">
        <v>0</v>
      </c>
      <c r="N249" s="77">
        <v>0</v>
      </c>
      <c r="O249" s="77">
        <v>0</v>
      </c>
      <c r="P249" s="77">
        <v>0</v>
      </c>
      <c r="Q249" s="78">
        <v>0</v>
      </c>
      <c r="R249" s="78">
        <v>0</v>
      </c>
    </row>
    <row r="250" spans="2:18">
      <c r="B250" s="79" t="s">
        <v>3109</v>
      </c>
      <c r="I250" s="81">
        <v>0</v>
      </c>
      <c r="M250" s="80">
        <v>0</v>
      </c>
      <c r="N250" s="81">
        <v>0</v>
      </c>
      <c r="P250" s="81">
        <v>0</v>
      </c>
      <c r="Q250" s="80">
        <v>0</v>
      </c>
      <c r="R250" s="80">
        <v>0</v>
      </c>
    </row>
    <row r="251" spans="2:18">
      <c r="B251" t="s">
        <v>215</v>
      </c>
      <c r="D251" t="s">
        <v>215</v>
      </c>
      <c r="F251" t="s">
        <v>215</v>
      </c>
      <c r="I251" s="77">
        <v>0</v>
      </c>
      <c r="J251" t="s">
        <v>215</v>
      </c>
      <c r="K251" t="s">
        <v>215</v>
      </c>
      <c r="L251" s="78">
        <v>0</v>
      </c>
      <c r="M251" s="78">
        <v>0</v>
      </c>
      <c r="N251" s="77">
        <v>0</v>
      </c>
      <c r="O251" s="77">
        <v>0</v>
      </c>
      <c r="P251" s="77">
        <v>0</v>
      </c>
      <c r="Q251" s="78">
        <v>0</v>
      </c>
      <c r="R251" s="78">
        <v>0</v>
      </c>
    </row>
    <row r="252" spans="2:18">
      <c r="B252" s="79" t="s">
        <v>3110</v>
      </c>
      <c r="I252" s="81">
        <v>0</v>
      </c>
      <c r="M252" s="80">
        <v>0</v>
      </c>
      <c r="N252" s="81">
        <v>0</v>
      </c>
      <c r="P252" s="81">
        <v>0</v>
      </c>
      <c r="Q252" s="80">
        <v>0</v>
      </c>
      <c r="R252" s="80">
        <v>0</v>
      </c>
    </row>
    <row r="253" spans="2:18">
      <c r="B253" t="s">
        <v>215</v>
      </c>
      <c r="D253" t="s">
        <v>215</v>
      </c>
      <c r="F253" t="s">
        <v>215</v>
      </c>
      <c r="I253" s="77">
        <v>0</v>
      </c>
      <c r="J253" t="s">
        <v>215</v>
      </c>
      <c r="K253" t="s">
        <v>215</v>
      </c>
      <c r="L253" s="78">
        <v>0</v>
      </c>
      <c r="M253" s="78">
        <v>0</v>
      </c>
      <c r="N253" s="77">
        <v>0</v>
      </c>
      <c r="O253" s="77">
        <v>0</v>
      </c>
      <c r="P253" s="77">
        <v>0</v>
      </c>
      <c r="Q253" s="78">
        <v>0</v>
      </c>
      <c r="R253" s="78">
        <v>0</v>
      </c>
    </row>
    <row r="254" spans="2:18">
      <c r="B254" s="79" t="s">
        <v>3111</v>
      </c>
      <c r="I254" s="81">
        <v>0</v>
      </c>
      <c r="M254" s="80">
        <v>0</v>
      </c>
      <c r="N254" s="81">
        <v>0</v>
      </c>
      <c r="P254" s="81">
        <v>0</v>
      </c>
      <c r="Q254" s="80">
        <v>0</v>
      </c>
      <c r="R254" s="80">
        <v>0</v>
      </c>
    </row>
    <row r="255" spans="2:18">
      <c r="B255" t="s">
        <v>215</v>
      </c>
      <c r="D255" t="s">
        <v>215</v>
      </c>
      <c r="F255" t="s">
        <v>215</v>
      </c>
      <c r="I255" s="77">
        <v>0</v>
      </c>
      <c r="J255" t="s">
        <v>215</v>
      </c>
      <c r="K255" t="s">
        <v>215</v>
      </c>
      <c r="L255" s="78">
        <v>0</v>
      </c>
      <c r="M255" s="78">
        <v>0</v>
      </c>
      <c r="N255" s="77">
        <v>0</v>
      </c>
      <c r="O255" s="77">
        <v>0</v>
      </c>
      <c r="P255" s="77">
        <v>0</v>
      </c>
      <c r="Q255" s="78">
        <v>0</v>
      </c>
      <c r="R255" s="78">
        <v>0</v>
      </c>
    </row>
    <row r="256" spans="2:18">
      <c r="B256" s="79" t="s">
        <v>233</v>
      </c>
      <c r="I256" s="81">
        <v>4.1399999999999997</v>
      </c>
      <c r="M256" s="80">
        <v>3.0700000000000002E-2</v>
      </c>
      <c r="N256" s="81">
        <v>1506282.4</v>
      </c>
      <c r="P256" s="81">
        <v>5182.2727910059129</v>
      </c>
      <c r="Q256" s="80">
        <v>0.27610000000000001</v>
      </c>
      <c r="R256" s="80">
        <v>1.6299999999999999E-2</v>
      </c>
    </row>
    <row r="257" spans="2:18">
      <c r="B257" s="79" t="s">
        <v>3112</v>
      </c>
      <c r="I257" s="81">
        <v>0</v>
      </c>
      <c r="M257" s="80">
        <v>0</v>
      </c>
      <c r="N257" s="81">
        <v>0</v>
      </c>
      <c r="P257" s="81">
        <v>0</v>
      </c>
      <c r="Q257" s="80">
        <v>0</v>
      </c>
      <c r="R257" s="80">
        <v>0</v>
      </c>
    </row>
    <row r="258" spans="2:18">
      <c r="B258" t="s">
        <v>215</v>
      </c>
      <c r="D258" t="s">
        <v>215</v>
      </c>
      <c r="F258" t="s">
        <v>215</v>
      </c>
      <c r="I258" s="77">
        <v>0</v>
      </c>
      <c r="J258" t="s">
        <v>215</v>
      </c>
      <c r="K258" t="s">
        <v>215</v>
      </c>
      <c r="L258" s="78">
        <v>0</v>
      </c>
      <c r="M258" s="78">
        <v>0</v>
      </c>
      <c r="N258" s="77">
        <v>0</v>
      </c>
      <c r="O258" s="77">
        <v>0</v>
      </c>
      <c r="P258" s="77">
        <v>0</v>
      </c>
      <c r="Q258" s="78">
        <v>0</v>
      </c>
      <c r="R258" s="78">
        <v>0</v>
      </c>
    </row>
    <row r="259" spans="2:18">
      <c r="B259" s="79" t="s">
        <v>2750</v>
      </c>
      <c r="I259" s="81">
        <v>0</v>
      </c>
      <c r="M259" s="80">
        <v>0</v>
      </c>
      <c r="N259" s="81">
        <v>0</v>
      </c>
      <c r="P259" s="81">
        <v>0</v>
      </c>
      <c r="Q259" s="80">
        <v>0</v>
      </c>
      <c r="R259" s="80">
        <v>0</v>
      </c>
    </row>
    <row r="260" spans="2:18">
      <c r="B260" t="s">
        <v>215</v>
      </c>
      <c r="D260" t="s">
        <v>215</v>
      </c>
      <c r="F260" t="s">
        <v>215</v>
      </c>
      <c r="I260" s="77">
        <v>0</v>
      </c>
      <c r="J260" t="s">
        <v>215</v>
      </c>
      <c r="K260" t="s">
        <v>215</v>
      </c>
      <c r="L260" s="78">
        <v>0</v>
      </c>
      <c r="M260" s="78">
        <v>0</v>
      </c>
      <c r="N260" s="77">
        <v>0</v>
      </c>
      <c r="O260" s="77">
        <v>0</v>
      </c>
      <c r="P260" s="77">
        <v>0</v>
      </c>
      <c r="Q260" s="78">
        <v>0</v>
      </c>
      <c r="R260" s="78">
        <v>0</v>
      </c>
    </row>
    <row r="261" spans="2:18">
      <c r="B261" s="79" t="s">
        <v>2751</v>
      </c>
      <c r="I261" s="81">
        <v>4.1399999999999997</v>
      </c>
      <c r="M261" s="80">
        <v>3.0700000000000002E-2</v>
      </c>
      <c r="N261" s="81">
        <v>1506282.4</v>
      </c>
      <c r="P261" s="81">
        <v>5182.2727910059129</v>
      </c>
      <c r="Q261" s="80">
        <v>0.27610000000000001</v>
      </c>
      <c r="R261" s="80">
        <v>1.6299999999999999E-2</v>
      </c>
    </row>
    <row r="262" spans="2:18">
      <c r="B262" s="83" t="s">
        <v>3318</v>
      </c>
      <c r="C262" t="s">
        <v>2708</v>
      </c>
      <c r="D262" t="s">
        <v>3113</v>
      </c>
      <c r="E262"/>
      <c r="F262" t="s">
        <v>575</v>
      </c>
      <c r="G262" t="s">
        <v>3114</v>
      </c>
      <c r="H262" t="s">
        <v>211</v>
      </c>
      <c r="I262" s="77">
        <v>5.3</v>
      </c>
      <c r="J262" t="s">
        <v>125</v>
      </c>
      <c r="K262" t="s">
        <v>106</v>
      </c>
      <c r="L262" s="78">
        <v>4.8000000000000001E-2</v>
      </c>
      <c r="M262" s="78">
        <v>2.1499999999999998E-2</v>
      </c>
      <c r="N262" s="77">
        <v>127348</v>
      </c>
      <c r="O262" s="77">
        <v>115.06</v>
      </c>
      <c r="P262" s="77">
        <v>504.19806088080003</v>
      </c>
      <c r="Q262" s="78">
        <v>2.69E-2</v>
      </c>
      <c r="R262" s="78">
        <v>1.6000000000000001E-3</v>
      </c>
    </row>
    <row r="263" spans="2:18">
      <c r="B263" s="83" t="s">
        <v>3318</v>
      </c>
      <c r="C263" t="s">
        <v>2708</v>
      </c>
      <c r="D263" t="s">
        <v>3115</v>
      </c>
      <c r="E263"/>
      <c r="F263" t="s">
        <v>575</v>
      </c>
      <c r="G263" t="s">
        <v>3116</v>
      </c>
      <c r="H263" t="s">
        <v>211</v>
      </c>
      <c r="I263" s="77">
        <v>4.07</v>
      </c>
      <c r="J263" t="s">
        <v>125</v>
      </c>
      <c r="K263" t="s">
        <v>106</v>
      </c>
      <c r="L263" s="78">
        <v>4.8000000000000001E-2</v>
      </c>
      <c r="M263" s="78">
        <v>4.2099999999999999E-2</v>
      </c>
      <c r="N263" s="77">
        <v>56789.66</v>
      </c>
      <c r="O263" s="77">
        <v>110.19</v>
      </c>
      <c r="P263" s="77">
        <v>215.32582718411399</v>
      </c>
      <c r="Q263" s="78">
        <v>1.15E-2</v>
      </c>
      <c r="R263" s="78">
        <v>6.9999999999999999E-4</v>
      </c>
    </row>
    <row r="264" spans="2:18">
      <c r="B264" s="83" t="s">
        <v>3318</v>
      </c>
      <c r="C264" t="s">
        <v>2708</v>
      </c>
      <c r="D264" t="s">
        <v>3117</v>
      </c>
      <c r="E264"/>
      <c r="F264" t="s">
        <v>575</v>
      </c>
      <c r="G264" t="s">
        <v>3118</v>
      </c>
      <c r="H264" t="s">
        <v>211</v>
      </c>
      <c r="I264" s="77">
        <v>4.32</v>
      </c>
      <c r="J264" t="s">
        <v>1129</v>
      </c>
      <c r="K264" t="s">
        <v>106</v>
      </c>
      <c r="L264" s="78">
        <v>5.9900000000000002E-2</v>
      </c>
      <c r="M264" s="78">
        <v>4.2900000000000001E-2</v>
      </c>
      <c r="N264" s="77">
        <v>72263.360000000001</v>
      </c>
      <c r="O264" s="77">
        <v>109.76</v>
      </c>
      <c r="P264" s="77">
        <v>272.92726420377602</v>
      </c>
      <c r="Q264" s="78">
        <v>1.4500000000000001E-2</v>
      </c>
      <c r="R264" s="78">
        <v>8.9999999999999998E-4</v>
      </c>
    </row>
    <row r="265" spans="2:18">
      <c r="B265" t="s">
        <v>3119</v>
      </c>
      <c r="C265" t="s">
        <v>2708</v>
      </c>
      <c r="D265" t="s">
        <v>3120</v>
      </c>
      <c r="E265"/>
      <c r="F265" t="s">
        <v>1036</v>
      </c>
      <c r="G265" t="s">
        <v>3121</v>
      </c>
      <c r="H265" t="s">
        <v>217</v>
      </c>
      <c r="I265" s="77">
        <v>9.11</v>
      </c>
      <c r="J265" t="s">
        <v>1125</v>
      </c>
      <c r="K265" t="s">
        <v>106</v>
      </c>
      <c r="L265" s="78">
        <v>4.36E-2</v>
      </c>
      <c r="M265" s="78">
        <v>2.6100000000000002E-2</v>
      </c>
      <c r="N265" s="77">
        <v>73206.77</v>
      </c>
      <c r="O265" s="77">
        <v>103.86</v>
      </c>
      <c r="P265" s="77">
        <v>261.62800909900199</v>
      </c>
      <c r="Q265" s="78">
        <v>1.3899999999999999E-2</v>
      </c>
      <c r="R265" s="78">
        <v>8.0000000000000004E-4</v>
      </c>
    </row>
    <row r="266" spans="2:18">
      <c r="B266" t="s">
        <v>3122</v>
      </c>
      <c r="C266" t="s">
        <v>2708</v>
      </c>
      <c r="D266" t="s">
        <v>3123</v>
      </c>
      <c r="E266"/>
      <c r="F266" t="s">
        <v>1109</v>
      </c>
      <c r="G266" t="s">
        <v>3124</v>
      </c>
      <c r="H266" t="s">
        <v>211</v>
      </c>
      <c r="I266" s="77">
        <v>9.82</v>
      </c>
      <c r="J266" t="s">
        <v>538</v>
      </c>
      <c r="K266" t="s">
        <v>106</v>
      </c>
      <c r="L266" s="78">
        <v>4.9000000000000002E-2</v>
      </c>
      <c r="M266" s="78">
        <v>3.1600000000000003E-2</v>
      </c>
      <c r="N266" s="77">
        <v>25306.26</v>
      </c>
      <c r="O266" s="77">
        <v>113.55</v>
      </c>
      <c r="P266" s="77">
        <v>98.878023569429999</v>
      </c>
      <c r="Q266" s="78">
        <v>5.3E-3</v>
      </c>
      <c r="R266" s="78">
        <v>2.9999999999999997E-4</v>
      </c>
    </row>
    <row r="267" spans="2:18">
      <c r="B267" t="s">
        <v>3125</v>
      </c>
      <c r="C267" t="s">
        <v>2708</v>
      </c>
      <c r="D267" t="s">
        <v>3126</v>
      </c>
      <c r="E267"/>
      <c r="F267" t="s">
        <v>1041</v>
      </c>
      <c r="G267" t="s">
        <v>3127</v>
      </c>
      <c r="H267" t="s">
        <v>217</v>
      </c>
      <c r="I267" s="77">
        <v>3.87</v>
      </c>
      <c r="J267" t="s">
        <v>127</v>
      </c>
      <c r="K267" t="s">
        <v>106</v>
      </c>
      <c r="L267" s="78">
        <v>5.0200000000000002E-2</v>
      </c>
      <c r="M267" s="78">
        <v>2.0299999999999999E-2</v>
      </c>
      <c r="N267" s="77">
        <v>37479</v>
      </c>
      <c r="O267" s="77">
        <v>112.38</v>
      </c>
      <c r="P267" s="77">
        <v>144.93113558819999</v>
      </c>
      <c r="Q267" s="78">
        <v>7.7000000000000002E-3</v>
      </c>
      <c r="R267" s="78">
        <v>5.0000000000000001E-4</v>
      </c>
    </row>
    <row r="268" spans="2:18">
      <c r="B268" t="s">
        <v>3128</v>
      </c>
      <c r="C268" t="s">
        <v>2708</v>
      </c>
      <c r="D268" t="s">
        <v>3129</v>
      </c>
      <c r="E268"/>
      <c r="F268" t="s">
        <v>3130</v>
      </c>
      <c r="G268" t="s">
        <v>3131</v>
      </c>
      <c r="H268" t="s">
        <v>211</v>
      </c>
      <c r="I268" s="77">
        <v>0.95</v>
      </c>
      <c r="J268" t="s">
        <v>1068</v>
      </c>
      <c r="K268" t="s">
        <v>106</v>
      </c>
      <c r="L268" s="78">
        <v>4.1099999999999998E-2</v>
      </c>
      <c r="M268" s="78">
        <v>4.1099999999999998E-2</v>
      </c>
      <c r="N268" s="77">
        <v>39941.11</v>
      </c>
      <c r="O268" s="77">
        <v>99.91</v>
      </c>
      <c r="P268" s="77">
        <v>137.31366588644099</v>
      </c>
      <c r="Q268" s="78">
        <v>7.3000000000000001E-3</v>
      </c>
      <c r="R268" s="78">
        <v>4.0000000000000002E-4</v>
      </c>
    </row>
    <row r="269" spans="2:18">
      <c r="B269" t="s">
        <v>3128</v>
      </c>
      <c r="C269" t="s">
        <v>2708</v>
      </c>
      <c r="D269" t="s">
        <v>3132</v>
      </c>
      <c r="E269"/>
      <c r="F269" t="s">
        <v>3133</v>
      </c>
      <c r="G269" t="s">
        <v>3134</v>
      </c>
      <c r="H269" t="s">
        <v>217</v>
      </c>
      <c r="I269" s="77">
        <v>1.94</v>
      </c>
      <c r="J269" t="s">
        <v>1068</v>
      </c>
      <c r="K269" t="s">
        <v>106</v>
      </c>
      <c r="L269" s="78">
        <v>7.0000000000000007E-2</v>
      </c>
      <c r="M269" s="78">
        <v>5.6899999999999999E-2</v>
      </c>
      <c r="N269" s="77">
        <v>14804.43</v>
      </c>
      <c r="O269" s="77">
        <v>101.14</v>
      </c>
      <c r="P269" s="77">
        <v>51.522782927382003</v>
      </c>
      <c r="Q269" s="78">
        <v>2.7000000000000001E-3</v>
      </c>
      <c r="R269" s="78">
        <v>2.0000000000000001E-4</v>
      </c>
    </row>
    <row r="270" spans="2:18">
      <c r="B270" t="s">
        <v>3135</v>
      </c>
      <c r="C270" t="s">
        <v>2708</v>
      </c>
      <c r="D270" t="s">
        <v>3136</v>
      </c>
      <c r="E270"/>
      <c r="F270" t="s">
        <v>3046</v>
      </c>
      <c r="G270" t="s">
        <v>3137</v>
      </c>
      <c r="H270" t="s">
        <v>211</v>
      </c>
      <c r="I270" s="77">
        <v>1.92</v>
      </c>
      <c r="J270" t="s">
        <v>1247</v>
      </c>
      <c r="K270" t="s">
        <v>106</v>
      </c>
      <c r="L270" s="78">
        <v>3.49E-2</v>
      </c>
      <c r="M270" s="78">
        <v>2.98E-2</v>
      </c>
      <c r="N270" s="77">
        <v>132755.23000000001</v>
      </c>
      <c r="O270" s="77">
        <v>98.68</v>
      </c>
      <c r="P270" s="77">
        <v>450.78084457712401</v>
      </c>
      <c r="Q270" s="78">
        <v>2.4E-2</v>
      </c>
      <c r="R270" s="78">
        <v>1.4E-3</v>
      </c>
    </row>
    <row r="271" spans="2:18">
      <c r="B271" t="s">
        <v>3135</v>
      </c>
      <c r="C271" t="s">
        <v>2708</v>
      </c>
      <c r="D271" t="s">
        <v>3138</v>
      </c>
      <c r="E271"/>
      <c r="F271" t="s">
        <v>3046</v>
      </c>
      <c r="G271" t="s">
        <v>3137</v>
      </c>
      <c r="H271" t="s">
        <v>211</v>
      </c>
      <c r="I271" s="77">
        <v>1.92</v>
      </c>
      <c r="J271" t="s">
        <v>1247</v>
      </c>
      <c r="K271" t="s">
        <v>106</v>
      </c>
      <c r="L271" s="78">
        <v>3.49E-2</v>
      </c>
      <c r="M271" s="78">
        <v>2.98E-2</v>
      </c>
      <c r="N271" s="77">
        <v>4052.38</v>
      </c>
      <c r="O271" s="77">
        <v>98.68</v>
      </c>
      <c r="P271" s="77">
        <v>13.760175617544</v>
      </c>
      <c r="Q271" s="78">
        <v>6.9999999999999999E-4</v>
      </c>
      <c r="R271" s="78">
        <v>0</v>
      </c>
    </row>
    <row r="272" spans="2:18">
      <c r="B272" t="s">
        <v>3135</v>
      </c>
      <c r="C272" t="s">
        <v>2708</v>
      </c>
      <c r="D272" t="s">
        <v>3139</v>
      </c>
      <c r="E272"/>
      <c r="F272" t="s">
        <v>3046</v>
      </c>
      <c r="G272" t="s">
        <v>3050</v>
      </c>
      <c r="H272" t="s">
        <v>211</v>
      </c>
      <c r="I272" s="77">
        <v>1.92</v>
      </c>
      <c r="J272" t="s">
        <v>1247</v>
      </c>
      <c r="K272" t="s">
        <v>106</v>
      </c>
      <c r="L272" s="78">
        <v>3.49E-2</v>
      </c>
      <c r="M272" s="78">
        <v>2.98E-2</v>
      </c>
      <c r="N272" s="77">
        <v>1129.23</v>
      </c>
      <c r="O272" s="77">
        <v>98.68</v>
      </c>
      <c r="P272" s="77">
        <v>3.834389448324</v>
      </c>
      <c r="Q272" s="78">
        <v>2.0000000000000001E-4</v>
      </c>
      <c r="R272" s="78">
        <v>0</v>
      </c>
    </row>
    <row r="273" spans="2:18">
      <c r="B273" t="s">
        <v>3135</v>
      </c>
      <c r="C273" t="s">
        <v>2708</v>
      </c>
      <c r="D273" t="s">
        <v>3140</v>
      </c>
      <c r="E273"/>
      <c r="F273" t="s">
        <v>3046</v>
      </c>
      <c r="G273" t="s">
        <v>3141</v>
      </c>
      <c r="H273" t="s">
        <v>211</v>
      </c>
      <c r="I273" s="77">
        <v>0.15</v>
      </c>
      <c r="J273" t="s">
        <v>1247</v>
      </c>
      <c r="K273" t="s">
        <v>106</v>
      </c>
      <c r="L273" s="78">
        <v>3.49E-2</v>
      </c>
      <c r="M273" s="78">
        <v>5.7700000000000001E-2</v>
      </c>
      <c r="N273" s="77">
        <v>372.81</v>
      </c>
      <c r="O273" s="77">
        <v>98.68</v>
      </c>
      <c r="P273" s="77">
        <v>1.2659057324280001</v>
      </c>
      <c r="Q273" s="78">
        <v>1E-4</v>
      </c>
      <c r="R273" s="78">
        <v>0</v>
      </c>
    </row>
    <row r="274" spans="2:18">
      <c r="B274" t="s">
        <v>3135</v>
      </c>
      <c r="C274" t="s">
        <v>2708</v>
      </c>
      <c r="D274" t="s">
        <v>3142</v>
      </c>
      <c r="E274"/>
      <c r="F274" t="s">
        <v>3046</v>
      </c>
      <c r="G274" t="s">
        <v>3143</v>
      </c>
      <c r="H274" t="s">
        <v>211</v>
      </c>
      <c r="I274" s="77">
        <v>1.92</v>
      </c>
      <c r="J274" t="s">
        <v>1247</v>
      </c>
      <c r="K274" t="s">
        <v>106</v>
      </c>
      <c r="L274" s="78">
        <v>3.49E-2</v>
      </c>
      <c r="M274" s="78">
        <v>2.98E-2</v>
      </c>
      <c r="N274" s="77">
        <v>565.38</v>
      </c>
      <c r="O274" s="77">
        <v>98.68</v>
      </c>
      <c r="P274" s="77">
        <v>1.9197923419439999</v>
      </c>
      <c r="Q274" s="78">
        <v>1E-4</v>
      </c>
      <c r="R274" s="78">
        <v>0</v>
      </c>
    </row>
    <row r="275" spans="2:18">
      <c r="B275" t="s">
        <v>3144</v>
      </c>
      <c r="C275" t="s">
        <v>2937</v>
      </c>
      <c r="D275" t="s">
        <v>3145</v>
      </c>
      <c r="E275"/>
      <c r="F275" t="s">
        <v>3046</v>
      </c>
      <c r="G275" t="s">
        <v>3146</v>
      </c>
      <c r="H275" t="s">
        <v>211</v>
      </c>
      <c r="I275" s="77">
        <v>2.71</v>
      </c>
      <c r="J275" t="s">
        <v>428</v>
      </c>
      <c r="K275" t="s">
        <v>106</v>
      </c>
      <c r="L275" s="78">
        <v>2.92E-2</v>
      </c>
      <c r="M275" s="78">
        <v>3.4700000000000002E-2</v>
      </c>
      <c r="N275" s="77">
        <v>10524.23</v>
      </c>
      <c r="O275" s="77">
        <v>98.22</v>
      </c>
      <c r="P275" s="77">
        <v>35.569268447345998</v>
      </c>
      <c r="Q275" s="78">
        <v>1.9E-3</v>
      </c>
      <c r="R275" s="78">
        <v>1E-4</v>
      </c>
    </row>
    <row r="276" spans="2:18">
      <c r="B276" t="s">
        <v>3147</v>
      </c>
      <c r="C276" t="s">
        <v>2708</v>
      </c>
      <c r="D276" t="s">
        <v>3148</v>
      </c>
      <c r="E276"/>
      <c r="F276" t="s">
        <v>3046</v>
      </c>
      <c r="G276" t="s">
        <v>3149</v>
      </c>
      <c r="H276" t="s">
        <v>211</v>
      </c>
      <c r="I276" s="77">
        <v>4.95</v>
      </c>
      <c r="J276" t="s">
        <v>1125</v>
      </c>
      <c r="K276" t="s">
        <v>106</v>
      </c>
      <c r="L276" s="78">
        <v>2.4799999999999999E-2</v>
      </c>
      <c r="M276" s="78">
        <v>2.2499999999999999E-2</v>
      </c>
      <c r="N276" s="77">
        <v>18413.61</v>
      </c>
      <c r="O276" s="77">
        <v>102.5</v>
      </c>
      <c r="P276" s="77">
        <v>64.94526281025</v>
      </c>
      <c r="Q276" s="78">
        <v>3.5000000000000001E-3</v>
      </c>
      <c r="R276" s="78">
        <v>2.0000000000000001E-4</v>
      </c>
    </row>
    <row r="277" spans="2:18">
      <c r="B277" t="s">
        <v>3150</v>
      </c>
      <c r="C277" t="s">
        <v>2708</v>
      </c>
      <c r="D277" t="s">
        <v>3151</v>
      </c>
      <c r="E277"/>
      <c r="F277" t="s">
        <v>3046</v>
      </c>
      <c r="G277" t="s">
        <v>3152</v>
      </c>
      <c r="H277" t="s">
        <v>211</v>
      </c>
      <c r="I277" s="77">
        <v>0.62</v>
      </c>
      <c r="J277" t="s">
        <v>428</v>
      </c>
      <c r="K277" t="s">
        <v>106</v>
      </c>
      <c r="L277" s="78">
        <v>3.49E-2</v>
      </c>
      <c r="M277" s="78">
        <v>2.4E-2</v>
      </c>
      <c r="N277" s="77">
        <v>6213.39</v>
      </c>
      <c r="O277" s="77">
        <v>100.12</v>
      </c>
      <c r="P277" s="77">
        <v>21.405931319987999</v>
      </c>
      <c r="Q277" s="78">
        <v>1.1000000000000001E-3</v>
      </c>
      <c r="R277" s="78">
        <v>1E-4</v>
      </c>
    </row>
    <row r="278" spans="2:18">
      <c r="B278" t="s">
        <v>3150</v>
      </c>
      <c r="C278" t="s">
        <v>2708</v>
      </c>
      <c r="D278" t="s">
        <v>3153</v>
      </c>
      <c r="E278"/>
      <c r="F278" t="s">
        <v>3046</v>
      </c>
      <c r="G278" t="s">
        <v>3154</v>
      </c>
      <c r="H278" t="s">
        <v>211</v>
      </c>
      <c r="I278" s="77">
        <v>0.62</v>
      </c>
      <c r="J278" t="s">
        <v>428</v>
      </c>
      <c r="K278" t="s">
        <v>106</v>
      </c>
      <c r="L278" s="78">
        <v>3.49E-2</v>
      </c>
      <c r="M278" s="78">
        <v>2.7199999999999998E-2</v>
      </c>
      <c r="N278" s="77">
        <v>1395.75</v>
      </c>
      <c r="O278" s="77">
        <v>100.12</v>
      </c>
      <c r="P278" s="77">
        <v>4.8085390809000002</v>
      </c>
      <c r="Q278" s="78">
        <v>2.9999999999999997E-4</v>
      </c>
      <c r="R278" s="78">
        <v>0</v>
      </c>
    </row>
    <row r="279" spans="2:18">
      <c r="B279" t="s">
        <v>3150</v>
      </c>
      <c r="C279" t="s">
        <v>2708</v>
      </c>
      <c r="D279" t="s">
        <v>3155</v>
      </c>
      <c r="E279"/>
      <c r="F279" t="s">
        <v>3046</v>
      </c>
      <c r="G279" t="s">
        <v>3156</v>
      </c>
      <c r="H279" t="s">
        <v>211</v>
      </c>
      <c r="I279" s="77">
        <v>0.62</v>
      </c>
      <c r="J279" t="s">
        <v>428</v>
      </c>
      <c r="K279" t="s">
        <v>106</v>
      </c>
      <c r="L279" s="78">
        <v>3.49E-2</v>
      </c>
      <c r="M279" s="78">
        <v>2.7199999999999998E-2</v>
      </c>
      <c r="N279" s="77">
        <v>2147.94</v>
      </c>
      <c r="O279" s="77">
        <v>100.12</v>
      </c>
      <c r="P279" s="77">
        <v>7.399930813848</v>
      </c>
      <c r="Q279" s="78">
        <v>4.0000000000000002E-4</v>
      </c>
      <c r="R279" s="78">
        <v>0</v>
      </c>
    </row>
    <row r="280" spans="2:18">
      <c r="B280" t="s">
        <v>3150</v>
      </c>
      <c r="C280" t="s">
        <v>2708</v>
      </c>
      <c r="D280" t="s">
        <v>3157</v>
      </c>
      <c r="E280"/>
      <c r="F280" t="s">
        <v>3046</v>
      </c>
      <c r="G280" t="s">
        <v>3158</v>
      </c>
      <c r="H280" t="s">
        <v>211</v>
      </c>
      <c r="I280" s="77">
        <v>0.62</v>
      </c>
      <c r="J280" t="s">
        <v>428</v>
      </c>
      <c r="K280" t="s">
        <v>106</v>
      </c>
      <c r="L280" s="78">
        <v>3.49E-2</v>
      </c>
      <c r="M280" s="78">
        <v>2.7199999999999998E-2</v>
      </c>
      <c r="N280" s="77">
        <v>3057.98</v>
      </c>
      <c r="O280" s="77">
        <v>100.12</v>
      </c>
      <c r="P280" s="77">
        <v>10.535136191016001</v>
      </c>
      <c r="Q280" s="78">
        <v>5.9999999999999995E-4</v>
      </c>
      <c r="R280" s="78">
        <v>0</v>
      </c>
    </row>
    <row r="281" spans="2:18">
      <c r="B281" t="s">
        <v>3150</v>
      </c>
      <c r="C281" t="s">
        <v>2708</v>
      </c>
      <c r="D281" t="s">
        <v>3159</v>
      </c>
      <c r="E281"/>
      <c r="F281" t="s">
        <v>3046</v>
      </c>
      <c r="G281" t="s">
        <v>3160</v>
      </c>
      <c r="H281" t="s">
        <v>211</v>
      </c>
      <c r="I281" s="77">
        <v>0.62</v>
      </c>
      <c r="J281" t="s">
        <v>428</v>
      </c>
      <c r="K281" t="s">
        <v>106</v>
      </c>
      <c r="L281" s="78">
        <v>3.49E-2</v>
      </c>
      <c r="M281" s="78">
        <v>1.41E-2</v>
      </c>
      <c r="N281" s="77">
        <v>3829.53</v>
      </c>
      <c r="O281" s="77">
        <v>100.12</v>
      </c>
      <c r="P281" s="77">
        <v>13.193225625276</v>
      </c>
      <c r="Q281" s="78">
        <v>6.9999999999999999E-4</v>
      </c>
      <c r="R281" s="78">
        <v>0</v>
      </c>
    </row>
    <row r="282" spans="2:18">
      <c r="B282" t="s">
        <v>3150</v>
      </c>
      <c r="C282" t="s">
        <v>2708</v>
      </c>
      <c r="D282" t="s">
        <v>3161</v>
      </c>
      <c r="E282"/>
      <c r="F282" t="s">
        <v>3046</v>
      </c>
      <c r="G282" t="s">
        <v>3162</v>
      </c>
      <c r="H282" t="s">
        <v>211</v>
      </c>
      <c r="I282" s="77">
        <v>0.62</v>
      </c>
      <c r="J282" t="s">
        <v>428</v>
      </c>
      <c r="K282" t="s">
        <v>106</v>
      </c>
      <c r="L282" s="78">
        <v>3.49E-2</v>
      </c>
      <c r="M282" s="78">
        <v>2.7199999999999998E-2</v>
      </c>
      <c r="N282" s="77">
        <v>5078.59</v>
      </c>
      <c r="O282" s="77">
        <v>100.12</v>
      </c>
      <c r="P282" s="77">
        <v>17.496398703828</v>
      </c>
      <c r="Q282" s="78">
        <v>8.9999999999999998E-4</v>
      </c>
      <c r="R282" s="78">
        <v>1E-4</v>
      </c>
    </row>
    <row r="283" spans="2:18">
      <c r="B283" t="s">
        <v>3150</v>
      </c>
      <c r="C283" t="s">
        <v>2708</v>
      </c>
      <c r="D283" t="s">
        <v>3163</v>
      </c>
      <c r="E283"/>
      <c r="F283" t="s">
        <v>3046</v>
      </c>
      <c r="G283" t="s">
        <v>3137</v>
      </c>
      <c r="H283" t="s">
        <v>211</v>
      </c>
      <c r="I283" s="77">
        <v>0.62</v>
      </c>
      <c r="J283" t="s">
        <v>428</v>
      </c>
      <c r="K283" t="s">
        <v>106</v>
      </c>
      <c r="L283" s="78">
        <v>3.49E-2</v>
      </c>
      <c r="M283" s="78">
        <v>2.7199999999999998E-2</v>
      </c>
      <c r="N283" s="77">
        <v>4913.08</v>
      </c>
      <c r="O283" s="77">
        <v>100.12</v>
      </c>
      <c r="P283" s="77">
        <v>16.926195369936</v>
      </c>
      <c r="Q283" s="78">
        <v>8.9999999999999998E-4</v>
      </c>
      <c r="R283" s="78">
        <v>1E-4</v>
      </c>
    </row>
    <row r="284" spans="2:18">
      <c r="B284" t="s">
        <v>3150</v>
      </c>
      <c r="C284" t="s">
        <v>2708</v>
      </c>
      <c r="D284" t="s">
        <v>3164</v>
      </c>
      <c r="E284"/>
      <c r="F284" t="s">
        <v>3046</v>
      </c>
      <c r="G284" t="s">
        <v>3165</v>
      </c>
      <c r="H284" t="s">
        <v>211</v>
      </c>
      <c r="I284" s="77">
        <v>0.62</v>
      </c>
      <c r="J284" t="s">
        <v>428</v>
      </c>
      <c r="K284" t="s">
        <v>106</v>
      </c>
      <c r="L284" s="78">
        <v>3.49E-2</v>
      </c>
      <c r="M284" s="78">
        <v>2.7199999999999998E-2</v>
      </c>
      <c r="N284" s="77">
        <v>4320.1899999999996</v>
      </c>
      <c r="O284" s="77">
        <v>100.12</v>
      </c>
      <c r="P284" s="77">
        <v>14.883612718547999</v>
      </c>
      <c r="Q284" s="78">
        <v>8.0000000000000004E-4</v>
      </c>
      <c r="R284" s="78">
        <v>0</v>
      </c>
    </row>
    <row r="285" spans="2:18">
      <c r="B285" t="s">
        <v>3150</v>
      </c>
      <c r="C285" t="s">
        <v>2708</v>
      </c>
      <c r="D285" t="s">
        <v>3166</v>
      </c>
      <c r="E285"/>
      <c r="F285" t="s">
        <v>3046</v>
      </c>
      <c r="G285" t="s">
        <v>2878</v>
      </c>
      <c r="H285" t="s">
        <v>211</v>
      </c>
      <c r="I285" s="77">
        <v>0.62</v>
      </c>
      <c r="J285" t="s">
        <v>428</v>
      </c>
      <c r="K285" t="s">
        <v>106</v>
      </c>
      <c r="L285" s="78">
        <v>3.49E-2</v>
      </c>
      <c r="M285" s="78">
        <v>2.7199999999999998E-2</v>
      </c>
      <c r="N285" s="77">
        <v>2353.12</v>
      </c>
      <c r="O285" s="77">
        <v>100.12</v>
      </c>
      <c r="P285" s="77">
        <v>8.1068024231039999</v>
      </c>
      <c r="Q285" s="78">
        <v>4.0000000000000002E-4</v>
      </c>
      <c r="R285" s="78">
        <v>0</v>
      </c>
    </row>
    <row r="286" spans="2:18">
      <c r="B286" t="s">
        <v>3150</v>
      </c>
      <c r="C286" t="s">
        <v>2708</v>
      </c>
      <c r="D286" t="s">
        <v>3167</v>
      </c>
      <c r="E286"/>
      <c r="F286" t="s">
        <v>3046</v>
      </c>
      <c r="G286" t="s">
        <v>3168</v>
      </c>
      <c r="H286" t="s">
        <v>211</v>
      </c>
      <c r="I286" s="77">
        <v>0.62</v>
      </c>
      <c r="J286" t="s">
        <v>428</v>
      </c>
      <c r="K286" t="s">
        <v>106</v>
      </c>
      <c r="L286" s="78">
        <v>3.49E-2</v>
      </c>
      <c r="M286" s="78">
        <v>2.7199999999999998E-2</v>
      </c>
      <c r="N286" s="77">
        <v>1835.87</v>
      </c>
      <c r="O286" s="77">
        <v>100.12</v>
      </c>
      <c r="P286" s="77">
        <v>6.3248093444039997</v>
      </c>
      <c r="Q286" s="78">
        <v>2.9999999999999997E-4</v>
      </c>
      <c r="R286" s="78">
        <v>0</v>
      </c>
    </row>
    <row r="287" spans="2:18">
      <c r="B287" t="s">
        <v>3150</v>
      </c>
      <c r="C287" t="s">
        <v>2708</v>
      </c>
      <c r="D287" t="s">
        <v>3169</v>
      </c>
      <c r="E287"/>
      <c r="F287" t="s">
        <v>3046</v>
      </c>
      <c r="G287" t="s">
        <v>3170</v>
      </c>
      <c r="H287" t="s">
        <v>211</v>
      </c>
      <c r="I287" s="77">
        <v>0.62</v>
      </c>
      <c r="J287" t="s">
        <v>428</v>
      </c>
      <c r="K287" t="s">
        <v>106</v>
      </c>
      <c r="L287" s="78">
        <v>3.49E-2</v>
      </c>
      <c r="M287" s="78">
        <v>2.7199999999999998E-2</v>
      </c>
      <c r="N287" s="77">
        <v>1467.37</v>
      </c>
      <c r="O287" s="77">
        <v>100.12</v>
      </c>
      <c r="P287" s="77">
        <v>5.0552792342039998</v>
      </c>
      <c r="Q287" s="78">
        <v>2.9999999999999997E-4</v>
      </c>
      <c r="R287" s="78">
        <v>0</v>
      </c>
    </row>
    <row r="288" spans="2:18">
      <c r="B288" t="s">
        <v>3171</v>
      </c>
      <c r="C288" t="s">
        <v>2708</v>
      </c>
      <c r="D288" t="s">
        <v>3172</v>
      </c>
      <c r="E288"/>
      <c r="F288" t="s">
        <v>3046</v>
      </c>
      <c r="G288" t="s">
        <v>3173</v>
      </c>
      <c r="H288" t="s">
        <v>211</v>
      </c>
      <c r="I288" s="77">
        <v>5.42</v>
      </c>
      <c r="J288" t="s">
        <v>1125</v>
      </c>
      <c r="K288" t="s">
        <v>106</v>
      </c>
      <c r="L288" s="78">
        <v>3.9899999999999998E-2</v>
      </c>
      <c r="M288" s="78">
        <v>2.81E-2</v>
      </c>
      <c r="N288" s="77">
        <v>7826.17</v>
      </c>
      <c r="O288" s="77">
        <v>103.41</v>
      </c>
      <c r="P288" s="77">
        <v>27.848158888076998</v>
      </c>
      <c r="Q288" s="78">
        <v>1.5E-3</v>
      </c>
      <c r="R288" s="78">
        <v>1E-4</v>
      </c>
    </row>
    <row r="289" spans="2:18">
      <c r="B289" t="s">
        <v>3171</v>
      </c>
      <c r="C289" t="s">
        <v>2708</v>
      </c>
      <c r="D289" t="s">
        <v>3174</v>
      </c>
      <c r="E289"/>
      <c r="F289" t="s">
        <v>3046</v>
      </c>
      <c r="G289" t="s">
        <v>3060</v>
      </c>
      <c r="H289" t="s">
        <v>211</v>
      </c>
      <c r="I289" s="77">
        <v>5.42</v>
      </c>
      <c r="J289" t="s">
        <v>1125</v>
      </c>
      <c r="K289" t="s">
        <v>106</v>
      </c>
      <c r="L289" s="78">
        <v>3.9899999999999998E-2</v>
      </c>
      <c r="M289" s="78">
        <v>2.81E-2</v>
      </c>
      <c r="N289" s="77">
        <v>521.75</v>
      </c>
      <c r="O289" s="77">
        <v>103.41</v>
      </c>
      <c r="P289" s="77">
        <v>1.856562903675</v>
      </c>
      <c r="Q289" s="78">
        <v>1E-4</v>
      </c>
      <c r="R289" s="78">
        <v>0</v>
      </c>
    </row>
    <row r="290" spans="2:18">
      <c r="B290" t="s">
        <v>3171</v>
      </c>
      <c r="C290" t="s">
        <v>2708</v>
      </c>
      <c r="D290" t="s">
        <v>3175</v>
      </c>
      <c r="E290"/>
      <c r="F290" t="s">
        <v>3046</v>
      </c>
      <c r="G290" t="s">
        <v>3176</v>
      </c>
      <c r="H290" t="s">
        <v>211</v>
      </c>
      <c r="I290" s="77">
        <v>5.42</v>
      </c>
      <c r="J290" t="s">
        <v>1125</v>
      </c>
      <c r="K290" t="s">
        <v>106</v>
      </c>
      <c r="L290" s="78">
        <v>3.9899999999999998E-2</v>
      </c>
      <c r="M290" s="78">
        <v>2.81E-2</v>
      </c>
      <c r="N290" s="77">
        <v>18521.95</v>
      </c>
      <c r="O290" s="77">
        <v>103.41</v>
      </c>
      <c r="P290" s="77">
        <v>65.907360371294999</v>
      </c>
      <c r="Q290" s="78">
        <v>3.5000000000000001E-3</v>
      </c>
      <c r="R290" s="78">
        <v>2.0000000000000001E-4</v>
      </c>
    </row>
    <row r="291" spans="2:18">
      <c r="B291" t="s">
        <v>3171</v>
      </c>
      <c r="C291" t="s">
        <v>2708</v>
      </c>
      <c r="D291" t="s">
        <v>3177</v>
      </c>
      <c r="E291"/>
      <c r="F291" t="s">
        <v>3046</v>
      </c>
      <c r="G291" t="s">
        <v>3178</v>
      </c>
      <c r="H291" t="s">
        <v>211</v>
      </c>
      <c r="I291" s="77">
        <v>5.42</v>
      </c>
      <c r="J291" t="s">
        <v>1125</v>
      </c>
      <c r="K291" t="s">
        <v>106</v>
      </c>
      <c r="L291" s="78">
        <v>3.9899999999999998E-2</v>
      </c>
      <c r="M291" s="78">
        <v>2.81E-2</v>
      </c>
      <c r="N291" s="77">
        <v>10460.99</v>
      </c>
      <c r="O291" s="77">
        <v>103.41</v>
      </c>
      <c r="P291" s="77">
        <v>37.223739280719002</v>
      </c>
      <c r="Q291" s="78">
        <v>2E-3</v>
      </c>
      <c r="R291" s="78">
        <v>1E-4</v>
      </c>
    </row>
    <row r="292" spans="2:18">
      <c r="B292" t="s">
        <v>3171</v>
      </c>
      <c r="C292" t="s">
        <v>2708</v>
      </c>
      <c r="D292" t="s">
        <v>3179</v>
      </c>
      <c r="E292"/>
      <c r="F292" t="s">
        <v>3046</v>
      </c>
      <c r="G292" t="s">
        <v>3180</v>
      </c>
      <c r="H292" t="s">
        <v>211</v>
      </c>
      <c r="I292" s="77">
        <v>5.42</v>
      </c>
      <c r="J292" t="s">
        <v>1125</v>
      </c>
      <c r="K292" t="s">
        <v>106</v>
      </c>
      <c r="L292" s="78">
        <v>3.9899999999999998E-2</v>
      </c>
      <c r="M292" s="78">
        <v>2.81E-2</v>
      </c>
      <c r="N292" s="77">
        <v>4147.88</v>
      </c>
      <c r="O292" s="77">
        <v>103.41</v>
      </c>
      <c r="P292" s="77">
        <v>14.759559438228001</v>
      </c>
      <c r="Q292" s="78">
        <v>8.0000000000000004E-4</v>
      </c>
      <c r="R292" s="78">
        <v>0</v>
      </c>
    </row>
    <row r="293" spans="2:18">
      <c r="B293" t="s">
        <v>3171</v>
      </c>
      <c r="C293" t="s">
        <v>2708</v>
      </c>
      <c r="D293" t="s">
        <v>3181</v>
      </c>
      <c r="E293"/>
      <c r="F293" t="s">
        <v>3046</v>
      </c>
      <c r="G293" t="s">
        <v>336</v>
      </c>
      <c r="H293" t="s">
        <v>211</v>
      </c>
      <c r="I293" s="77">
        <v>5.42</v>
      </c>
      <c r="J293" t="s">
        <v>1125</v>
      </c>
      <c r="K293" t="s">
        <v>106</v>
      </c>
      <c r="L293" s="78">
        <v>3.9899999999999998E-2</v>
      </c>
      <c r="M293" s="78">
        <v>2.81E-2</v>
      </c>
      <c r="N293" s="77">
        <v>1043.49</v>
      </c>
      <c r="O293" s="77">
        <v>103.41</v>
      </c>
      <c r="P293" s="77">
        <v>3.713090223969</v>
      </c>
      <c r="Q293" s="78">
        <v>2.0000000000000001E-4</v>
      </c>
      <c r="R293" s="78">
        <v>0</v>
      </c>
    </row>
    <row r="294" spans="2:18">
      <c r="B294" t="s">
        <v>3171</v>
      </c>
      <c r="C294" t="s">
        <v>2708</v>
      </c>
      <c r="D294" t="s">
        <v>3182</v>
      </c>
      <c r="E294"/>
      <c r="F294" t="s">
        <v>3046</v>
      </c>
      <c r="G294" t="s">
        <v>2800</v>
      </c>
      <c r="H294" t="s">
        <v>211</v>
      </c>
      <c r="I294" s="77">
        <v>5.42</v>
      </c>
      <c r="J294" t="s">
        <v>1125</v>
      </c>
      <c r="K294" t="s">
        <v>106</v>
      </c>
      <c r="L294" s="78">
        <v>3.9899999999999998E-2</v>
      </c>
      <c r="M294" s="78">
        <v>2.81E-2</v>
      </c>
      <c r="N294" s="77">
        <v>4539.18</v>
      </c>
      <c r="O294" s="77">
        <v>103.41</v>
      </c>
      <c r="P294" s="77">
        <v>16.151937136758001</v>
      </c>
      <c r="Q294" s="78">
        <v>8.9999999999999998E-4</v>
      </c>
      <c r="R294" s="78">
        <v>1E-4</v>
      </c>
    </row>
    <row r="295" spans="2:18">
      <c r="B295" t="s">
        <v>3171</v>
      </c>
      <c r="C295" t="s">
        <v>2708</v>
      </c>
      <c r="D295" t="s">
        <v>3183</v>
      </c>
      <c r="E295"/>
      <c r="F295" t="s">
        <v>3046</v>
      </c>
      <c r="G295" t="s">
        <v>3184</v>
      </c>
      <c r="H295" t="s">
        <v>211</v>
      </c>
      <c r="I295" s="77">
        <v>5.42</v>
      </c>
      <c r="J295" t="s">
        <v>1125</v>
      </c>
      <c r="K295" t="s">
        <v>106</v>
      </c>
      <c r="L295" s="78">
        <v>3.9899999999999998E-2</v>
      </c>
      <c r="M295" s="78">
        <v>2.81E-2</v>
      </c>
      <c r="N295" s="77">
        <v>3965.26</v>
      </c>
      <c r="O295" s="77">
        <v>103.41</v>
      </c>
      <c r="P295" s="77">
        <v>14.109735734406</v>
      </c>
      <c r="Q295" s="78">
        <v>8.0000000000000004E-4</v>
      </c>
      <c r="R295" s="78">
        <v>0</v>
      </c>
    </row>
    <row r="296" spans="2:18">
      <c r="B296" t="s">
        <v>3185</v>
      </c>
      <c r="C296" t="s">
        <v>2708</v>
      </c>
      <c r="D296" t="s">
        <v>3186</v>
      </c>
      <c r="E296"/>
      <c r="F296" t="s">
        <v>3046</v>
      </c>
      <c r="G296" t="s">
        <v>3187</v>
      </c>
      <c r="H296" t="s">
        <v>211</v>
      </c>
      <c r="I296" s="77">
        <v>0.41</v>
      </c>
      <c r="J296" t="s">
        <v>1247</v>
      </c>
      <c r="K296" t="s">
        <v>106</v>
      </c>
      <c r="L296" s="78">
        <v>3.49E-2</v>
      </c>
      <c r="M296" s="78">
        <v>2.47E-2</v>
      </c>
      <c r="N296" s="77">
        <v>74864.91</v>
      </c>
      <c r="O296" s="77">
        <v>100.1</v>
      </c>
      <c r="P296" s="77">
        <v>257.86776546531001</v>
      </c>
      <c r="Q296" s="78">
        <v>1.37E-2</v>
      </c>
      <c r="R296" s="78">
        <v>8.0000000000000004E-4</v>
      </c>
    </row>
    <row r="297" spans="2:18">
      <c r="B297" t="s">
        <v>3185</v>
      </c>
      <c r="C297" t="s">
        <v>2708</v>
      </c>
      <c r="D297" t="s">
        <v>3188</v>
      </c>
      <c r="E297"/>
      <c r="F297" t="s">
        <v>3046</v>
      </c>
      <c r="G297" t="s">
        <v>2875</v>
      </c>
      <c r="H297" t="s">
        <v>211</v>
      </c>
      <c r="I297" s="77">
        <v>0.41</v>
      </c>
      <c r="J297" t="s">
        <v>1247</v>
      </c>
      <c r="K297" t="s">
        <v>106</v>
      </c>
      <c r="L297" s="78">
        <v>3.49E-2</v>
      </c>
      <c r="M297" s="78">
        <v>2.47E-2</v>
      </c>
      <c r="N297" s="77">
        <v>319.72000000000003</v>
      </c>
      <c r="O297" s="77">
        <v>100.1</v>
      </c>
      <c r="P297" s="77">
        <v>1.10125667652</v>
      </c>
      <c r="Q297" s="78">
        <v>1E-4</v>
      </c>
      <c r="R297" s="78">
        <v>0</v>
      </c>
    </row>
    <row r="298" spans="2:18">
      <c r="B298" t="s">
        <v>3185</v>
      </c>
      <c r="C298" t="s">
        <v>2708</v>
      </c>
      <c r="D298" t="s">
        <v>3189</v>
      </c>
      <c r="E298"/>
      <c r="F298" t="s">
        <v>3046</v>
      </c>
      <c r="G298" t="s">
        <v>3190</v>
      </c>
      <c r="H298" t="s">
        <v>211</v>
      </c>
      <c r="I298" s="77">
        <v>0.41</v>
      </c>
      <c r="J298" t="s">
        <v>1247</v>
      </c>
      <c r="K298" t="s">
        <v>106</v>
      </c>
      <c r="L298" s="78">
        <v>3.49E-2</v>
      </c>
      <c r="M298" s="78">
        <v>2.47E-2</v>
      </c>
      <c r="N298" s="77">
        <v>74.430000000000007</v>
      </c>
      <c r="O298" s="77">
        <v>100.1</v>
      </c>
      <c r="P298" s="77">
        <v>0.25636974362999998</v>
      </c>
      <c r="Q298" s="78">
        <v>0</v>
      </c>
      <c r="R298" s="78">
        <v>0</v>
      </c>
    </row>
    <row r="299" spans="2:18">
      <c r="B299" t="s">
        <v>3191</v>
      </c>
      <c r="C299" t="s">
        <v>2708</v>
      </c>
      <c r="D299" t="s">
        <v>3192</v>
      </c>
      <c r="E299"/>
      <c r="F299" t="s">
        <v>3046</v>
      </c>
      <c r="G299" t="s">
        <v>2392</v>
      </c>
      <c r="H299" t="s">
        <v>211</v>
      </c>
      <c r="I299" s="77">
        <v>3.71</v>
      </c>
      <c r="J299" t="s">
        <v>1125</v>
      </c>
      <c r="K299" t="s">
        <v>106</v>
      </c>
      <c r="L299" s="78">
        <v>3.3700000000000001E-2</v>
      </c>
      <c r="M299" s="78">
        <v>2.6499999999999999E-2</v>
      </c>
      <c r="N299" s="77">
        <v>1826.04</v>
      </c>
      <c r="O299" s="77">
        <v>101.76</v>
      </c>
      <c r="P299" s="77">
        <v>6.3939915440639998</v>
      </c>
      <c r="Q299" s="78">
        <v>2.9999999999999997E-4</v>
      </c>
      <c r="R299" s="78">
        <v>0</v>
      </c>
    </row>
    <row r="300" spans="2:18">
      <c r="B300" t="s">
        <v>3191</v>
      </c>
      <c r="C300" t="s">
        <v>2708</v>
      </c>
      <c r="D300" t="s">
        <v>3193</v>
      </c>
      <c r="E300"/>
      <c r="F300" t="s">
        <v>3046</v>
      </c>
      <c r="G300" t="s">
        <v>3194</v>
      </c>
      <c r="H300" t="s">
        <v>211</v>
      </c>
      <c r="I300" s="77">
        <v>3.74</v>
      </c>
      <c r="J300" t="s">
        <v>1125</v>
      </c>
      <c r="K300" t="s">
        <v>106</v>
      </c>
      <c r="L300" s="78">
        <v>3.3700000000000001E-2</v>
      </c>
      <c r="M300" s="78">
        <v>2.3699999999999999E-2</v>
      </c>
      <c r="N300" s="77">
        <v>3676.42</v>
      </c>
      <c r="O300" s="77">
        <v>101.76</v>
      </c>
      <c r="P300" s="77">
        <v>12.873211097472</v>
      </c>
      <c r="Q300" s="78">
        <v>6.9999999999999999E-4</v>
      </c>
      <c r="R300" s="78">
        <v>0</v>
      </c>
    </row>
    <row r="301" spans="2:18">
      <c r="B301" t="s">
        <v>3191</v>
      </c>
      <c r="C301" t="s">
        <v>2708</v>
      </c>
      <c r="D301" t="s">
        <v>3195</v>
      </c>
      <c r="E301"/>
      <c r="F301" t="s">
        <v>3046</v>
      </c>
      <c r="G301" t="s">
        <v>3190</v>
      </c>
      <c r="H301" t="s">
        <v>211</v>
      </c>
      <c r="I301" s="77">
        <v>3.74</v>
      </c>
      <c r="J301" t="s">
        <v>1125</v>
      </c>
      <c r="K301" t="s">
        <v>106</v>
      </c>
      <c r="L301" s="78">
        <v>3.3700000000000001E-2</v>
      </c>
      <c r="M301" s="78">
        <v>2.3699999999999999E-2</v>
      </c>
      <c r="N301" s="77">
        <v>9982.34</v>
      </c>
      <c r="O301" s="77">
        <v>101.76</v>
      </c>
      <c r="P301" s="77">
        <v>34.953778422143998</v>
      </c>
      <c r="Q301" s="78">
        <v>1.9E-3</v>
      </c>
      <c r="R301" s="78">
        <v>1E-4</v>
      </c>
    </row>
    <row r="302" spans="2:18">
      <c r="B302" t="s">
        <v>3191</v>
      </c>
      <c r="C302" t="s">
        <v>2708</v>
      </c>
      <c r="D302" t="s">
        <v>3196</v>
      </c>
      <c r="E302"/>
      <c r="F302" t="s">
        <v>3046</v>
      </c>
      <c r="G302" t="s">
        <v>3118</v>
      </c>
      <c r="H302" t="s">
        <v>211</v>
      </c>
      <c r="I302" s="77">
        <v>3.74</v>
      </c>
      <c r="J302" t="s">
        <v>1125</v>
      </c>
      <c r="K302" t="s">
        <v>106</v>
      </c>
      <c r="L302" s="78">
        <v>3.3700000000000001E-2</v>
      </c>
      <c r="M302" s="78">
        <v>2.3699999999999999E-2</v>
      </c>
      <c r="N302" s="77">
        <v>10834.49</v>
      </c>
      <c r="O302" s="77">
        <v>101.76</v>
      </c>
      <c r="P302" s="77">
        <v>37.937634139583999</v>
      </c>
      <c r="Q302" s="78">
        <v>2E-3</v>
      </c>
      <c r="R302" s="78">
        <v>1E-4</v>
      </c>
    </row>
    <row r="303" spans="2:18">
      <c r="B303" t="s">
        <v>3197</v>
      </c>
      <c r="C303" t="s">
        <v>2708</v>
      </c>
      <c r="D303" t="s">
        <v>3198</v>
      </c>
      <c r="E303"/>
      <c r="F303" t="s">
        <v>3046</v>
      </c>
      <c r="G303" t="s">
        <v>3199</v>
      </c>
      <c r="H303" t="s">
        <v>211</v>
      </c>
      <c r="I303" s="77">
        <v>5.63</v>
      </c>
      <c r="J303" t="s">
        <v>123</v>
      </c>
      <c r="K303" t="s">
        <v>113</v>
      </c>
      <c r="L303" s="78">
        <v>3.6400000000000002E-2</v>
      </c>
      <c r="M303" s="78">
        <v>3.0300000000000001E-2</v>
      </c>
      <c r="N303" s="77">
        <v>15319.36</v>
      </c>
      <c r="O303" s="77">
        <v>100.4</v>
      </c>
      <c r="P303" s="77">
        <v>67.840915620352007</v>
      </c>
      <c r="Q303" s="78">
        <v>3.5999999999999999E-3</v>
      </c>
      <c r="R303" s="78">
        <v>2.0000000000000001E-4</v>
      </c>
    </row>
    <row r="304" spans="2:18">
      <c r="B304" t="s">
        <v>3197</v>
      </c>
      <c r="C304" t="s">
        <v>2708</v>
      </c>
      <c r="D304" t="s">
        <v>3200</v>
      </c>
      <c r="E304"/>
      <c r="F304" t="s">
        <v>3046</v>
      </c>
      <c r="G304" t="s">
        <v>285</v>
      </c>
      <c r="H304" t="s">
        <v>211</v>
      </c>
      <c r="I304" s="77">
        <v>5.7</v>
      </c>
      <c r="J304" t="s">
        <v>123</v>
      </c>
      <c r="K304" t="s">
        <v>110</v>
      </c>
      <c r="L304" s="78">
        <v>2.2599999999999999E-2</v>
      </c>
      <c r="M304" s="78">
        <v>2.3300000000000001E-2</v>
      </c>
      <c r="N304" s="77">
        <v>16302.44</v>
      </c>
      <c r="O304" s="77">
        <v>101.81</v>
      </c>
      <c r="P304" s="77">
        <v>66.818272521431197</v>
      </c>
      <c r="Q304" s="78">
        <v>3.5999999999999999E-3</v>
      </c>
      <c r="R304" s="78">
        <v>2.0000000000000001E-4</v>
      </c>
    </row>
    <row r="305" spans="2:18">
      <c r="B305" t="s">
        <v>3197</v>
      </c>
      <c r="C305" t="s">
        <v>2708</v>
      </c>
      <c r="D305" t="s">
        <v>3201</v>
      </c>
      <c r="E305"/>
      <c r="F305" t="s">
        <v>3046</v>
      </c>
      <c r="G305" t="s">
        <v>3062</v>
      </c>
      <c r="H305" t="s">
        <v>211</v>
      </c>
      <c r="I305" s="77">
        <v>5.7</v>
      </c>
      <c r="J305" t="s">
        <v>123</v>
      </c>
      <c r="K305" t="s">
        <v>110</v>
      </c>
      <c r="L305" s="78">
        <v>2.2599999999999999E-2</v>
      </c>
      <c r="M305" s="78">
        <v>2.3300000000000001E-2</v>
      </c>
      <c r="N305" s="77">
        <v>373.86</v>
      </c>
      <c r="O305" s="77">
        <v>101.81</v>
      </c>
      <c r="P305" s="77">
        <v>1.5323276371428001</v>
      </c>
      <c r="Q305" s="78">
        <v>1E-4</v>
      </c>
      <c r="R305" s="78">
        <v>0</v>
      </c>
    </row>
    <row r="306" spans="2:18">
      <c r="B306" t="s">
        <v>3197</v>
      </c>
      <c r="C306" t="s">
        <v>2708</v>
      </c>
      <c r="D306" t="s">
        <v>3202</v>
      </c>
      <c r="E306"/>
      <c r="F306" t="s">
        <v>3046</v>
      </c>
      <c r="G306" t="s">
        <v>3062</v>
      </c>
      <c r="H306" t="s">
        <v>211</v>
      </c>
      <c r="I306" s="77">
        <v>5.63</v>
      </c>
      <c r="J306" t="s">
        <v>123</v>
      </c>
      <c r="K306" t="s">
        <v>113</v>
      </c>
      <c r="L306" s="78">
        <v>3.6400000000000002E-2</v>
      </c>
      <c r="M306" s="78">
        <v>3.0300000000000001E-2</v>
      </c>
      <c r="N306" s="77">
        <v>1218.8599999999999</v>
      </c>
      <c r="O306" s="77">
        <v>100.4</v>
      </c>
      <c r="P306" s="77">
        <v>5.397652278752</v>
      </c>
      <c r="Q306" s="78">
        <v>2.9999999999999997E-4</v>
      </c>
      <c r="R306" s="78">
        <v>0</v>
      </c>
    </row>
    <row r="307" spans="2:18">
      <c r="B307" t="s">
        <v>3197</v>
      </c>
      <c r="C307" t="s">
        <v>2708</v>
      </c>
      <c r="D307" t="s">
        <v>3203</v>
      </c>
      <c r="E307"/>
      <c r="F307" t="s">
        <v>3046</v>
      </c>
      <c r="G307" t="s">
        <v>3204</v>
      </c>
      <c r="H307" t="s">
        <v>211</v>
      </c>
      <c r="I307" s="77">
        <v>5.7</v>
      </c>
      <c r="J307" t="s">
        <v>123</v>
      </c>
      <c r="K307" t="s">
        <v>110</v>
      </c>
      <c r="L307" s="78">
        <v>2.2599999999999999E-2</v>
      </c>
      <c r="M307" s="78">
        <v>2.35E-2</v>
      </c>
      <c r="N307" s="77">
        <v>1322.52</v>
      </c>
      <c r="O307" s="77">
        <v>100.06</v>
      </c>
      <c r="P307" s="77">
        <v>5.3273955366096004</v>
      </c>
      <c r="Q307" s="78">
        <v>2.9999999999999997E-4</v>
      </c>
      <c r="R307" s="78">
        <v>0</v>
      </c>
    </row>
    <row r="308" spans="2:18">
      <c r="B308" t="s">
        <v>3197</v>
      </c>
      <c r="C308" t="s">
        <v>2708</v>
      </c>
      <c r="D308" t="s">
        <v>3205</v>
      </c>
      <c r="E308"/>
      <c r="F308" t="s">
        <v>3046</v>
      </c>
      <c r="G308" t="s">
        <v>3204</v>
      </c>
      <c r="H308" t="s">
        <v>211</v>
      </c>
      <c r="I308" s="77">
        <v>5.63</v>
      </c>
      <c r="J308" t="s">
        <v>123</v>
      </c>
      <c r="K308" t="s">
        <v>113</v>
      </c>
      <c r="L308" s="78">
        <v>3.6400000000000002E-2</v>
      </c>
      <c r="M308" s="78">
        <v>3.0300000000000001E-2</v>
      </c>
      <c r="N308" s="77">
        <v>1887.82</v>
      </c>
      <c r="O308" s="77">
        <v>100.4</v>
      </c>
      <c r="P308" s="77">
        <v>8.3601036418240007</v>
      </c>
      <c r="Q308" s="78">
        <v>4.0000000000000002E-4</v>
      </c>
      <c r="R308" s="78">
        <v>0</v>
      </c>
    </row>
    <row r="309" spans="2:18">
      <c r="B309" t="s">
        <v>3206</v>
      </c>
      <c r="C309" t="s">
        <v>2937</v>
      </c>
      <c r="D309" t="s">
        <v>3207</v>
      </c>
      <c r="E309"/>
      <c r="F309" t="s">
        <v>3046</v>
      </c>
      <c r="G309" t="s">
        <v>3208</v>
      </c>
      <c r="H309" t="s">
        <v>211</v>
      </c>
      <c r="I309" s="77">
        <v>3.9</v>
      </c>
      <c r="J309" t="s">
        <v>745</v>
      </c>
      <c r="K309" t="s">
        <v>106</v>
      </c>
      <c r="L309" s="78">
        <v>2.6700000000000002E-2</v>
      </c>
      <c r="M309" s="78">
        <v>3.8600000000000002E-2</v>
      </c>
      <c r="N309" s="77">
        <v>116717</v>
      </c>
      <c r="O309" s="77">
        <v>95.22</v>
      </c>
      <c r="P309" s="77">
        <v>382.42560818340002</v>
      </c>
      <c r="Q309" s="78">
        <v>2.0400000000000001E-2</v>
      </c>
      <c r="R309" s="78">
        <v>1.1999999999999999E-3</v>
      </c>
    </row>
    <row r="310" spans="2:18">
      <c r="B310" t="s">
        <v>3206</v>
      </c>
      <c r="C310" t="s">
        <v>2937</v>
      </c>
      <c r="D310" t="s">
        <v>3209</v>
      </c>
      <c r="E310"/>
      <c r="F310" t="s">
        <v>3046</v>
      </c>
      <c r="G310" t="s">
        <v>3210</v>
      </c>
      <c r="H310" t="s">
        <v>211</v>
      </c>
      <c r="I310" s="77">
        <v>3.9</v>
      </c>
      <c r="J310" t="s">
        <v>745</v>
      </c>
      <c r="K310" t="s">
        <v>106</v>
      </c>
      <c r="L310" s="78">
        <v>2.6700000000000002E-2</v>
      </c>
      <c r="M310" s="78">
        <v>3.8600000000000002E-2</v>
      </c>
      <c r="N310" s="77">
        <v>1050.8699999999999</v>
      </c>
      <c r="O310" s="77">
        <v>95.22</v>
      </c>
      <c r="P310" s="77">
        <v>3.4431967825740002</v>
      </c>
      <c r="Q310" s="78">
        <v>2.0000000000000001E-4</v>
      </c>
      <c r="R310" s="78">
        <v>0</v>
      </c>
    </row>
    <row r="311" spans="2:18">
      <c r="B311" t="s">
        <v>3206</v>
      </c>
      <c r="C311" t="s">
        <v>2937</v>
      </c>
      <c r="D311" t="s">
        <v>3211</v>
      </c>
      <c r="E311"/>
      <c r="F311" t="s">
        <v>3046</v>
      </c>
      <c r="G311" t="s">
        <v>2800</v>
      </c>
      <c r="H311" t="s">
        <v>211</v>
      </c>
      <c r="I311" s="77">
        <v>3.9</v>
      </c>
      <c r="J311" t="s">
        <v>745</v>
      </c>
      <c r="K311" t="s">
        <v>106</v>
      </c>
      <c r="L311" s="78">
        <v>2.6700000000000002E-2</v>
      </c>
      <c r="M311" s="78">
        <v>3.8600000000000002E-2</v>
      </c>
      <c r="N311" s="77">
        <v>653.88</v>
      </c>
      <c r="O311" s="77">
        <v>95.22</v>
      </c>
      <c r="P311" s="77">
        <v>2.1424510283760001</v>
      </c>
      <c r="Q311" s="78">
        <v>1E-4</v>
      </c>
      <c r="R311" s="78">
        <v>0</v>
      </c>
    </row>
    <row r="312" spans="2:18">
      <c r="B312" t="s">
        <v>3206</v>
      </c>
      <c r="C312" t="s">
        <v>2937</v>
      </c>
      <c r="D312" t="s">
        <v>3212</v>
      </c>
      <c r="E312"/>
      <c r="F312" t="s">
        <v>3046</v>
      </c>
      <c r="G312" t="s">
        <v>3213</v>
      </c>
      <c r="H312" t="s">
        <v>211</v>
      </c>
      <c r="I312" s="77">
        <v>3.9</v>
      </c>
      <c r="J312" t="s">
        <v>745</v>
      </c>
      <c r="K312" t="s">
        <v>106</v>
      </c>
      <c r="L312" s="78">
        <v>2.6700000000000002E-2</v>
      </c>
      <c r="M312" s="78">
        <v>3.8600000000000002E-2</v>
      </c>
      <c r="N312" s="77">
        <v>157.56</v>
      </c>
      <c r="O312" s="77">
        <v>95.22</v>
      </c>
      <c r="P312" s="77">
        <v>0.51624852271199995</v>
      </c>
      <c r="Q312" s="78">
        <v>0</v>
      </c>
      <c r="R312" s="78">
        <v>0</v>
      </c>
    </row>
    <row r="313" spans="2:18">
      <c r="B313" t="s">
        <v>3206</v>
      </c>
      <c r="C313" t="s">
        <v>2937</v>
      </c>
      <c r="D313" t="s">
        <v>3214</v>
      </c>
      <c r="E313"/>
      <c r="F313" t="s">
        <v>3046</v>
      </c>
      <c r="G313" t="s">
        <v>3215</v>
      </c>
      <c r="H313" t="s">
        <v>211</v>
      </c>
      <c r="I313" s="77">
        <v>3.9</v>
      </c>
      <c r="J313" t="s">
        <v>745</v>
      </c>
      <c r="K313" t="s">
        <v>106</v>
      </c>
      <c r="L313" s="78">
        <v>2.6700000000000002E-2</v>
      </c>
      <c r="M313" s="78">
        <v>3.8600000000000002E-2</v>
      </c>
      <c r="N313" s="77">
        <v>539.37</v>
      </c>
      <c r="O313" s="77">
        <v>95.22</v>
      </c>
      <c r="P313" s="77">
        <v>1.7672567002740001</v>
      </c>
      <c r="Q313" s="78">
        <v>1E-4</v>
      </c>
      <c r="R313" s="78">
        <v>0</v>
      </c>
    </row>
    <row r="314" spans="2:18">
      <c r="B314" t="s">
        <v>3216</v>
      </c>
      <c r="C314" t="s">
        <v>2708</v>
      </c>
      <c r="D314" t="s">
        <v>3217</v>
      </c>
      <c r="E314"/>
      <c r="F314" t="s">
        <v>3046</v>
      </c>
      <c r="G314" t="s">
        <v>282</v>
      </c>
      <c r="H314" t="s">
        <v>211</v>
      </c>
      <c r="I314" s="77">
        <v>4.72</v>
      </c>
      <c r="J314" t="s">
        <v>538</v>
      </c>
      <c r="K314" t="s">
        <v>106</v>
      </c>
      <c r="L314" s="78">
        <v>3.0300000000000001E-2</v>
      </c>
      <c r="M314" s="78">
        <v>2.5999999999999999E-2</v>
      </c>
      <c r="N314" s="77">
        <v>101758.06</v>
      </c>
      <c r="O314" s="77">
        <v>103.09</v>
      </c>
      <c r="P314" s="77">
        <v>360.96910352981399</v>
      </c>
      <c r="Q314" s="78">
        <v>1.9199999999999998E-2</v>
      </c>
      <c r="R314" s="78">
        <v>1.1000000000000001E-3</v>
      </c>
    </row>
    <row r="315" spans="2:18">
      <c r="B315" t="s">
        <v>3319</v>
      </c>
      <c r="C315" t="s">
        <v>2937</v>
      </c>
      <c r="D315" t="s">
        <v>3218</v>
      </c>
      <c r="E315"/>
      <c r="F315" t="s">
        <v>215</v>
      </c>
      <c r="G315" t="s">
        <v>3219</v>
      </c>
      <c r="H315" t="s">
        <v>216</v>
      </c>
      <c r="I315" s="77">
        <v>3.9</v>
      </c>
      <c r="J315" t="s">
        <v>745</v>
      </c>
      <c r="K315" t="s">
        <v>106</v>
      </c>
      <c r="L315" s="78">
        <v>2.6700000000000002E-2</v>
      </c>
      <c r="M315" s="78">
        <v>3.8600000000000002E-2</v>
      </c>
      <c r="N315" s="77">
        <v>272.22000000000003</v>
      </c>
      <c r="O315" s="77">
        <v>95.22</v>
      </c>
      <c r="P315" s="77">
        <v>0.89193432884400004</v>
      </c>
      <c r="Q315" s="78">
        <v>0</v>
      </c>
      <c r="R315" s="78">
        <v>0</v>
      </c>
    </row>
    <row r="316" spans="2:18">
      <c r="B316" t="s">
        <v>3319</v>
      </c>
      <c r="C316" t="s">
        <v>2937</v>
      </c>
      <c r="D316" t="s">
        <v>3220</v>
      </c>
      <c r="E316"/>
      <c r="F316" t="s">
        <v>215</v>
      </c>
      <c r="G316" t="s">
        <v>2591</v>
      </c>
      <c r="H316" t="s">
        <v>216</v>
      </c>
      <c r="I316" s="77">
        <v>3.9</v>
      </c>
      <c r="J316" t="s">
        <v>745</v>
      </c>
      <c r="K316" t="s">
        <v>106</v>
      </c>
      <c r="L316" s="78">
        <v>2.6700000000000002E-2</v>
      </c>
      <c r="M316" s="78">
        <v>3.8600000000000002E-2</v>
      </c>
      <c r="N316" s="77">
        <v>161.19</v>
      </c>
      <c r="O316" s="77">
        <v>95.22</v>
      </c>
      <c r="P316" s="77">
        <v>0.52814229103800003</v>
      </c>
      <c r="Q316" s="78">
        <v>0</v>
      </c>
      <c r="R316" s="78">
        <v>0</v>
      </c>
    </row>
    <row r="317" spans="2:18">
      <c r="B317" t="s">
        <v>3319</v>
      </c>
      <c r="C317" t="s">
        <v>2937</v>
      </c>
      <c r="D317" t="s">
        <v>3221</v>
      </c>
      <c r="E317"/>
      <c r="F317" t="s">
        <v>215</v>
      </c>
      <c r="G317" t="s">
        <v>3222</v>
      </c>
      <c r="H317" t="s">
        <v>216</v>
      </c>
      <c r="I317" s="77">
        <v>3.9</v>
      </c>
      <c r="J317" t="s">
        <v>745</v>
      </c>
      <c r="K317" t="s">
        <v>106</v>
      </c>
      <c r="L317" s="78">
        <v>2.6700000000000002E-2</v>
      </c>
      <c r="M317" s="78">
        <v>3.8600000000000002E-2</v>
      </c>
      <c r="N317" s="77">
        <v>284.14</v>
      </c>
      <c r="O317" s="77">
        <v>95.22</v>
      </c>
      <c r="P317" s="77">
        <v>0.93099044962800004</v>
      </c>
      <c r="Q317" s="78">
        <v>0</v>
      </c>
      <c r="R317" s="78">
        <v>0</v>
      </c>
    </row>
    <row r="318" spans="2:18">
      <c r="B318" t="s">
        <v>3319</v>
      </c>
      <c r="C318" t="s">
        <v>2937</v>
      </c>
      <c r="D318" t="s">
        <v>3223</v>
      </c>
      <c r="E318"/>
      <c r="F318" t="s">
        <v>215</v>
      </c>
      <c r="G318" t="s">
        <v>3224</v>
      </c>
      <c r="H318" t="s">
        <v>216</v>
      </c>
      <c r="I318" s="77">
        <v>3.9</v>
      </c>
      <c r="J318" t="s">
        <v>745</v>
      </c>
      <c r="K318" t="s">
        <v>106</v>
      </c>
      <c r="L318" s="78">
        <v>2.6700000000000002E-2</v>
      </c>
      <c r="M318" s="78">
        <v>3.8600000000000002E-2</v>
      </c>
      <c r="N318" s="77">
        <v>367.56</v>
      </c>
      <c r="O318" s="77">
        <v>95.22</v>
      </c>
      <c r="P318" s="77">
        <v>1.204317764712</v>
      </c>
      <c r="Q318" s="78">
        <v>1E-4</v>
      </c>
      <c r="R318" s="78">
        <v>0</v>
      </c>
    </row>
    <row r="319" spans="2:18">
      <c r="B319" t="s">
        <v>3320</v>
      </c>
      <c r="C319" t="s">
        <v>2708</v>
      </c>
      <c r="D319" t="s">
        <v>3225</v>
      </c>
      <c r="E319"/>
      <c r="F319" t="s">
        <v>215</v>
      </c>
      <c r="G319" t="s">
        <v>3219</v>
      </c>
      <c r="H319" t="s">
        <v>216</v>
      </c>
      <c r="I319" s="77">
        <v>5.42</v>
      </c>
      <c r="J319" t="s">
        <v>538</v>
      </c>
      <c r="K319" t="s">
        <v>106</v>
      </c>
      <c r="L319" s="78">
        <v>3.9899999999999998E-2</v>
      </c>
      <c r="M319" s="78">
        <v>2.81E-2</v>
      </c>
      <c r="N319" s="77">
        <v>5921.81</v>
      </c>
      <c r="O319" s="77">
        <v>103.41</v>
      </c>
      <c r="P319" s="77">
        <v>21.071802143961001</v>
      </c>
      <c r="Q319" s="78">
        <v>1.1000000000000001E-3</v>
      </c>
      <c r="R319" s="78">
        <v>1E-4</v>
      </c>
    </row>
    <row r="320" spans="2:18">
      <c r="B320" t="s">
        <v>3320</v>
      </c>
      <c r="C320" t="s">
        <v>2708</v>
      </c>
      <c r="D320" t="s">
        <v>3226</v>
      </c>
      <c r="E320"/>
      <c r="F320" t="s">
        <v>215</v>
      </c>
      <c r="G320" t="s">
        <v>3227</v>
      </c>
      <c r="H320" t="s">
        <v>216</v>
      </c>
      <c r="I320" s="77">
        <v>5.42</v>
      </c>
      <c r="J320" t="s">
        <v>538</v>
      </c>
      <c r="K320" t="s">
        <v>106</v>
      </c>
      <c r="L320" s="78">
        <v>3.9899999999999998E-2</v>
      </c>
      <c r="M320" s="78">
        <v>2.8199999999999999E-2</v>
      </c>
      <c r="N320" s="77">
        <v>7200.08</v>
      </c>
      <c r="O320" s="77">
        <v>103.4</v>
      </c>
      <c r="P320" s="77">
        <v>25.617841439519999</v>
      </c>
      <c r="Q320" s="78">
        <v>1.4E-3</v>
      </c>
      <c r="R320" s="78">
        <v>1E-4</v>
      </c>
    </row>
    <row r="321" spans="2:18">
      <c r="B321" t="s">
        <v>3320</v>
      </c>
      <c r="C321" t="s">
        <v>2708</v>
      </c>
      <c r="D321" t="s">
        <v>3228</v>
      </c>
      <c r="E321"/>
      <c r="F321" t="s">
        <v>215</v>
      </c>
      <c r="G321" t="s">
        <v>3229</v>
      </c>
      <c r="H321" t="s">
        <v>216</v>
      </c>
      <c r="I321" s="77">
        <v>5.42</v>
      </c>
      <c r="J321" t="s">
        <v>538</v>
      </c>
      <c r="K321" t="s">
        <v>106</v>
      </c>
      <c r="L321" s="78">
        <v>3.9899999999999998E-2</v>
      </c>
      <c r="M321" s="78">
        <v>2.81E-2</v>
      </c>
      <c r="N321" s="77">
        <v>3991.35</v>
      </c>
      <c r="O321" s="77">
        <v>103.41</v>
      </c>
      <c r="P321" s="77">
        <v>14.202572775435</v>
      </c>
      <c r="Q321" s="78">
        <v>8.0000000000000004E-4</v>
      </c>
      <c r="R321" s="78">
        <v>0</v>
      </c>
    </row>
    <row r="322" spans="2:18">
      <c r="B322" t="s">
        <v>3320</v>
      </c>
      <c r="C322" t="s">
        <v>2708</v>
      </c>
      <c r="D322" t="s">
        <v>3230</v>
      </c>
      <c r="E322"/>
      <c r="F322" t="s">
        <v>215</v>
      </c>
      <c r="G322" t="s">
        <v>3231</v>
      </c>
      <c r="H322" t="s">
        <v>216</v>
      </c>
      <c r="I322" s="77">
        <v>5.42</v>
      </c>
      <c r="J322" t="s">
        <v>538</v>
      </c>
      <c r="K322" t="s">
        <v>106</v>
      </c>
      <c r="L322" s="78">
        <v>3.9899999999999998E-2</v>
      </c>
      <c r="M322" s="78">
        <v>2.81E-2</v>
      </c>
      <c r="N322" s="77">
        <v>9939.25</v>
      </c>
      <c r="O322" s="77">
        <v>103.42</v>
      </c>
      <c r="P322" s="77">
        <v>35.370632056349997</v>
      </c>
      <c r="Q322" s="78">
        <v>1.9E-3</v>
      </c>
      <c r="R322" s="78">
        <v>1E-4</v>
      </c>
    </row>
    <row r="323" spans="2:18">
      <c r="B323" t="s">
        <v>3150</v>
      </c>
      <c r="C323" t="s">
        <v>2708</v>
      </c>
      <c r="D323" t="s">
        <v>3232</v>
      </c>
      <c r="E323"/>
      <c r="F323" t="s">
        <v>215</v>
      </c>
      <c r="G323" t="s">
        <v>3233</v>
      </c>
      <c r="H323" t="s">
        <v>216</v>
      </c>
      <c r="I323" s="77">
        <v>0.62</v>
      </c>
      <c r="J323" t="s">
        <v>428</v>
      </c>
      <c r="K323" t="s">
        <v>106</v>
      </c>
      <c r="L323" s="78">
        <v>3.49E-2</v>
      </c>
      <c r="M323" s="78">
        <v>2.7199999999999998E-2</v>
      </c>
      <c r="N323" s="77">
        <v>2267.46</v>
      </c>
      <c r="O323" s="77">
        <v>100.12</v>
      </c>
      <c r="P323" s="77">
        <v>7.8116926558320001</v>
      </c>
      <c r="Q323" s="78">
        <v>4.0000000000000002E-4</v>
      </c>
      <c r="R323" s="78">
        <v>0</v>
      </c>
    </row>
    <row r="324" spans="2:18">
      <c r="B324" t="s">
        <v>3150</v>
      </c>
      <c r="C324" t="s">
        <v>2708</v>
      </c>
      <c r="D324" t="s">
        <v>3234</v>
      </c>
      <c r="E324"/>
      <c r="F324" t="s">
        <v>215</v>
      </c>
      <c r="G324" t="s">
        <v>3235</v>
      </c>
      <c r="H324" t="s">
        <v>216</v>
      </c>
      <c r="I324" s="77">
        <v>0.62</v>
      </c>
      <c r="J324" t="s">
        <v>428</v>
      </c>
      <c r="K324" t="s">
        <v>106</v>
      </c>
      <c r="L324" s="78">
        <v>3.49E-2</v>
      </c>
      <c r="M324" s="78">
        <v>2.7199999999999998E-2</v>
      </c>
      <c r="N324" s="77">
        <v>1285.8900000000001</v>
      </c>
      <c r="O324" s="77">
        <v>100.12</v>
      </c>
      <c r="P324" s="77">
        <v>4.4300571869879999</v>
      </c>
      <c r="Q324" s="78">
        <v>2.0000000000000001E-4</v>
      </c>
      <c r="R324" s="78">
        <v>0</v>
      </c>
    </row>
    <row r="325" spans="2:18">
      <c r="B325" t="s">
        <v>3150</v>
      </c>
      <c r="C325" t="s">
        <v>2708</v>
      </c>
      <c r="D325" t="s">
        <v>3236</v>
      </c>
      <c r="E325"/>
      <c r="F325" t="s">
        <v>215</v>
      </c>
      <c r="G325" t="s">
        <v>3079</v>
      </c>
      <c r="H325" t="s">
        <v>216</v>
      </c>
      <c r="I325" s="77">
        <v>0.62</v>
      </c>
      <c r="J325" t="s">
        <v>428</v>
      </c>
      <c r="K325" t="s">
        <v>106</v>
      </c>
      <c r="L325" s="78">
        <v>3.49E-2</v>
      </c>
      <c r="M325" s="78">
        <v>2.7199999999999998E-2</v>
      </c>
      <c r="N325" s="77">
        <v>3191.39</v>
      </c>
      <c r="O325" s="77">
        <v>100.11</v>
      </c>
      <c r="P325" s="77">
        <v>10.993652720289001</v>
      </c>
      <c r="Q325" s="78">
        <v>5.9999999999999995E-4</v>
      </c>
      <c r="R325" s="78">
        <v>0</v>
      </c>
    </row>
    <row r="326" spans="2:18">
      <c r="B326" t="s">
        <v>3150</v>
      </c>
      <c r="C326" t="s">
        <v>2708</v>
      </c>
      <c r="D326" t="s">
        <v>3237</v>
      </c>
      <c r="E326"/>
      <c r="F326" t="s">
        <v>215</v>
      </c>
      <c r="G326" t="s">
        <v>3050</v>
      </c>
      <c r="H326" t="s">
        <v>216</v>
      </c>
      <c r="I326" s="77">
        <v>0.62</v>
      </c>
      <c r="J326" t="s">
        <v>428</v>
      </c>
      <c r="K326" t="s">
        <v>106</v>
      </c>
      <c r="L326" s="78">
        <v>3.49E-2</v>
      </c>
      <c r="M326" s="78">
        <v>1.5699999999999999E-2</v>
      </c>
      <c r="N326" s="77">
        <v>3280.29</v>
      </c>
      <c r="O326" s="77">
        <v>100.12</v>
      </c>
      <c r="P326" s="77">
        <v>11.301022863468001</v>
      </c>
      <c r="Q326" s="78">
        <v>5.9999999999999995E-4</v>
      </c>
      <c r="R326" s="78">
        <v>0</v>
      </c>
    </row>
    <row r="327" spans="2:18">
      <c r="B327" t="s">
        <v>3150</v>
      </c>
      <c r="C327" t="s">
        <v>2708</v>
      </c>
      <c r="D327" t="s">
        <v>3238</v>
      </c>
      <c r="E327"/>
      <c r="F327" t="s">
        <v>215</v>
      </c>
      <c r="G327" t="s">
        <v>3239</v>
      </c>
      <c r="H327" t="s">
        <v>216</v>
      </c>
      <c r="I327" s="77">
        <v>0.62</v>
      </c>
      <c r="J327" t="s">
        <v>428</v>
      </c>
      <c r="K327" t="s">
        <v>106</v>
      </c>
      <c r="L327" s="78">
        <v>3.49E-2</v>
      </c>
      <c r="M327" s="78">
        <v>2.7199999999999998E-2</v>
      </c>
      <c r="N327" s="77">
        <v>1115.06</v>
      </c>
      <c r="O327" s="77">
        <v>100.12</v>
      </c>
      <c r="P327" s="77">
        <v>3.8415257657519999</v>
      </c>
      <c r="Q327" s="78">
        <v>2.0000000000000001E-4</v>
      </c>
      <c r="R327" s="78">
        <v>0</v>
      </c>
    </row>
    <row r="328" spans="2:18">
      <c r="B328" t="s">
        <v>3171</v>
      </c>
      <c r="C328" t="s">
        <v>2708</v>
      </c>
      <c r="D328" t="s">
        <v>3240</v>
      </c>
      <c r="E328"/>
      <c r="F328" t="s">
        <v>215</v>
      </c>
      <c r="G328" t="s">
        <v>3241</v>
      </c>
      <c r="H328" t="s">
        <v>216</v>
      </c>
      <c r="I328" s="77">
        <v>5.42</v>
      </c>
      <c r="J328" t="s">
        <v>1125</v>
      </c>
      <c r="K328" t="s">
        <v>106</v>
      </c>
      <c r="L328" s="78">
        <v>3.9899999999999998E-2</v>
      </c>
      <c r="M328" s="78">
        <v>2.81E-2</v>
      </c>
      <c r="N328" s="77">
        <v>4852.2299999999996</v>
      </c>
      <c r="O328" s="77">
        <v>103.41</v>
      </c>
      <c r="P328" s="77">
        <v>17.265874878963</v>
      </c>
      <c r="Q328" s="78">
        <v>8.9999999999999998E-4</v>
      </c>
      <c r="R328" s="78">
        <v>1E-4</v>
      </c>
    </row>
    <row r="329" spans="2:18">
      <c r="B329" t="s">
        <v>3171</v>
      </c>
      <c r="C329" t="s">
        <v>2708</v>
      </c>
      <c r="D329" t="s">
        <v>3242</v>
      </c>
      <c r="E329"/>
      <c r="F329" t="s">
        <v>215</v>
      </c>
      <c r="G329" t="s">
        <v>3243</v>
      </c>
      <c r="H329" t="s">
        <v>216</v>
      </c>
      <c r="I329" s="77">
        <v>3.22</v>
      </c>
      <c r="J329" t="s">
        <v>1125</v>
      </c>
      <c r="K329" t="s">
        <v>106</v>
      </c>
      <c r="L329" s="78">
        <v>3.9899999999999998E-2</v>
      </c>
      <c r="M329" s="78">
        <v>3.2899999999999999E-2</v>
      </c>
      <c r="N329" s="77">
        <v>573.91999999999996</v>
      </c>
      <c r="O329" s="77">
        <v>103.41</v>
      </c>
      <c r="P329" s="77">
        <v>2.0422014023520001</v>
      </c>
      <c r="Q329" s="78">
        <v>1E-4</v>
      </c>
      <c r="R329" s="78">
        <v>0</v>
      </c>
    </row>
    <row r="330" spans="2:18">
      <c r="B330" t="s">
        <v>3171</v>
      </c>
      <c r="C330" t="s">
        <v>2708</v>
      </c>
      <c r="D330" t="s">
        <v>3244</v>
      </c>
      <c r="E330"/>
      <c r="F330" t="s">
        <v>215</v>
      </c>
      <c r="G330" t="s">
        <v>3245</v>
      </c>
      <c r="H330" t="s">
        <v>216</v>
      </c>
      <c r="I330" s="77">
        <v>5.42</v>
      </c>
      <c r="J330" t="s">
        <v>1125</v>
      </c>
      <c r="K330" t="s">
        <v>106</v>
      </c>
      <c r="L330" s="78">
        <v>3.9899999999999998E-2</v>
      </c>
      <c r="M330" s="78">
        <v>2.81E-2</v>
      </c>
      <c r="N330" s="77">
        <v>6078.33</v>
      </c>
      <c r="O330" s="77">
        <v>103.41</v>
      </c>
      <c r="P330" s="77">
        <v>21.628753223373</v>
      </c>
      <c r="Q330" s="78">
        <v>1.1999999999999999E-3</v>
      </c>
      <c r="R330" s="78">
        <v>1E-4</v>
      </c>
    </row>
    <row r="331" spans="2:18">
      <c r="B331" t="s">
        <v>3171</v>
      </c>
      <c r="C331" t="s">
        <v>2708</v>
      </c>
      <c r="D331" t="s">
        <v>3246</v>
      </c>
      <c r="E331"/>
      <c r="F331" t="s">
        <v>215</v>
      </c>
      <c r="G331" t="s">
        <v>345</v>
      </c>
      <c r="H331" t="s">
        <v>216</v>
      </c>
      <c r="I331" s="77">
        <v>5.42</v>
      </c>
      <c r="J331" t="s">
        <v>1125</v>
      </c>
      <c r="K331" t="s">
        <v>106</v>
      </c>
      <c r="L331" s="78">
        <v>3.9899999999999998E-2</v>
      </c>
      <c r="M331" s="78">
        <v>2.8199999999999999E-2</v>
      </c>
      <c r="N331" s="77">
        <v>913.05</v>
      </c>
      <c r="O331" s="77">
        <v>103.39</v>
      </c>
      <c r="P331" s="77">
        <v>3.2483122411949998</v>
      </c>
      <c r="Q331" s="78">
        <v>2.0000000000000001E-4</v>
      </c>
      <c r="R331" s="78">
        <v>0</v>
      </c>
    </row>
    <row r="332" spans="2:18">
      <c r="B332" t="s">
        <v>3171</v>
      </c>
      <c r="C332" t="s">
        <v>2708</v>
      </c>
      <c r="D332" t="s">
        <v>3247</v>
      </c>
      <c r="E332"/>
      <c r="F332" t="s">
        <v>215</v>
      </c>
      <c r="G332" t="s">
        <v>293</v>
      </c>
      <c r="H332" t="s">
        <v>216</v>
      </c>
      <c r="I332" s="77">
        <v>5.41</v>
      </c>
      <c r="J332" t="s">
        <v>1125</v>
      </c>
      <c r="K332" t="s">
        <v>106</v>
      </c>
      <c r="L332" s="78">
        <v>3.9899999999999998E-2</v>
      </c>
      <c r="M332" s="78">
        <v>0</v>
      </c>
      <c r="N332" s="77">
        <v>939.14</v>
      </c>
      <c r="O332" s="77">
        <v>100</v>
      </c>
      <c r="P332" s="77">
        <v>3.2315807400000001</v>
      </c>
      <c r="Q332" s="78">
        <v>2.0000000000000001E-4</v>
      </c>
      <c r="R332" s="78">
        <v>0</v>
      </c>
    </row>
    <row r="333" spans="2:18">
      <c r="B333" t="s">
        <v>3191</v>
      </c>
      <c r="C333" t="s">
        <v>2708</v>
      </c>
      <c r="D333" t="s">
        <v>3248</v>
      </c>
      <c r="E333"/>
      <c r="F333" t="s">
        <v>215</v>
      </c>
      <c r="G333" t="s">
        <v>601</v>
      </c>
      <c r="H333" t="s">
        <v>216</v>
      </c>
      <c r="I333" s="77">
        <v>3.74</v>
      </c>
      <c r="J333" t="s">
        <v>1125</v>
      </c>
      <c r="K333" t="s">
        <v>106</v>
      </c>
      <c r="L333" s="78">
        <v>3.3700000000000001E-2</v>
      </c>
      <c r="M333" s="78">
        <v>2.3699999999999999E-2</v>
      </c>
      <c r="N333" s="77">
        <v>1582.57</v>
      </c>
      <c r="O333" s="77">
        <v>101.76</v>
      </c>
      <c r="P333" s="77">
        <v>5.5414663413119998</v>
      </c>
      <c r="Q333" s="78">
        <v>2.9999999999999997E-4</v>
      </c>
      <c r="R333" s="78">
        <v>0</v>
      </c>
    </row>
    <row r="334" spans="2:18">
      <c r="B334" t="s">
        <v>3191</v>
      </c>
      <c r="C334" t="s">
        <v>2708</v>
      </c>
      <c r="D334" t="s">
        <v>3249</v>
      </c>
      <c r="E334"/>
      <c r="F334" t="s">
        <v>215</v>
      </c>
      <c r="G334" t="s">
        <v>3250</v>
      </c>
      <c r="H334" t="s">
        <v>216</v>
      </c>
      <c r="I334" s="77">
        <v>3.74</v>
      </c>
      <c r="J334" t="s">
        <v>1125</v>
      </c>
      <c r="K334" t="s">
        <v>106</v>
      </c>
      <c r="L334" s="78">
        <v>3.3700000000000001E-2</v>
      </c>
      <c r="M334" s="78">
        <v>2.3699999999999999E-2</v>
      </c>
      <c r="N334" s="77">
        <v>6938.94</v>
      </c>
      <c r="O334" s="77">
        <v>101.76</v>
      </c>
      <c r="P334" s="77">
        <v>24.297125848703999</v>
      </c>
      <c r="Q334" s="78">
        <v>1.2999999999999999E-3</v>
      </c>
      <c r="R334" s="78">
        <v>1E-4</v>
      </c>
    </row>
    <row r="335" spans="2:18">
      <c r="B335" t="s">
        <v>3251</v>
      </c>
      <c r="C335" t="s">
        <v>2708</v>
      </c>
      <c r="D335" t="s">
        <v>3252</v>
      </c>
      <c r="E335"/>
      <c r="F335" t="s">
        <v>215</v>
      </c>
      <c r="G335" t="s">
        <v>3233</v>
      </c>
      <c r="H335" t="s">
        <v>216</v>
      </c>
      <c r="I335" s="77">
        <v>3.74</v>
      </c>
      <c r="J335" t="s">
        <v>1125</v>
      </c>
      <c r="K335" t="s">
        <v>106</v>
      </c>
      <c r="L335" s="78">
        <v>3.3700000000000001E-2</v>
      </c>
      <c r="M335" s="78">
        <v>2.3699999999999999E-2</v>
      </c>
      <c r="N335" s="77">
        <v>6403.3</v>
      </c>
      <c r="O335" s="77">
        <v>101.76</v>
      </c>
      <c r="P335" s="77">
        <v>22.421549393279999</v>
      </c>
      <c r="Q335" s="78">
        <v>1.1999999999999999E-3</v>
      </c>
      <c r="R335" s="78">
        <v>1E-4</v>
      </c>
    </row>
    <row r="336" spans="2:18">
      <c r="B336" t="s">
        <v>3251</v>
      </c>
      <c r="C336" t="s">
        <v>2708</v>
      </c>
      <c r="D336" t="s">
        <v>3253</v>
      </c>
      <c r="E336"/>
      <c r="F336" t="s">
        <v>215</v>
      </c>
      <c r="G336" t="s">
        <v>3235</v>
      </c>
      <c r="H336" t="s">
        <v>216</v>
      </c>
      <c r="I336" s="77">
        <v>3.74</v>
      </c>
      <c r="J336" t="s">
        <v>1125</v>
      </c>
      <c r="K336" t="s">
        <v>106</v>
      </c>
      <c r="L336" s="78">
        <v>3.3700000000000001E-2</v>
      </c>
      <c r="M336" s="78">
        <v>2.3699999999999999E-2</v>
      </c>
      <c r="N336" s="77">
        <v>6452</v>
      </c>
      <c r="O336" s="77">
        <v>101.76</v>
      </c>
      <c r="P336" s="77">
        <v>22.592075443199999</v>
      </c>
      <c r="Q336" s="78">
        <v>1.1999999999999999E-3</v>
      </c>
      <c r="R336" s="78">
        <v>1E-4</v>
      </c>
    </row>
    <row r="337" spans="2:18">
      <c r="B337" t="s">
        <v>3251</v>
      </c>
      <c r="C337" t="s">
        <v>2708</v>
      </c>
      <c r="D337" t="s">
        <v>3254</v>
      </c>
      <c r="E337"/>
      <c r="F337" t="s">
        <v>215</v>
      </c>
      <c r="G337" t="s">
        <v>3079</v>
      </c>
      <c r="H337" t="s">
        <v>216</v>
      </c>
      <c r="I337" s="77">
        <v>3.74</v>
      </c>
      <c r="J337" t="s">
        <v>1125</v>
      </c>
      <c r="K337" t="s">
        <v>106</v>
      </c>
      <c r="L337" s="78">
        <v>3.3700000000000001E-2</v>
      </c>
      <c r="M337" s="78">
        <v>2.3699999999999999E-2</v>
      </c>
      <c r="N337" s="77">
        <v>4918.13</v>
      </c>
      <c r="O337" s="77">
        <v>101.76</v>
      </c>
      <c r="P337" s="77">
        <v>17.221135151807999</v>
      </c>
      <c r="Q337" s="78">
        <v>8.9999999999999998E-4</v>
      </c>
      <c r="R337" s="78">
        <v>1E-4</v>
      </c>
    </row>
    <row r="338" spans="2:18">
      <c r="B338" t="s">
        <v>3206</v>
      </c>
      <c r="C338" t="s">
        <v>2937</v>
      </c>
      <c r="D338" t="s">
        <v>3255</v>
      </c>
      <c r="E338"/>
      <c r="F338" t="s">
        <v>215</v>
      </c>
      <c r="G338" t="s">
        <v>2883</v>
      </c>
      <c r="H338" t="s">
        <v>216</v>
      </c>
      <c r="I338" s="77">
        <v>3.9</v>
      </c>
      <c r="J338" t="s">
        <v>745</v>
      </c>
      <c r="K338" t="s">
        <v>106</v>
      </c>
      <c r="L338" s="78">
        <v>2.6700000000000002E-2</v>
      </c>
      <c r="M338" s="78">
        <v>3.8600000000000002E-2</v>
      </c>
      <c r="N338" s="77">
        <v>529.46</v>
      </c>
      <c r="O338" s="77">
        <v>95.22</v>
      </c>
      <c r="P338" s="77">
        <v>1.734786385092</v>
      </c>
      <c r="Q338" s="78">
        <v>1E-4</v>
      </c>
      <c r="R338" s="78">
        <v>0</v>
      </c>
    </row>
    <row r="339" spans="2:18">
      <c r="B339" t="s">
        <v>3206</v>
      </c>
      <c r="C339" t="s">
        <v>2937</v>
      </c>
      <c r="D339" t="s">
        <v>3256</v>
      </c>
      <c r="E339"/>
      <c r="F339" t="s">
        <v>215</v>
      </c>
      <c r="G339" t="s">
        <v>3257</v>
      </c>
      <c r="H339" t="s">
        <v>216</v>
      </c>
      <c r="I339" s="77">
        <v>3.9</v>
      </c>
      <c r="J339" t="s">
        <v>745</v>
      </c>
      <c r="K339" t="s">
        <v>106</v>
      </c>
      <c r="L339" s="78">
        <v>2.6700000000000002E-2</v>
      </c>
      <c r="M339" s="78">
        <v>3.8600000000000002E-2</v>
      </c>
      <c r="N339" s="77">
        <v>108.32</v>
      </c>
      <c r="O339" s="77">
        <v>95.22</v>
      </c>
      <c r="P339" s="77">
        <v>0.35491266806400001</v>
      </c>
      <c r="Q339" s="78">
        <v>0</v>
      </c>
      <c r="R339" s="78">
        <v>0</v>
      </c>
    </row>
    <row r="340" spans="2:18">
      <c r="B340" t="s">
        <v>3258</v>
      </c>
      <c r="C340" t="s">
        <v>2708</v>
      </c>
      <c r="D340" t="s">
        <v>3259</v>
      </c>
      <c r="E340"/>
      <c r="F340" t="s">
        <v>215</v>
      </c>
      <c r="G340" t="s">
        <v>3260</v>
      </c>
      <c r="H340" t="s">
        <v>216</v>
      </c>
      <c r="I340" s="77">
        <v>0.41</v>
      </c>
      <c r="J340" t="s">
        <v>1247</v>
      </c>
      <c r="K340" t="s">
        <v>106</v>
      </c>
      <c r="L340" s="78">
        <v>3.49E-2</v>
      </c>
      <c r="M340" s="78">
        <v>2.47E-2</v>
      </c>
      <c r="N340" s="77">
        <v>156.34</v>
      </c>
      <c r="O340" s="77">
        <v>100.1</v>
      </c>
      <c r="P340" s="77">
        <v>0.53850390593999997</v>
      </c>
      <c r="Q340" s="78">
        <v>0</v>
      </c>
      <c r="R340" s="78">
        <v>0</v>
      </c>
    </row>
    <row r="341" spans="2:18">
      <c r="B341" t="s">
        <v>3258</v>
      </c>
      <c r="C341" t="s">
        <v>2708</v>
      </c>
      <c r="D341" t="s">
        <v>3261</v>
      </c>
      <c r="E341"/>
      <c r="F341" t="s">
        <v>215</v>
      </c>
      <c r="G341" t="s">
        <v>3079</v>
      </c>
      <c r="H341" t="s">
        <v>216</v>
      </c>
      <c r="I341" s="77">
        <v>0.41</v>
      </c>
      <c r="J341" t="s">
        <v>1247</v>
      </c>
      <c r="K341" t="s">
        <v>106</v>
      </c>
      <c r="L341" s="78">
        <v>3.49E-2</v>
      </c>
      <c r="M341" s="78">
        <v>2.5000000000000001E-2</v>
      </c>
      <c r="N341" s="77">
        <v>128.63999999999999</v>
      </c>
      <c r="O341" s="77">
        <v>99.97</v>
      </c>
      <c r="P341" s="77">
        <v>0.44251744492799999</v>
      </c>
      <c r="Q341" s="78">
        <v>0</v>
      </c>
      <c r="R341" s="78">
        <v>0</v>
      </c>
    </row>
    <row r="342" spans="2:18">
      <c r="B342" t="s">
        <v>3262</v>
      </c>
      <c r="C342" t="s">
        <v>2937</v>
      </c>
      <c r="D342" t="s">
        <v>3263</v>
      </c>
      <c r="E342"/>
      <c r="F342" t="s">
        <v>215</v>
      </c>
      <c r="G342" t="s">
        <v>3264</v>
      </c>
      <c r="H342" t="s">
        <v>216</v>
      </c>
      <c r="I342" s="77">
        <v>4.33</v>
      </c>
      <c r="J342" t="s">
        <v>1129</v>
      </c>
      <c r="K342" t="s">
        <v>120</v>
      </c>
      <c r="L342" s="78">
        <v>0.04</v>
      </c>
      <c r="M342" s="78">
        <v>3.4700000000000002E-2</v>
      </c>
      <c r="N342" s="77">
        <v>206924.82</v>
      </c>
      <c r="O342" s="77">
        <v>101.06999999999996</v>
      </c>
      <c r="P342" s="77">
        <v>512.03480699982401</v>
      </c>
      <c r="Q342" s="78">
        <v>2.7300000000000001E-2</v>
      </c>
      <c r="R342" s="78">
        <v>1.6000000000000001E-3</v>
      </c>
    </row>
    <row r="343" spans="2:18">
      <c r="B343" t="s">
        <v>3262</v>
      </c>
      <c r="C343" t="s">
        <v>2937</v>
      </c>
      <c r="D343" t="s">
        <v>3265</v>
      </c>
      <c r="E343"/>
      <c r="F343" t="s">
        <v>215</v>
      </c>
      <c r="G343" t="s">
        <v>3264</v>
      </c>
      <c r="H343" t="s">
        <v>216</v>
      </c>
      <c r="I343" s="77">
        <v>4.33</v>
      </c>
      <c r="J343" t="s">
        <v>1129</v>
      </c>
      <c r="K343" t="s">
        <v>120</v>
      </c>
      <c r="L343" s="78">
        <v>0.04</v>
      </c>
      <c r="M343" s="78">
        <v>3.4700000000000002E-2</v>
      </c>
      <c r="N343" s="77">
        <v>12529.44</v>
      </c>
      <c r="O343" s="77">
        <v>101.07</v>
      </c>
      <c r="P343" s="77">
        <v>31.004059311086401</v>
      </c>
      <c r="Q343" s="78">
        <v>1.6999999999999999E-3</v>
      </c>
      <c r="R343" s="78">
        <v>1E-4</v>
      </c>
    </row>
    <row r="344" spans="2:18">
      <c r="B344" t="s">
        <v>3266</v>
      </c>
      <c r="C344" t="s">
        <v>2708</v>
      </c>
      <c r="D344" t="s">
        <v>3267</v>
      </c>
      <c r="E344"/>
      <c r="F344" t="s">
        <v>215</v>
      </c>
      <c r="G344" t="s">
        <v>3268</v>
      </c>
      <c r="H344" t="s">
        <v>216</v>
      </c>
      <c r="I344" s="77">
        <v>5.63</v>
      </c>
      <c r="J344" t="s">
        <v>123</v>
      </c>
      <c r="K344" t="s">
        <v>113</v>
      </c>
      <c r="L344" s="78">
        <v>3.6400000000000002E-2</v>
      </c>
      <c r="M344" s="78">
        <v>3.0300000000000001E-2</v>
      </c>
      <c r="N344" s="77">
        <v>1253.6300000000001</v>
      </c>
      <c r="O344" s="77">
        <v>100.4</v>
      </c>
      <c r="P344" s="77">
        <v>5.551629248816</v>
      </c>
      <c r="Q344" s="78">
        <v>2.9999999999999997E-4</v>
      </c>
      <c r="R344" s="78">
        <v>0</v>
      </c>
    </row>
    <row r="345" spans="2:18">
      <c r="B345" t="s">
        <v>3269</v>
      </c>
      <c r="C345" t="s">
        <v>2708</v>
      </c>
      <c r="D345" t="s">
        <v>3270</v>
      </c>
      <c r="E345"/>
      <c r="F345" t="s">
        <v>215</v>
      </c>
      <c r="G345" t="s">
        <v>3271</v>
      </c>
      <c r="H345" t="s">
        <v>216</v>
      </c>
      <c r="I345" s="77">
        <v>1.58</v>
      </c>
      <c r="J345" t="s">
        <v>127</v>
      </c>
      <c r="K345" t="s">
        <v>106</v>
      </c>
      <c r="L345" s="78">
        <v>3.6700000000000003E-2</v>
      </c>
      <c r="M345" s="78">
        <v>4.1200000000000001E-2</v>
      </c>
      <c r="N345" s="77">
        <v>22598.11</v>
      </c>
      <c r="O345" s="77">
        <v>99.74</v>
      </c>
      <c r="P345" s="77">
        <v>77.557920259073995</v>
      </c>
      <c r="Q345" s="78">
        <v>4.1000000000000003E-3</v>
      </c>
      <c r="R345" s="78">
        <v>2.0000000000000001E-4</v>
      </c>
    </row>
    <row r="346" spans="2:18">
      <c r="B346" t="s">
        <v>3269</v>
      </c>
      <c r="C346" t="s">
        <v>2708</v>
      </c>
      <c r="D346" t="s">
        <v>3272</v>
      </c>
      <c r="E346"/>
      <c r="F346" t="s">
        <v>215</v>
      </c>
      <c r="G346" t="s">
        <v>3271</v>
      </c>
      <c r="H346" t="s">
        <v>216</v>
      </c>
      <c r="I346" s="77">
        <v>1.58</v>
      </c>
      <c r="J346" t="s">
        <v>127</v>
      </c>
      <c r="K346" t="s">
        <v>106</v>
      </c>
      <c r="L346" s="78">
        <v>3.6700000000000003E-2</v>
      </c>
      <c r="M346" s="78">
        <v>4.1200000000000001E-2</v>
      </c>
      <c r="N346" s="77">
        <v>35596.44</v>
      </c>
      <c r="O346" s="77">
        <v>99.74</v>
      </c>
      <c r="P346" s="77">
        <v>122.168882929896</v>
      </c>
      <c r="Q346" s="78">
        <v>6.4999999999999997E-3</v>
      </c>
      <c r="R346" s="78">
        <v>4.0000000000000002E-4</v>
      </c>
    </row>
    <row r="347" spans="2:18">
      <c r="B347" t="s">
        <v>3273</v>
      </c>
      <c r="C347" t="s">
        <v>2708</v>
      </c>
      <c r="D347" t="s">
        <v>3274</v>
      </c>
      <c r="E347"/>
      <c r="F347" t="s">
        <v>215</v>
      </c>
      <c r="G347" t="s">
        <v>3268</v>
      </c>
      <c r="H347" t="s">
        <v>216</v>
      </c>
      <c r="I347" s="77">
        <v>6.05</v>
      </c>
      <c r="J347" t="s">
        <v>123</v>
      </c>
      <c r="K347" t="s">
        <v>110</v>
      </c>
      <c r="L347" s="78">
        <v>1.9900000000000001E-2</v>
      </c>
      <c r="M347" s="78">
        <v>1.9800000000000002E-2</v>
      </c>
      <c r="N347" s="77">
        <v>51332.4</v>
      </c>
      <c r="O347" s="77">
        <v>102.33</v>
      </c>
      <c r="P347" s="77">
        <v>211.46901355893601</v>
      </c>
      <c r="Q347" s="78">
        <v>1.1299999999999999E-2</v>
      </c>
      <c r="R347" s="78">
        <v>6.9999999999999999E-4</v>
      </c>
    </row>
    <row r="348" spans="2:18">
      <c r="B348" t="s">
        <v>3273</v>
      </c>
      <c r="C348" t="s">
        <v>2708</v>
      </c>
      <c r="D348" t="s">
        <v>3275</v>
      </c>
      <c r="E348"/>
      <c r="F348" t="s">
        <v>215</v>
      </c>
      <c r="G348" t="s">
        <v>3276</v>
      </c>
      <c r="H348" t="s">
        <v>216</v>
      </c>
      <c r="I348" s="77">
        <v>5.7</v>
      </c>
      <c r="J348" t="s">
        <v>123</v>
      </c>
      <c r="K348" t="s">
        <v>110</v>
      </c>
      <c r="L348" s="78">
        <v>2.2599999999999999E-2</v>
      </c>
      <c r="M348" s="78">
        <v>2.3400000000000001E-2</v>
      </c>
      <c r="N348" s="77">
        <v>99.74</v>
      </c>
      <c r="O348" s="77">
        <v>101.71</v>
      </c>
      <c r="P348" s="77">
        <v>0.40839951129320001</v>
      </c>
      <c r="Q348" s="78">
        <v>0</v>
      </c>
      <c r="R348" s="78">
        <v>0</v>
      </c>
    </row>
    <row r="349" spans="2:18">
      <c r="B349" t="s">
        <v>3273</v>
      </c>
      <c r="C349" t="s">
        <v>2708</v>
      </c>
      <c r="D349" t="s">
        <v>3277</v>
      </c>
      <c r="E349"/>
      <c r="F349" t="s">
        <v>215</v>
      </c>
      <c r="G349" t="s">
        <v>3268</v>
      </c>
      <c r="H349" t="s">
        <v>216</v>
      </c>
      <c r="I349" s="77">
        <v>1.92</v>
      </c>
      <c r="J349" t="s">
        <v>1247</v>
      </c>
      <c r="K349" t="s">
        <v>106</v>
      </c>
      <c r="L349" s="78">
        <v>3.49E-2</v>
      </c>
      <c r="M349" s="78">
        <v>2.98E-2</v>
      </c>
      <c r="N349" s="77">
        <v>6026.16</v>
      </c>
      <c r="O349" s="77">
        <v>98.68</v>
      </c>
      <c r="P349" s="77">
        <v>20.462301141407998</v>
      </c>
      <c r="Q349" s="78">
        <v>1.1000000000000001E-3</v>
      </c>
      <c r="R349" s="78">
        <v>1E-4</v>
      </c>
    </row>
    <row r="350" spans="2:18">
      <c r="B350" t="s">
        <v>3273</v>
      </c>
      <c r="C350" t="s">
        <v>2708</v>
      </c>
      <c r="D350" t="s">
        <v>3278</v>
      </c>
      <c r="E350"/>
      <c r="F350" t="s">
        <v>215</v>
      </c>
      <c r="G350" t="s">
        <v>3279</v>
      </c>
      <c r="H350" t="s">
        <v>216</v>
      </c>
      <c r="I350" s="77">
        <v>1.92</v>
      </c>
      <c r="J350" t="s">
        <v>1247</v>
      </c>
      <c r="K350" t="s">
        <v>106</v>
      </c>
      <c r="L350" s="78">
        <v>3.49E-2</v>
      </c>
      <c r="M350" s="78">
        <v>2.98E-2</v>
      </c>
      <c r="N350" s="77">
        <v>1757.09</v>
      </c>
      <c r="O350" s="77">
        <v>98.68</v>
      </c>
      <c r="P350" s="77">
        <v>5.966337553692</v>
      </c>
      <c r="Q350" s="78">
        <v>2.9999999999999997E-4</v>
      </c>
      <c r="R350" s="78">
        <v>0</v>
      </c>
    </row>
    <row r="351" spans="2:18">
      <c r="B351" t="s">
        <v>3280</v>
      </c>
      <c r="C351" t="s">
        <v>2708</v>
      </c>
      <c r="D351" t="s">
        <v>3281</v>
      </c>
      <c r="E351"/>
      <c r="F351" t="s">
        <v>215</v>
      </c>
      <c r="G351" t="s">
        <v>3235</v>
      </c>
      <c r="H351" t="s">
        <v>216</v>
      </c>
      <c r="I351" s="77">
        <v>5.13</v>
      </c>
      <c r="J351" t="s">
        <v>538</v>
      </c>
      <c r="K351" t="s">
        <v>106</v>
      </c>
      <c r="L351" s="78">
        <v>6.1199999999999997E-2</v>
      </c>
      <c r="M351" s="78">
        <v>4.5199999999999997E-2</v>
      </c>
      <c r="N351" s="77">
        <v>24778.53</v>
      </c>
      <c r="O351" s="77">
        <v>97.97</v>
      </c>
      <c r="P351" s="77">
        <v>83.532084418880999</v>
      </c>
      <c r="Q351" s="78">
        <v>4.4000000000000003E-3</v>
      </c>
      <c r="R351" s="78">
        <v>2.9999999999999997E-4</v>
      </c>
    </row>
    <row r="352" spans="2:18">
      <c r="B352" t="s">
        <v>3280</v>
      </c>
      <c r="C352" t="s">
        <v>2708</v>
      </c>
      <c r="D352" t="s">
        <v>3282</v>
      </c>
      <c r="E352"/>
      <c r="F352" t="s">
        <v>215</v>
      </c>
      <c r="G352" t="s">
        <v>293</v>
      </c>
      <c r="H352" t="s">
        <v>216</v>
      </c>
      <c r="I352" s="77">
        <v>5.16</v>
      </c>
      <c r="J352" t="s">
        <v>538</v>
      </c>
      <c r="K352" t="s">
        <v>106</v>
      </c>
      <c r="L352" s="78">
        <v>6.1199999999999997E-2</v>
      </c>
      <c r="M352" s="78">
        <v>4.48E-2</v>
      </c>
      <c r="N352" s="77">
        <v>2063.09</v>
      </c>
      <c r="O352" s="77">
        <v>97.61</v>
      </c>
      <c r="P352" s="77">
        <v>6.9294243747089999</v>
      </c>
      <c r="Q352" s="78">
        <v>4.0000000000000002E-4</v>
      </c>
      <c r="R352" s="78">
        <v>0</v>
      </c>
    </row>
    <row r="353" spans="2:18">
      <c r="B353" s="79" t="s">
        <v>3111</v>
      </c>
      <c r="I353" s="81">
        <v>0</v>
      </c>
      <c r="M353" s="80">
        <v>0</v>
      </c>
      <c r="N353" s="81">
        <v>0</v>
      </c>
      <c r="P353" s="81">
        <v>0</v>
      </c>
      <c r="Q353" s="80">
        <v>0</v>
      </c>
      <c r="R353" s="80">
        <v>0</v>
      </c>
    </row>
    <row r="354" spans="2:18">
      <c r="B354" t="s">
        <v>215</v>
      </c>
      <c r="D354" t="s">
        <v>215</v>
      </c>
      <c r="F354" t="s">
        <v>215</v>
      </c>
      <c r="I354" s="77">
        <v>0</v>
      </c>
      <c r="J354" t="s">
        <v>215</v>
      </c>
      <c r="K354" t="s">
        <v>215</v>
      </c>
      <c r="L354" s="78">
        <v>0</v>
      </c>
      <c r="M354" s="78">
        <v>0</v>
      </c>
      <c r="N354" s="77">
        <v>0</v>
      </c>
      <c r="O354" s="77">
        <v>0</v>
      </c>
      <c r="P354" s="77">
        <v>0</v>
      </c>
      <c r="Q354" s="78">
        <v>0</v>
      </c>
      <c r="R354" s="78">
        <v>0</v>
      </c>
    </row>
    <row r="355" spans="2:18">
      <c r="B355" t="s">
        <v>235</v>
      </c>
    </row>
    <row r="356" spans="2:18">
      <c r="B356" t="s">
        <v>359</v>
      </c>
    </row>
    <row r="357" spans="2:18">
      <c r="B357" t="s">
        <v>360</v>
      </c>
    </row>
    <row r="358" spans="2:18">
      <c r="B358" t="s">
        <v>361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44104</v>
      </c>
    </row>
    <row r="2" spans="2:64">
      <c r="B2" s="2" t="s">
        <v>1</v>
      </c>
      <c r="C2" s="12" t="s">
        <v>3303</v>
      </c>
    </row>
    <row r="3" spans="2:64">
      <c r="B3" s="2" t="s">
        <v>2</v>
      </c>
      <c r="C3" s="26" t="s">
        <v>3304</v>
      </c>
    </row>
    <row r="4" spans="2:64">
      <c r="B4" s="2" t="s">
        <v>3</v>
      </c>
      <c r="C4" s="83" t="s">
        <v>197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3283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3284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1027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359</v>
      </c>
    </row>
    <row r="27" spans="2:15">
      <c r="B27" t="s">
        <v>360</v>
      </c>
    </row>
    <row r="28" spans="2:15">
      <c r="B28" t="s">
        <v>361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44104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3303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3304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3285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215</v>
      </c>
      <c r="E14" s="78">
        <v>0</v>
      </c>
      <c r="F14" t="s">
        <v>215</v>
      </c>
      <c r="G14" s="77">
        <v>0</v>
      </c>
      <c r="H14" s="78">
        <v>0</v>
      </c>
      <c r="I14" s="78">
        <v>0</v>
      </c>
    </row>
    <row r="15" spans="2:55">
      <c r="B15" s="79" t="s">
        <v>3286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215</v>
      </c>
      <c r="E16" s="78">
        <v>0</v>
      </c>
      <c r="F16" t="s">
        <v>215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3285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215</v>
      </c>
      <c r="E19" s="78">
        <v>0</v>
      </c>
      <c r="F19" t="s">
        <v>215</v>
      </c>
      <c r="G19" s="77">
        <v>0</v>
      </c>
      <c r="H19" s="78">
        <v>0</v>
      </c>
      <c r="I19" s="78">
        <v>0</v>
      </c>
    </row>
    <row r="20" spans="2:9">
      <c r="B20" s="79" t="s">
        <v>3286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215</v>
      </c>
      <c r="E21" s="78">
        <v>0</v>
      </c>
      <c r="F21" t="s">
        <v>215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3303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3304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215</v>
      </c>
      <c r="D13" t="s">
        <v>215</v>
      </c>
      <c r="E13" s="19"/>
      <c r="F13" s="78">
        <v>0</v>
      </c>
      <c r="G13" t="s">
        <v>215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215</v>
      </c>
      <c r="D15" t="s">
        <v>215</v>
      </c>
      <c r="E15" s="19"/>
      <c r="F15" s="78">
        <v>0</v>
      </c>
      <c r="G15" t="s">
        <v>215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3303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3304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-2.5000000000000001E-3</v>
      </c>
      <c r="I11" s="75">
        <v>732.37371793</v>
      </c>
      <c r="J11" s="76">
        <v>1</v>
      </c>
      <c r="K11" s="76">
        <v>2.3E-3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-2.5000000000000001E-3</v>
      </c>
      <c r="I12" s="81">
        <v>732.37371793</v>
      </c>
      <c r="J12" s="80">
        <v>1</v>
      </c>
      <c r="K12" s="80">
        <v>2.3E-3</v>
      </c>
    </row>
    <row r="13" spans="2:60">
      <c r="B13" t="s">
        <v>3287</v>
      </c>
      <c r="C13" t="s">
        <v>3288</v>
      </c>
      <c r="D13" t="s">
        <v>215</v>
      </c>
      <c r="E13" t="s">
        <v>216</v>
      </c>
      <c r="F13" s="78">
        <v>0</v>
      </c>
      <c r="G13" t="s">
        <v>102</v>
      </c>
      <c r="H13" s="78">
        <v>0</v>
      </c>
      <c r="I13" s="77">
        <v>-127.6083</v>
      </c>
      <c r="J13" s="78">
        <v>-0.17419999999999999</v>
      </c>
      <c r="K13" s="78">
        <v>-4.0000000000000002E-4</v>
      </c>
    </row>
    <row r="14" spans="2:60">
      <c r="B14" t="s">
        <v>3289</v>
      </c>
      <c r="C14" t="s">
        <v>3290</v>
      </c>
      <c r="D14" t="s">
        <v>215</v>
      </c>
      <c r="E14" t="s">
        <v>216</v>
      </c>
      <c r="F14" s="78">
        <v>0</v>
      </c>
      <c r="G14" t="s">
        <v>102</v>
      </c>
      <c r="H14" s="78">
        <v>0</v>
      </c>
      <c r="I14" s="77">
        <v>-3.6692200000000001</v>
      </c>
      <c r="J14" s="78">
        <v>-5.0000000000000001E-3</v>
      </c>
      <c r="K14" s="78">
        <v>0</v>
      </c>
    </row>
    <row r="15" spans="2:60">
      <c r="B15" t="s">
        <v>3291</v>
      </c>
      <c r="C15" t="s">
        <v>3292</v>
      </c>
      <c r="D15" t="s">
        <v>215</v>
      </c>
      <c r="E15" t="s">
        <v>216</v>
      </c>
      <c r="F15" s="78">
        <v>0</v>
      </c>
      <c r="G15" t="s">
        <v>102</v>
      </c>
      <c r="H15" s="78">
        <v>0</v>
      </c>
      <c r="I15" s="77">
        <v>215.47234</v>
      </c>
      <c r="J15" s="78">
        <v>0.29420000000000002</v>
      </c>
      <c r="K15" s="78">
        <v>6.9999999999999999E-4</v>
      </c>
    </row>
    <row r="16" spans="2:60">
      <c r="B16" t="s">
        <v>3293</v>
      </c>
      <c r="C16" t="s">
        <v>3294</v>
      </c>
      <c r="D16" t="s">
        <v>215</v>
      </c>
      <c r="E16" t="s">
        <v>216</v>
      </c>
      <c r="F16" s="78">
        <v>0</v>
      </c>
      <c r="G16" t="s">
        <v>102</v>
      </c>
      <c r="H16" s="78">
        <v>0</v>
      </c>
      <c r="I16" s="77">
        <v>0.73294000000000004</v>
      </c>
      <c r="J16" s="78">
        <v>1E-3</v>
      </c>
      <c r="K16" s="78">
        <v>0</v>
      </c>
    </row>
    <row r="17" spans="2:11">
      <c r="B17" t="s">
        <v>3295</v>
      </c>
      <c r="C17" t="s">
        <v>3296</v>
      </c>
      <c r="D17" t="s">
        <v>215</v>
      </c>
      <c r="E17" t="s">
        <v>216</v>
      </c>
      <c r="F17" s="78">
        <v>0</v>
      </c>
      <c r="G17" t="s">
        <v>102</v>
      </c>
      <c r="H17" s="78">
        <v>0</v>
      </c>
      <c r="I17" s="77">
        <v>-0.86539999999999995</v>
      </c>
      <c r="J17" s="78">
        <v>-1.1999999999999999E-3</v>
      </c>
      <c r="K17" s="78">
        <v>0</v>
      </c>
    </row>
    <row r="18" spans="2:11">
      <c r="B18" t="s">
        <v>3297</v>
      </c>
      <c r="C18" t="s">
        <v>3298</v>
      </c>
      <c r="D18" t="s">
        <v>215</v>
      </c>
      <c r="E18" t="s">
        <v>216</v>
      </c>
      <c r="F18" s="78">
        <v>0</v>
      </c>
      <c r="G18" t="s">
        <v>102</v>
      </c>
      <c r="H18" s="78">
        <v>0</v>
      </c>
      <c r="I18" s="77">
        <v>-7.0281399999999996</v>
      </c>
      <c r="J18" s="78">
        <v>-9.5999999999999992E-3</v>
      </c>
      <c r="K18" s="78">
        <v>0</v>
      </c>
    </row>
    <row r="19" spans="2:11">
      <c r="B19" t="s">
        <v>3299</v>
      </c>
      <c r="C19" t="s">
        <v>3300</v>
      </c>
      <c r="D19" t="s">
        <v>215</v>
      </c>
      <c r="E19" t="s">
        <v>216</v>
      </c>
      <c r="F19" s="78">
        <v>0</v>
      </c>
      <c r="G19" t="s">
        <v>106</v>
      </c>
      <c r="H19" s="78">
        <v>0</v>
      </c>
      <c r="I19" s="77">
        <v>706.39163793</v>
      </c>
      <c r="J19" s="78">
        <v>0.96450000000000002</v>
      </c>
      <c r="K19" s="78">
        <v>2.2000000000000001E-3</v>
      </c>
    </row>
    <row r="20" spans="2:11">
      <c r="B20" t="s">
        <v>3301</v>
      </c>
      <c r="C20" t="s">
        <v>3302</v>
      </c>
      <c r="D20" t="s">
        <v>215</v>
      </c>
      <c r="E20" t="s">
        <v>216</v>
      </c>
      <c r="F20" s="78">
        <v>5.1499999999999997E-2</v>
      </c>
      <c r="G20" t="s">
        <v>102</v>
      </c>
      <c r="H20" s="78">
        <v>3.6299999999999999E-2</v>
      </c>
      <c r="I20" s="77">
        <v>-51.052140000000001</v>
      </c>
      <c r="J20" s="78">
        <v>-6.9699999999999998E-2</v>
      </c>
      <c r="K20" s="78">
        <v>-2.0000000000000001E-4</v>
      </c>
    </row>
    <row r="21" spans="2:11">
      <c r="B21" s="79" t="s">
        <v>233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215</v>
      </c>
      <c r="C22" t="s">
        <v>215</v>
      </c>
      <c r="D22" t="s">
        <v>215</v>
      </c>
      <c r="E22" s="19"/>
      <c r="F22" s="78">
        <v>0</v>
      </c>
      <c r="G22" t="s">
        <v>215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0"/>
  <sheetViews>
    <sheetView rightToLeft="1" topLeftCell="A13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44104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3303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3304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C12+C24</f>
        <v>4655.3024768286214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203</v>
      </c>
      <c r="C12" s="88">
        <f>SUM(C13:C23)</f>
        <v>2041.8593268286213</v>
      </c>
    </row>
    <row r="13" spans="2:17">
      <c r="B13" s="89" t="s">
        <v>2876</v>
      </c>
      <c r="C13" s="90">
        <v>68.308742394603797</v>
      </c>
      <c r="D13" s="91">
        <v>44196</v>
      </c>
    </row>
    <row r="14" spans="2:17">
      <c r="B14" s="89" t="s">
        <v>3087</v>
      </c>
      <c r="C14" s="90">
        <v>42.973860000000002</v>
      </c>
      <c r="D14" s="91">
        <v>44196</v>
      </c>
    </row>
    <row r="15" spans="2:17">
      <c r="B15" s="89" t="s">
        <v>2781</v>
      </c>
      <c r="C15" s="90">
        <v>159.72290000000001</v>
      </c>
      <c r="D15" s="91">
        <v>44255</v>
      </c>
    </row>
    <row r="16" spans="2:17">
      <c r="B16" s="89" t="s">
        <v>2805</v>
      </c>
      <c r="C16" s="90">
        <v>288.73497414517914</v>
      </c>
      <c r="D16" s="91">
        <v>44545</v>
      </c>
    </row>
    <row r="17" spans="2:17">
      <c r="B17" s="89" t="s">
        <v>2752</v>
      </c>
      <c r="C17" s="90">
        <v>140.95361</v>
      </c>
      <c r="D17" s="91">
        <v>44561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>
      <c r="B18" s="89" t="s">
        <v>2959</v>
      </c>
      <c r="C18" s="90">
        <v>104.03391000000001</v>
      </c>
      <c r="D18" s="91">
        <v>44739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>
      <c r="B19" s="89" t="s">
        <v>3033</v>
      </c>
      <c r="C19" s="90">
        <v>352.39037999999999</v>
      </c>
      <c r="D19" s="91">
        <v>44926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>
      <c r="B20" s="89" t="s">
        <v>2989</v>
      </c>
      <c r="C20" s="90">
        <v>37.353059999999999</v>
      </c>
      <c r="D20" s="91">
        <v>44926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>
      <c r="B21" s="89" t="s">
        <v>2848</v>
      </c>
      <c r="C21" s="90">
        <v>396.29854028883841</v>
      </c>
      <c r="D21" s="91">
        <v>46100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>
      <c r="B22" s="89" t="s">
        <v>3096</v>
      </c>
      <c r="C22" s="90">
        <v>451.08934999999997</v>
      </c>
      <c r="D22" s="91">
        <v>51774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>
      <c r="B23"/>
      <c r="C23" s="7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>
      <c r="B24" s="86" t="s">
        <v>233</v>
      </c>
      <c r="C24" s="88">
        <f>SUM(C25:C41)</f>
        <v>2613.4431500000001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>
      <c r="B25" s="89" t="s">
        <v>3185</v>
      </c>
      <c r="C25" s="90">
        <v>32.160240000000002</v>
      </c>
      <c r="D25" s="91">
        <v>44256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>
      <c r="B26" s="89" t="s">
        <v>3314</v>
      </c>
      <c r="C26" s="90">
        <v>413.30795000000001</v>
      </c>
      <c r="D26" s="91">
        <v>44286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>
      <c r="B27" s="89" t="s">
        <v>3150</v>
      </c>
      <c r="C27" s="90">
        <v>21.521459999999998</v>
      </c>
      <c r="D27" s="91">
        <v>44332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>
      <c r="B28" s="89" t="s">
        <v>3048</v>
      </c>
      <c r="C28" s="90">
        <v>36.349800000000002</v>
      </c>
      <c r="D28" s="91">
        <v>44611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>
      <c r="B29" s="89" t="s">
        <v>3171</v>
      </c>
      <c r="C29" s="90">
        <v>77.827330000000003</v>
      </c>
      <c r="D29" s="91">
        <v>44819</v>
      </c>
    </row>
    <row r="30" spans="2:17">
      <c r="B30" s="89" t="s">
        <v>3135</v>
      </c>
      <c r="C30" s="90">
        <v>131.23410000000001</v>
      </c>
      <c r="D30" s="91">
        <v>44821</v>
      </c>
    </row>
    <row r="31" spans="2:17">
      <c r="B31" s="89" t="s">
        <v>3312</v>
      </c>
      <c r="C31" s="90">
        <v>235.54495</v>
      </c>
      <c r="D31" s="91">
        <v>45008</v>
      </c>
    </row>
    <row r="32" spans="2:17">
      <c r="B32" s="89" t="s">
        <v>3313</v>
      </c>
      <c r="C32" s="90">
        <v>258.34244999999999</v>
      </c>
      <c r="D32" s="91">
        <v>45165</v>
      </c>
    </row>
    <row r="33" spans="2:4">
      <c r="B33" s="89" t="s">
        <v>3311</v>
      </c>
      <c r="C33" s="90">
        <v>56.075360000000003</v>
      </c>
      <c r="D33" s="91">
        <v>45531</v>
      </c>
    </row>
    <row r="34" spans="2:4">
      <c r="B34" s="89" t="s">
        <v>3206</v>
      </c>
      <c r="C34" s="90">
        <v>114.08856</v>
      </c>
      <c r="D34" s="91">
        <v>45602</v>
      </c>
    </row>
    <row r="35" spans="2:4">
      <c r="B35" s="89" t="s">
        <v>3197</v>
      </c>
      <c r="C35" s="90">
        <v>360.68126999999998</v>
      </c>
      <c r="D35" s="91">
        <v>45615</v>
      </c>
    </row>
    <row r="36" spans="2:4">
      <c r="B36" s="89" t="s">
        <v>3262</v>
      </c>
      <c r="C36" s="90">
        <v>27.6797</v>
      </c>
      <c r="D36" s="91">
        <v>45648</v>
      </c>
    </row>
    <row r="37" spans="2:4">
      <c r="B37" s="89" t="s">
        <v>3065</v>
      </c>
      <c r="C37" s="90">
        <v>22.760870000000001</v>
      </c>
      <c r="D37" s="91">
        <v>46059</v>
      </c>
    </row>
    <row r="38" spans="2:4">
      <c r="B38" s="89" t="s">
        <v>3191</v>
      </c>
      <c r="C38" s="90">
        <v>277.84771000000001</v>
      </c>
      <c r="D38" s="91">
        <v>46325</v>
      </c>
    </row>
    <row r="39" spans="2:4">
      <c r="B39" s="89" t="s">
        <v>3053</v>
      </c>
      <c r="C39" s="90">
        <v>159.71639000000002</v>
      </c>
      <c r="D39" s="91">
        <v>46626</v>
      </c>
    </row>
    <row r="40" spans="2:4">
      <c r="B40" s="89" t="s">
        <v>3310</v>
      </c>
      <c r="C40" s="90">
        <v>388.30500999999998</v>
      </c>
      <c r="D40" s="91">
        <v>46934</v>
      </c>
    </row>
  </sheetData>
  <sortState ref="B25:D40">
    <sortCondition ref="D25:D40"/>
  </sortState>
  <mergeCells count="1">
    <mergeCell ref="B7:D7"/>
  </mergeCells>
  <dataValidations count="1">
    <dataValidation allowBlank="1" showInputMessage="1" showErrorMessage="1" sqref="B23:D24 B29:D1048576 B1:D12 A1:A1048576 E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3303</v>
      </c>
    </row>
    <row r="3" spans="2:18">
      <c r="B3" s="2" t="s">
        <v>2</v>
      </c>
      <c r="C3" s="26" t="s">
        <v>3304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44104</v>
      </c>
    </row>
    <row r="2" spans="2:18">
      <c r="B2" s="2" t="s">
        <v>1</v>
      </c>
      <c r="C2" s="12" t="s">
        <v>3303</v>
      </c>
    </row>
    <row r="3" spans="2:18">
      <c r="B3" s="2" t="s">
        <v>2</v>
      </c>
      <c r="C3" s="26" t="s">
        <v>3304</v>
      </c>
    </row>
    <row r="4" spans="2:18">
      <c r="B4" s="2" t="s">
        <v>3</v>
      </c>
      <c r="C4" s="83" t="s">
        <v>197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44104</v>
      </c>
    </row>
    <row r="2" spans="2:53">
      <c r="B2" s="2" t="s">
        <v>1</v>
      </c>
      <c r="C2" s="12" t="s">
        <v>3303</v>
      </c>
    </row>
    <row r="3" spans="2:53">
      <c r="B3" s="2" t="s">
        <v>2</v>
      </c>
      <c r="C3" s="26" t="s">
        <v>3304</v>
      </c>
    </row>
    <row r="4" spans="2:53">
      <c r="B4" s="2" t="s">
        <v>3</v>
      </c>
      <c r="C4" s="83" t="s">
        <v>197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7.45</v>
      </c>
      <c r="I11" s="7"/>
      <c r="J11" s="7"/>
      <c r="K11" s="76">
        <v>3.5000000000000001E-3</v>
      </c>
      <c r="L11" s="75">
        <v>92052334.989999995</v>
      </c>
      <c r="M11" s="7"/>
      <c r="N11" s="75">
        <v>0</v>
      </c>
      <c r="O11" s="75">
        <v>108437.41945364425</v>
      </c>
      <c r="P11" s="7"/>
      <c r="Q11" s="76">
        <v>1</v>
      </c>
      <c r="R11" s="76">
        <v>0.3402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7.31</v>
      </c>
      <c r="K12" s="80">
        <v>3.3E-3</v>
      </c>
      <c r="L12" s="81">
        <v>91812148</v>
      </c>
      <c r="N12" s="81">
        <v>0</v>
      </c>
      <c r="O12" s="81">
        <v>107435.19666665301</v>
      </c>
      <c r="Q12" s="80">
        <v>0.99080000000000001</v>
      </c>
      <c r="R12" s="80">
        <v>0.33710000000000001</v>
      </c>
    </row>
    <row r="13" spans="2:53">
      <c r="B13" s="79" t="s">
        <v>236</v>
      </c>
      <c r="C13" s="16"/>
      <c r="D13" s="16"/>
      <c r="H13" s="81">
        <v>7.42</v>
      </c>
      <c r="K13" s="80">
        <v>-8.9999999999999998E-4</v>
      </c>
      <c r="L13" s="81">
        <v>37898198.670000002</v>
      </c>
      <c r="N13" s="81">
        <v>0</v>
      </c>
      <c r="O13" s="81">
        <v>45621.405238535997</v>
      </c>
      <c r="Q13" s="80">
        <v>0.42070000000000002</v>
      </c>
      <c r="R13" s="80">
        <v>0.1431</v>
      </c>
    </row>
    <row r="14" spans="2:53">
      <c r="B14" s="79" t="s">
        <v>237</v>
      </c>
      <c r="C14" s="16"/>
      <c r="D14" s="16"/>
      <c r="H14" s="81">
        <v>7.42</v>
      </c>
      <c r="K14" s="80">
        <v>-8.9999999999999998E-4</v>
      </c>
      <c r="L14" s="81">
        <v>37898198.670000002</v>
      </c>
      <c r="N14" s="81">
        <v>0</v>
      </c>
      <c r="O14" s="81">
        <v>45621.405238535997</v>
      </c>
      <c r="Q14" s="80">
        <v>0.42070000000000002</v>
      </c>
      <c r="R14" s="80">
        <v>0.1431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4142722.88</v>
      </c>
      <c r="M15" s="77">
        <v>134.9</v>
      </c>
      <c r="N15" s="77">
        <v>0</v>
      </c>
      <c r="O15" s="77">
        <v>5588.5331651200004</v>
      </c>
      <c r="P15" s="78">
        <v>2.9999999999999997E-4</v>
      </c>
      <c r="Q15" s="78">
        <v>5.1499999999999997E-2</v>
      </c>
      <c r="R15" s="78">
        <v>1.7500000000000002E-2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2136868.5099999998</v>
      </c>
      <c r="M16" s="77">
        <v>144.97</v>
      </c>
      <c r="N16" s="77">
        <v>0</v>
      </c>
      <c r="O16" s="77">
        <v>3097.8182789470002</v>
      </c>
      <c r="P16" s="78">
        <v>2.0000000000000001E-4</v>
      </c>
      <c r="Q16" s="78">
        <v>2.86E-2</v>
      </c>
      <c r="R16" s="78">
        <v>9.7000000000000003E-3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5049683.66</v>
      </c>
      <c r="M17" s="77">
        <v>109.57</v>
      </c>
      <c r="N17" s="77">
        <v>0</v>
      </c>
      <c r="O17" s="77">
        <v>5532.9383862619998</v>
      </c>
      <c r="P17" s="78">
        <v>2.9999999999999997E-4</v>
      </c>
      <c r="Q17" s="78">
        <v>5.0999999999999997E-2</v>
      </c>
      <c r="R17" s="78">
        <v>1.7399999999999999E-2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3871218.69</v>
      </c>
      <c r="M18" s="77">
        <v>119.13</v>
      </c>
      <c r="N18" s="77">
        <v>0</v>
      </c>
      <c r="O18" s="77">
        <v>4611.7828253970001</v>
      </c>
      <c r="P18" s="78">
        <v>2.0000000000000001E-4</v>
      </c>
      <c r="Q18" s="78">
        <v>4.2500000000000003E-2</v>
      </c>
      <c r="R18" s="78">
        <v>1.4500000000000001E-2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3897852.67</v>
      </c>
      <c r="M19" s="77">
        <v>107.9</v>
      </c>
      <c r="N19" s="77">
        <v>0</v>
      </c>
      <c r="O19" s="77">
        <v>4205.7830309299998</v>
      </c>
      <c r="P19" s="78">
        <v>2.0000000000000001E-4</v>
      </c>
      <c r="Q19" s="78">
        <v>3.8800000000000001E-2</v>
      </c>
      <c r="R19" s="78">
        <v>1.32E-2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4592642.22</v>
      </c>
      <c r="M20" s="77">
        <v>107.2</v>
      </c>
      <c r="N20" s="77">
        <v>0</v>
      </c>
      <c r="O20" s="77">
        <v>4923.31245984</v>
      </c>
      <c r="P20" s="78">
        <v>2.0000000000000001E-4</v>
      </c>
      <c r="Q20" s="78">
        <v>4.5400000000000003E-2</v>
      </c>
      <c r="R20" s="78">
        <v>1.54E-2</v>
      </c>
    </row>
    <row r="21" spans="2:18">
      <c r="B21" t="s">
        <v>257</v>
      </c>
      <c r="C21" t="s">
        <v>258</v>
      </c>
      <c r="D21" t="s">
        <v>100</v>
      </c>
      <c r="E21" t="s">
        <v>240</v>
      </c>
      <c r="G21" t="s">
        <v>259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13465.5</v>
      </c>
      <c r="M21" s="77">
        <v>100.84</v>
      </c>
      <c r="N21" s="77">
        <v>0</v>
      </c>
      <c r="O21" s="77">
        <v>13.5786102</v>
      </c>
      <c r="P21" s="78">
        <v>0</v>
      </c>
      <c r="Q21" s="78">
        <v>1E-4</v>
      </c>
      <c r="R21" s="78">
        <v>0</v>
      </c>
    </row>
    <row r="22" spans="2:18">
      <c r="B22" t="s">
        <v>260</v>
      </c>
      <c r="C22" t="s">
        <v>261</v>
      </c>
      <c r="D22" t="s">
        <v>100</v>
      </c>
      <c r="E22" t="s">
        <v>240</v>
      </c>
      <c r="G22" t="s">
        <v>262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2028568.95</v>
      </c>
      <c r="M22" s="77">
        <v>167.72</v>
      </c>
      <c r="N22" s="77">
        <v>0</v>
      </c>
      <c r="O22" s="77">
        <v>3402.31584294</v>
      </c>
      <c r="P22" s="78">
        <v>1E-4</v>
      </c>
      <c r="Q22" s="78">
        <v>3.1399999999999997E-2</v>
      </c>
      <c r="R22" s="78">
        <v>1.0699999999999999E-2</v>
      </c>
    </row>
    <row r="23" spans="2:18">
      <c r="B23" t="s">
        <v>263</v>
      </c>
      <c r="C23" t="s">
        <v>264</v>
      </c>
      <c r="D23" t="s">
        <v>100</v>
      </c>
      <c r="E23" t="s">
        <v>240</v>
      </c>
      <c r="G23" t="s">
        <v>265</v>
      </c>
      <c r="H23" s="77">
        <v>12.78</v>
      </c>
      <c r="I23" t="s">
        <v>102</v>
      </c>
      <c r="J23" s="78">
        <v>0.04</v>
      </c>
      <c r="K23" s="78">
        <v>-1.9E-3</v>
      </c>
      <c r="L23" s="77">
        <v>1068625.7</v>
      </c>
      <c r="M23" s="77">
        <v>200</v>
      </c>
      <c r="N23" s="77">
        <v>0</v>
      </c>
      <c r="O23" s="77">
        <v>2137.2514000000001</v>
      </c>
      <c r="P23" s="78">
        <v>1E-4</v>
      </c>
      <c r="Q23" s="78">
        <v>1.9699999999999999E-2</v>
      </c>
      <c r="R23" s="78">
        <v>6.7000000000000002E-3</v>
      </c>
    </row>
    <row r="24" spans="2:18">
      <c r="B24" t="s">
        <v>266</v>
      </c>
      <c r="C24" t="s">
        <v>267</v>
      </c>
      <c r="D24" t="s">
        <v>100</v>
      </c>
      <c r="E24" t="s">
        <v>240</v>
      </c>
      <c r="G24" t="s">
        <v>268</v>
      </c>
      <c r="H24" s="77">
        <v>1.97</v>
      </c>
      <c r="I24" t="s">
        <v>102</v>
      </c>
      <c r="J24" s="78">
        <v>2.75E-2</v>
      </c>
      <c r="K24" s="78">
        <v>-1E-4</v>
      </c>
      <c r="L24" s="77">
        <v>5840826.4299999997</v>
      </c>
      <c r="M24" s="77">
        <v>109.4</v>
      </c>
      <c r="N24" s="77">
        <v>0</v>
      </c>
      <c r="O24" s="77">
        <v>6389.8641144200001</v>
      </c>
      <c r="P24" s="78">
        <v>2.9999999999999997E-4</v>
      </c>
      <c r="Q24" s="78">
        <v>5.8900000000000001E-2</v>
      </c>
      <c r="R24" s="78">
        <v>0.02</v>
      </c>
    </row>
    <row r="25" spans="2:18">
      <c r="B25" t="s">
        <v>269</v>
      </c>
      <c r="C25" t="s">
        <v>270</v>
      </c>
      <c r="D25" t="s">
        <v>100</v>
      </c>
      <c r="E25" t="s">
        <v>240</v>
      </c>
      <c r="G25" t="s">
        <v>271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5255723.46</v>
      </c>
      <c r="M25" s="77">
        <v>108.8</v>
      </c>
      <c r="N25" s="77">
        <v>0</v>
      </c>
      <c r="O25" s="77">
        <v>5718.2271244800004</v>
      </c>
      <c r="P25" s="78">
        <v>2.9999999999999997E-4</v>
      </c>
      <c r="Q25" s="78">
        <v>5.2699999999999997E-2</v>
      </c>
      <c r="R25" s="78">
        <v>1.7899999999999999E-2</v>
      </c>
    </row>
    <row r="26" spans="2:18">
      <c r="B26" s="79" t="s">
        <v>272</v>
      </c>
      <c r="C26" s="16"/>
      <c r="D26" s="16"/>
      <c r="H26" s="81">
        <v>7.23</v>
      </c>
      <c r="K26" s="80">
        <v>6.4000000000000003E-3</v>
      </c>
      <c r="L26" s="81">
        <v>53913949.329999998</v>
      </c>
      <c r="N26" s="81">
        <v>0</v>
      </c>
      <c r="O26" s="81">
        <v>61813.791428117001</v>
      </c>
      <c r="Q26" s="80">
        <v>0.56999999999999995</v>
      </c>
      <c r="R26" s="80">
        <v>0.19389999999999999</v>
      </c>
    </row>
    <row r="27" spans="2:18">
      <c r="B27" s="79" t="s">
        <v>273</v>
      </c>
      <c r="C27" s="16"/>
      <c r="D27" s="16"/>
      <c r="H27" s="81">
        <v>0.34</v>
      </c>
      <c r="K27" s="80">
        <v>1.1999999999999999E-3</v>
      </c>
      <c r="L27" s="81">
        <v>10716120.51</v>
      </c>
      <c r="N27" s="81">
        <v>0</v>
      </c>
      <c r="O27" s="81">
        <v>10714.138415486001</v>
      </c>
      <c r="Q27" s="80">
        <v>9.8799999999999999E-2</v>
      </c>
      <c r="R27" s="80">
        <v>3.3599999999999998E-2</v>
      </c>
    </row>
    <row r="28" spans="2:18">
      <c r="B28" t="s">
        <v>274</v>
      </c>
      <c r="C28" t="s">
        <v>275</v>
      </c>
      <c r="D28" t="s">
        <v>100</v>
      </c>
      <c r="E28" t="s">
        <v>240</v>
      </c>
      <c r="G28" t="s">
        <v>276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332074.68</v>
      </c>
      <c r="M28" s="77">
        <v>99.96</v>
      </c>
      <c r="N28" s="77">
        <v>0</v>
      </c>
      <c r="O28" s="77">
        <v>331.941850128</v>
      </c>
      <c r="P28" s="78">
        <v>0</v>
      </c>
      <c r="Q28" s="78">
        <v>3.0999999999999999E-3</v>
      </c>
      <c r="R28" s="78">
        <v>1E-3</v>
      </c>
    </row>
    <row r="29" spans="2:18">
      <c r="B29" t="s">
        <v>277</v>
      </c>
      <c r="C29" t="s">
        <v>278</v>
      </c>
      <c r="D29" t="s">
        <v>100</v>
      </c>
      <c r="E29" t="s">
        <v>240</v>
      </c>
      <c r="G29" t="s">
        <v>279</v>
      </c>
      <c r="H29" s="77">
        <v>0.04</v>
      </c>
      <c r="I29" t="s">
        <v>102</v>
      </c>
      <c r="J29" s="78">
        <v>0</v>
      </c>
      <c r="K29" s="78">
        <v>2.8E-3</v>
      </c>
      <c r="L29" s="77">
        <v>3080000.86</v>
      </c>
      <c r="M29" s="77">
        <v>99.99</v>
      </c>
      <c r="N29" s="77">
        <v>0</v>
      </c>
      <c r="O29" s="77">
        <v>3079.6928599140001</v>
      </c>
      <c r="P29" s="78">
        <v>2.9999999999999997E-4</v>
      </c>
      <c r="Q29" s="78">
        <v>2.8400000000000002E-2</v>
      </c>
      <c r="R29" s="78">
        <v>9.7000000000000003E-3</v>
      </c>
    </row>
    <row r="30" spans="2:18">
      <c r="B30" t="s">
        <v>280</v>
      </c>
      <c r="C30" t="s">
        <v>281</v>
      </c>
      <c r="D30" t="s">
        <v>100</v>
      </c>
      <c r="E30" t="s">
        <v>240</v>
      </c>
      <c r="G30" t="s">
        <v>282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1416439.34</v>
      </c>
      <c r="M30" s="77">
        <v>99.99</v>
      </c>
      <c r="N30" s="77">
        <v>0</v>
      </c>
      <c r="O30" s="77">
        <v>1416.2976960660001</v>
      </c>
      <c r="P30" s="78">
        <v>2.0000000000000001E-4</v>
      </c>
      <c r="Q30" s="78">
        <v>1.3100000000000001E-2</v>
      </c>
      <c r="R30" s="78">
        <v>4.4000000000000003E-3</v>
      </c>
    </row>
    <row r="31" spans="2:18">
      <c r="B31" t="s">
        <v>283</v>
      </c>
      <c r="C31" t="s">
        <v>284</v>
      </c>
      <c r="D31" t="s">
        <v>100</v>
      </c>
      <c r="E31" t="s">
        <v>240</v>
      </c>
      <c r="G31" t="s">
        <v>285</v>
      </c>
      <c r="H31" s="77">
        <v>0.09</v>
      </c>
      <c r="I31" t="s">
        <v>102</v>
      </c>
      <c r="J31" s="78">
        <v>0</v>
      </c>
      <c r="K31" s="78">
        <v>1E-3</v>
      </c>
      <c r="L31" s="77">
        <v>1628448.5</v>
      </c>
      <c r="M31" s="77">
        <v>100</v>
      </c>
      <c r="N31" s="77">
        <v>0</v>
      </c>
      <c r="O31" s="77">
        <v>1628.4485</v>
      </c>
      <c r="P31" s="78">
        <v>1E-4</v>
      </c>
      <c r="Q31" s="78">
        <v>1.4999999999999999E-2</v>
      </c>
      <c r="R31" s="78">
        <v>5.1000000000000004E-3</v>
      </c>
    </row>
    <row r="32" spans="2:18">
      <c r="B32" t="s">
        <v>286</v>
      </c>
      <c r="C32" t="s">
        <v>287</v>
      </c>
      <c r="D32" t="s">
        <v>100</v>
      </c>
      <c r="E32" t="s">
        <v>240</v>
      </c>
      <c r="G32" t="s">
        <v>282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1128312.3700000001</v>
      </c>
      <c r="M32" s="77">
        <v>99.99</v>
      </c>
      <c r="N32" s="77">
        <v>0</v>
      </c>
      <c r="O32" s="77">
        <v>1128.199538763</v>
      </c>
      <c r="P32" s="78">
        <v>1E-4</v>
      </c>
      <c r="Q32" s="78">
        <v>1.04E-2</v>
      </c>
      <c r="R32" s="78">
        <v>3.5000000000000001E-3</v>
      </c>
    </row>
    <row r="33" spans="2:18">
      <c r="B33" t="s">
        <v>288</v>
      </c>
      <c r="C33" t="s">
        <v>289</v>
      </c>
      <c r="D33" t="s">
        <v>100</v>
      </c>
      <c r="E33" t="s">
        <v>240</v>
      </c>
      <c r="G33" t="s">
        <v>290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557265.99</v>
      </c>
      <c r="M33" s="77">
        <v>100</v>
      </c>
      <c r="N33" s="77">
        <v>0</v>
      </c>
      <c r="O33" s="77">
        <v>557.26598999999999</v>
      </c>
      <c r="P33" s="78">
        <v>1E-4</v>
      </c>
      <c r="Q33" s="78">
        <v>5.1000000000000004E-3</v>
      </c>
      <c r="R33" s="78">
        <v>1.6999999999999999E-3</v>
      </c>
    </row>
    <row r="34" spans="2:18">
      <c r="B34" t="s">
        <v>291</v>
      </c>
      <c r="C34" t="s">
        <v>292</v>
      </c>
      <c r="D34" t="s">
        <v>100</v>
      </c>
      <c r="E34" t="s">
        <v>240</v>
      </c>
      <c r="G34" t="s">
        <v>293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2573578.77</v>
      </c>
      <c r="M34" s="77">
        <v>99.95</v>
      </c>
      <c r="N34" s="77">
        <v>0</v>
      </c>
      <c r="O34" s="77">
        <v>2572.2919806149998</v>
      </c>
      <c r="P34" s="78">
        <v>4.0000000000000002E-4</v>
      </c>
      <c r="Q34" s="78">
        <v>2.3699999999999999E-2</v>
      </c>
      <c r="R34" s="78">
        <v>8.0999999999999996E-3</v>
      </c>
    </row>
    <row r="35" spans="2:18">
      <c r="B35" s="79" t="s">
        <v>294</v>
      </c>
      <c r="C35" s="16"/>
      <c r="D35" s="16"/>
      <c r="H35" s="81">
        <v>8.67</v>
      </c>
      <c r="K35" s="80">
        <v>7.4000000000000003E-3</v>
      </c>
      <c r="L35" s="81">
        <v>43197828.82</v>
      </c>
      <c r="N35" s="81">
        <v>0</v>
      </c>
      <c r="O35" s="81">
        <v>51099.653012631003</v>
      </c>
      <c r="Q35" s="80">
        <v>0.47120000000000001</v>
      </c>
      <c r="R35" s="80">
        <v>0.1603</v>
      </c>
    </row>
    <row r="36" spans="2:18">
      <c r="B36" t="s">
        <v>295</v>
      </c>
      <c r="C36" t="s">
        <v>296</v>
      </c>
      <c r="D36" t="s">
        <v>100</v>
      </c>
      <c r="E36" t="s">
        <v>240</v>
      </c>
      <c r="G36" t="s">
        <v>297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38518.33</v>
      </c>
      <c r="M36" s="77">
        <v>113.1</v>
      </c>
      <c r="N36" s="77">
        <v>0</v>
      </c>
      <c r="O36" s="77">
        <v>43.564231229999997</v>
      </c>
      <c r="P36" s="78">
        <v>0</v>
      </c>
      <c r="Q36" s="78">
        <v>4.0000000000000002E-4</v>
      </c>
      <c r="R36" s="78">
        <v>1E-4</v>
      </c>
    </row>
    <row r="37" spans="2:18">
      <c r="B37" t="s">
        <v>298</v>
      </c>
      <c r="C37" t="s">
        <v>299</v>
      </c>
      <c r="D37" t="s">
        <v>100</v>
      </c>
      <c r="E37" t="s">
        <v>240</v>
      </c>
      <c r="G37" t="s">
        <v>300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25974.880000000001</v>
      </c>
      <c r="M37" s="77">
        <v>100.51</v>
      </c>
      <c r="N37" s="77">
        <v>0</v>
      </c>
      <c r="O37" s="77">
        <v>26.107351888</v>
      </c>
      <c r="P37" s="78">
        <v>0</v>
      </c>
      <c r="Q37" s="78">
        <v>2.0000000000000001E-4</v>
      </c>
      <c r="R37" s="78">
        <v>1E-4</v>
      </c>
    </row>
    <row r="38" spans="2:18">
      <c r="B38" t="s">
        <v>301</v>
      </c>
      <c r="C38" t="s">
        <v>302</v>
      </c>
      <c r="D38" t="s">
        <v>100</v>
      </c>
      <c r="E38" t="s">
        <v>240</v>
      </c>
      <c r="G38" t="s">
        <v>303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808937.97</v>
      </c>
      <c r="M38" s="77">
        <v>110.94</v>
      </c>
      <c r="N38" s="77">
        <v>0</v>
      </c>
      <c r="O38" s="77">
        <v>897.43578391799997</v>
      </c>
      <c r="P38" s="78">
        <v>0</v>
      </c>
      <c r="Q38" s="78">
        <v>8.3000000000000001E-3</v>
      </c>
      <c r="R38" s="78">
        <v>2.8E-3</v>
      </c>
    </row>
    <row r="39" spans="2:18">
      <c r="B39" t="s">
        <v>304</v>
      </c>
      <c r="C39" t="s">
        <v>305</v>
      </c>
      <c r="D39" t="s">
        <v>100</v>
      </c>
      <c r="E39" t="s">
        <v>240</v>
      </c>
      <c r="G39" t="s">
        <v>306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998104.46</v>
      </c>
      <c r="M39" s="77">
        <v>110.98</v>
      </c>
      <c r="N39" s="77">
        <v>0</v>
      </c>
      <c r="O39" s="77">
        <v>1107.6963297079999</v>
      </c>
      <c r="P39" s="78">
        <v>1E-4</v>
      </c>
      <c r="Q39" s="78">
        <v>1.0200000000000001E-2</v>
      </c>
      <c r="R39" s="78">
        <v>3.5000000000000001E-3</v>
      </c>
    </row>
    <row r="40" spans="2:18">
      <c r="B40" t="s">
        <v>307</v>
      </c>
      <c r="C40" t="s">
        <v>308</v>
      </c>
      <c r="D40" t="s">
        <v>100</v>
      </c>
      <c r="E40" t="s">
        <v>240</v>
      </c>
      <c r="G40" t="s">
        <v>309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6610388.9000000004</v>
      </c>
      <c r="M40" s="77">
        <v>145.04</v>
      </c>
      <c r="N40" s="77">
        <v>0</v>
      </c>
      <c r="O40" s="77">
        <v>9587.7080605600004</v>
      </c>
      <c r="P40" s="78">
        <v>2.9999999999999997E-4</v>
      </c>
      <c r="Q40" s="78">
        <v>8.8400000000000006E-2</v>
      </c>
      <c r="R40" s="78">
        <v>3.0099999999999998E-2</v>
      </c>
    </row>
    <row r="41" spans="2:18">
      <c r="B41" t="s">
        <v>310</v>
      </c>
      <c r="C41" t="s">
        <v>311</v>
      </c>
      <c r="D41" t="s">
        <v>100</v>
      </c>
      <c r="E41" t="s">
        <v>240</v>
      </c>
      <c r="G41" t="s">
        <v>312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4261026.96</v>
      </c>
      <c r="M41" s="77">
        <v>99.98</v>
      </c>
      <c r="N41" s="77">
        <v>0</v>
      </c>
      <c r="O41" s="77">
        <v>4260.1747546079996</v>
      </c>
      <c r="P41" s="78">
        <v>1E-3</v>
      </c>
      <c r="Q41" s="78">
        <v>3.9300000000000002E-2</v>
      </c>
      <c r="R41" s="78">
        <v>1.34E-2</v>
      </c>
    </row>
    <row r="42" spans="2:18">
      <c r="B42" t="s">
        <v>313</v>
      </c>
      <c r="C42" t="s">
        <v>314</v>
      </c>
      <c r="D42" t="s">
        <v>100</v>
      </c>
      <c r="E42" t="s">
        <v>240</v>
      </c>
      <c r="G42" t="s">
        <v>315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3718982.02</v>
      </c>
      <c r="M42" s="77">
        <v>107.17</v>
      </c>
      <c r="N42" s="77">
        <v>0</v>
      </c>
      <c r="O42" s="77">
        <v>3985.6330308339998</v>
      </c>
      <c r="P42" s="78">
        <v>2.0000000000000001E-4</v>
      </c>
      <c r="Q42" s="78">
        <v>3.6799999999999999E-2</v>
      </c>
      <c r="R42" s="78">
        <v>1.2500000000000001E-2</v>
      </c>
    </row>
    <row r="43" spans="2:18">
      <c r="B43" t="s">
        <v>316</v>
      </c>
      <c r="C43" t="s">
        <v>317</v>
      </c>
      <c r="D43" t="s">
        <v>100</v>
      </c>
      <c r="E43" t="s">
        <v>240</v>
      </c>
      <c r="G43" t="s">
        <v>318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5030588.71</v>
      </c>
      <c r="M43" s="77">
        <v>112.39</v>
      </c>
      <c r="N43" s="77">
        <v>0</v>
      </c>
      <c r="O43" s="77">
        <v>5653.8786511689996</v>
      </c>
      <c r="P43" s="78">
        <v>2.9999999999999997E-4</v>
      </c>
      <c r="Q43" s="78">
        <v>5.21E-2</v>
      </c>
      <c r="R43" s="78">
        <v>1.77E-2</v>
      </c>
    </row>
    <row r="44" spans="2:18">
      <c r="B44" t="s">
        <v>319</v>
      </c>
      <c r="C44" t="s">
        <v>320</v>
      </c>
      <c r="D44" t="s">
        <v>100</v>
      </c>
      <c r="E44" t="s">
        <v>240</v>
      </c>
      <c r="G44" t="s">
        <v>321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44659.9</v>
      </c>
      <c r="M44" s="77">
        <v>100.98</v>
      </c>
      <c r="N44" s="77">
        <v>0</v>
      </c>
      <c r="O44" s="77">
        <v>45.09756702</v>
      </c>
      <c r="P44" s="78">
        <v>0</v>
      </c>
      <c r="Q44" s="78">
        <v>4.0000000000000002E-4</v>
      </c>
      <c r="R44" s="78">
        <v>1E-4</v>
      </c>
    </row>
    <row r="45" spans="2:18">
      <c r="B45" t="s">
        <v>322</v>
      </c>
      <c r="C45" t="s">
        <v>323</v>
      </c>
      <c r="D45" t="s">
        <v>100</v>
      </c>
      <c r="E45" t="s">
        <v>240</v>
      </c>
      <c r="G45" t="s">
        <v>324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2280611.48</v>
      </c>
      <c r="M45" s="77">
        <v>140.86000000000001</v>
      </c>
      <c r="N45" s="77">
        <v>0</v>
      </c>
      <c r="O45" s="77">
        <v>3212.4693307279999</v>
      </c>
      <c r="P45" s="78">
        <v>1E-4</v>
      </c>
      <c r="Q45" s="78">
        <v>2.9600000000000001E-2</v>
      </c>
      <c r="R45" s="78">
        <v>1.01E-2</v>
      </c>
    </row>
    <row r="46" spans="2:18">
      <c r="B46" t="s">
        <v>325</v>
      </c>
      <c r="C46" t="s">
        <v>326</v>
      </c>
      <c r="D46" t="s">
        <v>100</v>
      </c>
      <c r="E46" t="s">
        <v>240</v>
      </c>
      <c r="G46" t="s">
        <v>327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1681803.3</v>
      </c>
      <c r="M46" s="77">
        <v>114.16</v>
      </c>
      <c r="N46" s="77">
        <v>0</v>
      </c>
      <c r="O46" s="77">
        <v>1919.94664728</v>
      </c>
      <c r="P46" s="78">
        <v>1E-4</v>
      </c>
      <c r="Q46" s="78">
        <v>1.77E-2</v>
      </c>
      <c r="R46" s="78">
        <v>6.0000000000000001E-3</v>
      </c>
    </row>
    <row r="47" spans="2:18">
      <c r="B47" t="s">
        <v>328</v>
      </c>
      <c r="C47" t="s">
        <v>329</v>
      </c>
      <c r="D47" t="s">
        <v>100</v>
      </c>
      <c r="E47" t="s">
        <v>240</v>
      </c>
      <c r="G47" t="s">
        <v>330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2803011.51</v>
      </c>
      <c r="M47" s="77">
        <v>177.75</v>
      </c>
      <c r="N47" s="77">
        <v>0</v>
      </c>
      <c r="O47" s="77">
        <v>4982.352959025</v>
      </c>
      <c r="P47" s="78">
        <v>1E-4</v>
      </c>
      <c r="Q47" s="78">
        <v>4.5900000000000003E-2</v>
      </c>
      <c r="R47" s="78">
        <v>1.5599999999999999E-2</v>
      </c>
    </row>
    <row r="48" spans="2:18">
      <c r="B48" t="s">
        <v>331</v>
      </c>
      <c r="C48" t="s">
        <v>332</v>
      </c>
      <c r="D48" t="s">
        <v>100</v>
      </c>
      <c r="E48" t="s">
        <v>240</v>
      </c>
      <c r="G48" t="s">
        <v>333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3247629.57</v>
      </c>
      <c r="M48" s="77">
        <v>101.37</v>
      </c>
      <c r="N48" s="77">
        <v>0</v>
      </c>
      <c r="O48" s="77">
        <v>3292.1220951089999</v>
      </c>
      <c r="P48" s="78">
        <v>2.0000000000000001E-4</v>
      </c>
      <c r="Q48" s="78">
        <v>3.04E-2</v>
      </c>
      <c r="R48" s="78">
        <v>1.03E-2</v>
      </c>
    </row>
    <row r="49" spans="2:18">
      <c r="B49" t="s">
        <v>334</v>
      </c>
      <c r="C49" t="s">
        <v>335</v>
      </c>
      <c r="D49" t="s">
        <v>100</v>
      </c>
      <c r="E49" t="s">
        <v>240</v>
      </c>
      <c r="G49" t="s">
        <v>336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56261.63</v>
      </c>
      <c r="M49" s="77">
        <v>103.15</v>
      </c>
      <c r="N49" s="77">
        <v>0</v>
      </c>
      <c r="O49" s="77">
        <v>58.033871345000001</v>
      </c>
      <c r="P49" s="78">
        <v>0</v>
      </c>
      <c r="Q49" s="78">
        <v>5.0000000000000001E-4</v>
      </c>
      <c r="R49" s="78">
        <v>2.0000000000000001E-4</v>
      </c>
    </row>
    <row r="50" spans="2:18">
      <c r="B50" t="s">
        <v>337</v>
      </c>
      <c r="C50" t="s">
        <v>338</v>
      </c>
      <c r="D50" t="s">
        <v>100</v>
      </c>
      <c r="E50" t="s">
        <v>240</v>
      </c>
      <c r="G50" t="s">
        <v>339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2645374.31</v>
      </c>
      <c r="M50" s="77">
        <v>103.53</v>
      </c>
      <c r="N50" s="77">
        <v>0</v>
      </c>
      <c r="O50" s="77">
        <v>2738.7560231430002</v>
      </c>
      <c r="P50" s="78">
        <v>2.0000000000000001E-4</v>
      </c>
      <c r="Q50" s="78">
        <v>2.53E-2</v>
      </c>
      <c r="R50" s="78">
        <v>8.6E-3</v>
      </c>
    </row>
    <row r="51" spans="2:18">
      <c r="B51" t="s">
        <v>340</v>
      </c>
      <c r="C51" t="s">
        <v>341</v>
      </c>
      <c r="D51" t="s">
        <v>100</v>
      </c>
      <c r="E51" t="s">
        <v>240</v>
      </c>
      <c r="G51" t="s">
        <v>342</v>
      </c>
      <c r="H51" s="77">
        <v>3.08</v>
      </c>
      <c r="I51" t="s">
        <v>102</v>
      </c>
      <c r="J51" s="78">
        <v>1.4999999999999999E-2</v>
      </c>
      <c r="K51" s="78">
        <v>1.9E-3</v>
      </c>
      <c r="L51" s="77">
        <v>2868282.17</v>
      </c>
      <c r="M51" s="77">
        <v>105.38</v>
      </c>
      <c r="N51" s="77">
        <v>0</v>
      </c>
      <c r="O51" s="77">
        <v>3022.5957507459998</v>
      </c>
      <c r="P51" s="78">
        <v>2.0000000000000001E-4</v>
      </c>
      <c r="Q51" s="78">
        <v>2.7900000000000001E-2</v>
      </c>
      <c r="R51" s="78">
        <v>9.4999999999999998E-3</v>
      </c>
    </row>
    <row r="52" spans="2:18">
      <c r="B52" t="s">
        <v>343</v>
      </c>
      <c r="C52" t="s">
        <v>344</v>
      </c>
      <c r="D52" t="s">
        <v>100</v>
      </c>
      <c r="E52" t="s">
        <v>240</v>
      </c>
      <c r="G52" t="s">
        <v>345</v>
      </c>
      <c r="H52" s="77">
        <v>14.83</v>
      </c>
      <c r="I52" t="s">
        <v>102</v>
      </c>
      <c r="J52" s="78">
        <v>1.4999999999999999E-2</v>
      </c>
      <c r="K52" s="78">
        <v>1.3299999999999999E-2</v>
      </c>
      <c r="L52" s="77">
        <v>6077672.7199999997</v>
      </c>
      <c r="M52" s="77">
        <v>103.1</v>
      </c>
      <c r="N52" s="77">
        <v>0</v>
      </c>
      <c r="O52" s="77">
        <v>6266.0805743199999</v>
      </c>
      <c r="P52" s="78">
        <v>8.0000000000000004E-4</v>
      </c>
      <c r="Q52" s="78">
        <v>5.7799999999999997E-2</v>
      </c>
      <c r="R52" s="78">
        <v>1.9699999999999999E-2</v>
      </c>
    </row>
    <row r="53" spans="2:18">
      <c r="B53" s="79" t="s">
        <v>346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215</v>
      </c>
      <c r="C54" t="s">
        <v>215</v>
      </c>
      <c r="D54" s="16"/>
      <c r="E54" t="s">
        <v>215</v>
      </c>
      <c r="H54" s="77">
        <v>0</v>
      </c>
      <c r="I54" t="s">
        <v>215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347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215</v>
      </c>
      <c r="C56" t="s">
        <v>215</v>
      </c>
      <c r="D56" s="16"/>
      <c r="E56" t="s">
        <v>215</v>
      </c>
      <c r="H56" s="77">
        <v>0</v>
      </c>
      <c r="I56" t="s">
        <v>215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233</v>
      </c>
      <c r="C57" s="16"/>
      <c r="D57" s="16"/>
      <c r="H57" s="81">
        <v>22.62</v>
      </c>
      <c r="K57" s="80">
        <v>2.98E-2</v>
      </c>
      <c r="L57" s="81">
        <v>240186.99</v>
      </c>
      <c r="N57" s="81">
        <v>0</v>
      </c>
      <c r="O57" s="81">
        <v>1002.222786991253</v>
      </c>
      <c r="Q57" s="80">
        <v>9.1999999999999998E-3</v>
      </c>
      <c r="R57" s="80">
        <v>3.0999999999999999E-3</v>
      </c>
    </row>
    <row r="58" spans="2:18">
      <c r="B58" s="79" t="s">
        <v>348</v>
      </c>
      <c r="C58" s="16"/>
      <c r="D58" s="16"/>
      <c r="H58" s="81">
        <v>22.62</v>
      </c>
      <c r="K58" s="80">
        <v>2.98E-2</v>
      </c>
      <c r="L58" s="81">
        <v>240186.99</v>
      </c>
      <c r="N58" s="81">
        <v>0</v>
      </c>
      <c r="O58" s="81">
        <v>1002.222786991253</v>
      </c>
      <c r="Q58" s="80">
        <v>9.1999999999999998E-3</v>
      </c>
      <c r="R58" s="80">
        <v>3.0999999999999999E-3</v>
      </c>
    </row>
    <row r="59" spans="2:18">
      <c r="B59" t="s">
        <v>349</v>
      </c>
      <c r="C59" t="s">
        <v>350</v>
      </c>
      <c r="D59" t="s">
        <v>123</v>
      </c>
      <c r="E59" t="s">
        <v>351</v>
      </c>
      <c r="F59" t="s">
        <v>352</v>
      </c>
      <c r="G59" t="s">
        <v>282</v>
      </c>
      <c r="H59" s="77">
        <v>19.29</v>
      </c>
      <c r="I59" t="s">
        <v>106</v>
      </c>
      <c r="J59" s="78">
        <v>3.3799999999999997E-2</v>
      </c>
      <c r="K59" s="78">
        <v>2.8199999999999999E-2</v>
      </c>
      <c r="L59" s="77">
        <v>29050.69</v>
      </c>
      <c r="M59" s="77">
        <v>111.32312512370618</v>
      </c>
      <c r="N59" s="77">
        <v>0</v>
      </c>
      <c r="O59" s="77">
        <v>111.282407900298</v>
      </c>
      <c r="P59" s="78">
        <v>0</v>
      </c>
      <c r="Q59" s="78">
        <v>1E-3</v>
      </c>
      <c r="R59" s="78">
        <v>2.9999999999999997E-4</v>
      </c>
    </row>
    <row r="60" spans="2:18">
      <c r="B60" t="s">
        <v>353</v>
      </c>
      <c r="C60" t="s">
        <v>354</v>
      </c>
      <c r="D60" t="s">
        <v>123</v>
      </c>
      <c r="E60" t="s">
        <v>215</v>
      </c>
      <c r="F60" t="s">
        <v>216</v>
      </c>
      <c r="G60" t="s">
        <v>355</v>
      </c>
      <c r="H60" s="77">
        <v>22.11</v>
      </c>
      <c r="I60" t="s">
        <v>106</v>
      </c>
      <c r="J60" s="78">
        <v>3.7999999999999999E-2</v>
      </c>
      <c r="K60" s="78">
        <v>2.9700000000000001E-2</v>
      </c>
      <c r="L60" s="77">
        <v>185198.18</v>
      </c>
      <c r="M60" s="77">
        <v>120.34468591567904</v>
      </c>
      <c r="N60" s="77">
        <v>0</v>
      </c>
      <c r="O60" s="77">
        <v>766.91689423442801</v>
      </c>
      <c r="P60" s="78">
        <v>0</v>
      </c>
      <c r="Q60" s="78">
        <v>7.1000000000000004E-3</v>
      </c>
      <c r="R60" s="78">
        <v>2.3999999999999998E-3</v>
      </c>
    </row>
    <row r="61" spans="2:18">
      <c r="B61" t="s">
        <v>356</v>
      </c>
      <c r="C61" t="s">
        <v>357</v>
      </c>
      <c r="D61" t="s">
        <v>123</v>
      </c>
      <c r="E61" t="s">
        <v>215</v>
      </c>
      <c r="F61" t="s">
        <v>216</v>
      </c>
      <c r="G61" t="s">
        <v>355</v>
      </c>
      <c r="H61" s="77">
        <v>28.82</v>
      </c>
      <c r="I61" t="s">
        <v>106</v>
      </c>
      <c r="J61" s="78">
        <v>4.4999999999999998E-2</v>
      </c>
      <c r="K61" s="78">
        <v>3.2399999999999998E-2</v>
      </c>
      <c r="L61" s="77">
        <v>25938.12</v>
      </c>
      <c r="M61" s="77">
        <v>138.95710654896422</v>
      </c>
      <c r="N61" s="77">
        <v>0</v>
      </c>
      <c r="O61" s="77">
        <v>124.02348485652701</v>
      </c>
      <c r="P61" s="78">
        <v>0</v>
      </c>
      <c r="Q61" s="78">
        <v>1.1000000000000001E-3</v>
      </c>
      <c r="R61" s="78">
        <v>4.0000000000000002E-4</v>
      </c>
    </row>
    <row r="62" spans="2:18">
      <c r="B62" s="79" t="s">
        <v>358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215</v>
      </c>
      <c r="C63" t="s">
        <v>215</v>
      </c>
      <c r="D63" s="16"/>
      <c r="E63" t="s">
        <v>215</v>
      </c>
      <c r="H63" s="77">
        <v>0</v>
      </c>
      <c r="I63" t="s">
        <v>215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359</v>
      </c>
      <c r="C64" s="16"/>
      <c r="D64" s="16"/>
    </row>
    <row r="65" spans="2:4">
      <c r="B65" t="s">
        <v>360</v>
      </c>
      <c r="C65" s="16"/>
      <c r="D65" s="16"/>
    </row>
    <row r="66" spans="2:4">
      <c r="B66" t="s">
        <v>361</v>
      </c>
      <c r="C66" s="16"/>
      <c r="D66" s="16"/>
    </row>
    <row r="67" spans="2:4">
      <c r="B67" t="s">
        <v>362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44104</v>
      </c>
    </row>
    <row r="2" spans="2:23">
      <c r="B2" s="2" t="s">
        <v>1</v>
      </c>
      <c r="C2" s="12" t="s">
        <v>3303</v>
      </c>
    </row>
    <row r="3" spans="2:23">
      <c r="B3" s="2" t="s">
        <v>2</v>
      </c>
      <c r="C3" s="26" t="s">
        <v>3304</v>
      </c>
    </row>
    <row r="4" spans="2:23">
      <c r="B4" s="2" t="s">
        <v>3</v>
      </c>
      <c r="C4" s="83" t="s">
        <v>197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1027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359</v>
      </c>
      <c r="D27" s="16"/>
    </row>
    <row r="28" spans="2:23">
      <c r="B28" t="s">
        <v>360</v>
      </c>
      <c r="D28" s="16"/>
    </row>
    <row r="29" spans="2:23">
      <c r="B29" t="s">
        <v>361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44104</v>
      </c>
      <c r="E1" s="16"/>
      <c r="F1" s="16"/>
      <c r="G1" s="16"/>
    </row>
    <row r="2" spans="2:68">
      <c r="B2" s="2" t="s">
        <v>1</v>
      </c>
      <c r="C2" s="12" t="s">
        <v>3303</v>
      </c>
      <c r="E2" s="16"/>
      <c r="F2" s="16"/>
      <c r="G2" s="16"/>
    </row>
    <row r="3" spans="2:68">
      <c r="B3" s="2" t="s">
        <v>2</v>
      </c>
      <c r="C3" s="26" t="s">
        <v>3304</v>
      </c>
      <c r="E3" s="16"/>
      <c r="F3" s="16"/>
      <c r="G3" s="16"/>
    </row>
    <row r="4" spans="2:68">
      <c r="B4" s="2" t="s">
        <v>3</v>
      </c>
      <c r="C4" s="83" t="s">
        <v>197</v>
      </c>
      <c r="E4" s="16"/>
      <c r="F4" s="16"/>
      <c r="G4" s="16"/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359</v>
      </c>
      <c r="C25" s="16"/>
      <c r="D25" s="16"/>
      <c r="E25" s="16"/>
      <c r="F25" s="16"/>
      <c r="G25" s="16"/>
    </row>
    <row r="26" spans="2:21">
      <c r="B26" t="s">
        <v>360</v>
      </c>
      <c r="C26" s="16"/>
      <c r="D26" s="16"/>
      <c r="E26" s="16"/>
      <c r="F26" s="16"/>
      <c r="G26" s="16"/>
    </row>
    <row r="27" spans="2:21">
      <c r="B27" t="s">
        <v>361</v>
      </c>
      <c r="C27" s="16"/>
      <c r="D27" s="16"/>
      <c r="E27" s="16"/>
      <c r="F27" s="16"/>
      <c r="G27" s="16"/>
    </row>
    <row r="28" spans="2:21">
      <c r="B28" t="s">
        <v>362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44104</v>
      </c>
      <c r="E1" s="16"/>
      <c r="F1" s="16"/>
    </row>
    <row r="2" spans="2:66">
      <c r="B2" s="2" t="s">
        <v>1</v>
      </c>
      <c r="C2" s="12" t="s">
        <v>3303</v>
      </c>
      <c r="E2" s="16"/>
      <c r="F2" s="16"/>
    </row>
    <row r="3" spans="2:66">
      <c r="B3" s="2" t="s">
        <v>2</v>
      </c>
      <c r="C3" s="26" t="s">
        <v>3304</v>
      </c>
      <c r="E3" s="16"/>
      <c r="F3" s="16"/>
    </row>
    <row r="4" spans="2:66">
      <c r="B4" s="2" t="s">
        <v>3</v>
      </c>
      <c r="C4" s="83" t="s">
        <v>197</v>
      </c>
      <c r="E4" s="16"/>
      <c r="F4" s="16"/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5.47</v>
      </c>
      <c r="L11" s="7"/>
      <c r="M11" s="7"/>
      <c r="N11" s="76">
        <v>2.01E-2</v>
      </c>
      <c r="O11" s="75">
        <v>83027963.840000004</v>
      </c>
      <c r="P11" s="33"/>
      <c r="Q11" s="75">
        <v>273.67818999999997</v>
      </c>
      <c r="R11" s="75">
        <v>114748.80977542768</v>
      </c>
      <c r="S11" s="7"/>
      <c r="T11" s="76">
        <v>1</v>
      </c>
      <c r="U11" s="76">
        <v>0.36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4.6399999999999997</v>
      </c>
      <c r="N12" s="80">
        <v>1.6199999999999999E-2</v>
      </c>
      <c r="O12" s="81">
        <v>76228668.780000001</v>
      </c>
      <c r="Q12" s="81">
        <v>273.67818999999997</v>
      </c>
      <c r="R12" s="81">
        <v>88923.534283082903</v>
      </c>
      <c r="T12" s="80">
        <v>0.77490000000000003</v>
      </c>
      <c r="U12" s="80">
        <v>0.27900000000000003</v>
      </c>
    </row>
    <row r="13" spans="2:66">
      <c r="B13" s="79" t="s">
        <v>363</v>
      </c>
      <c r="C13" s="16"/>
      <c r="D13" s="16"/>
      <c r="E13" s="16"/>
      <c r="F13" s="16"/>
      <c r="K13" s="81">
        <v>4.62</v>
      </c>
      <c r="N13" s="80">
        <v>1.1299999999999999E-2</v>
      </c>
      <c r="O13" s="81">
        <v>54332597.229999997</v>
      </c>
      <c r="Q13" s="81">
        <v>216.00192000000001</v>
      </c>
      <c r="R13" s="81">
        <v>66270.925778035904</v>
      </c>
      <c r="T13" s="80">
        <v>0.57750000000000001</v>
      </c>
      <c r="U13" s="80">
        <v>0.2079</v>
      </c>
    </row>
    <row r="14" spans="2:66">
      <c r="B14" t="s">
        <v>367</v>
      </c>
      <c r="C14" t="s">
        <v>368</v>
      </c>
      <c r="D14" t="s">
        <v>100</v>
      </c>
      <c r="E14" t="s">
        <v>123</v>
      </c>
      <c r="F14" t="s">
        <v>369</v>
      </c>
      <c r="G14" t="s">
        <v>370</v>
      </c>
      <c r="H14" t="s">
        <v>371</v>
      </c>
      <c r="I14" t="s">
        <v>150</v>
      </c>
      <c r="J14" t="s">
        <v>372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799452.32</v>
      </c>
      <c r="P14" s="77">
        <v>99.06</v>
      </c>
      <c r="Q14" s="77">
        <v>0</v>
      </c>
      <c r="R14" s="77">
        <v>791.93746819199998</v>
      </c>
      <c r="S14" s="78">
        <v>5.0000000000000001E-4</v>
      </c>
      <c r="T14" s="78">
        <v>6.8999999999999999E-3</v>
      </c>
      <c r="U14" s="78">
        <v>2.5000000000000001E-3</v>
      </c>
    </row>
    <row r="15" spans="2:66">
      <c r="B15" t="s">
        <v>373</v>
      </c>
      <c r="C15" t="s">
        <v>374</v>
      </c>
      <c r="D15" t="s">
        <v>100</v>
      </c>
      <c r="E15" t="s">
        <v>123</v>
      </c>
      <c r="F15" t="s">
        <v>369</v>
      </c>
      <c r="G15" t="s">
        <v>370</v>
      </c>
      <c r="H15" t="s">
        <v>210</v>
      </c>
      <c r="I15" t="s">
        <v>211</v>
      </c>
      <c r="J15" t="s">
        <v>375</v>
      </c>
      <c r="K15" s="77">
        <v>0.49</v>
      </c>
      <c r="L15" t="s">
        <v>102</v>
      </c>
      <c r="M15" s="78">
        <v>8.0000000000000002E-3</v>
      </c>
      <c r="N15" s="78">
        <v>1.7399999999999999E-2</v>
      </c>
      <c r="O15" s="77">
        <v>210540.25</v>
      </c>
      <c r="P15" s="77">
        <v>101.56</v>
      </c>
      <c r="Q15" s="77">
        <v>0</v>
      </c>
      <c r="R15" s="77">
        <v>213.82467790000001</v>
      </c>
      <c r="S15" s="78">
        <v>1E-3</v>
      </c>
      <c r="T15" s="78">
        <v>1.9E-3</v>
      </c>
      <c r="U15" s="78">
        <v>6.9999999999999999E-4</v>
      </c>
    </row>
    <row r="16" spans="2:66">
      <c r="B16" t="s">
        <v>376</v>
      </c>
      <c r="C16" t="s">
        <v>377</v>
      </c>
      <c r="D16" t="s">
        <v>100</v>
      </c>
      <c r="E16" t="s">
        <v>123</v>
      </c>
      <c r="F16" t="s">
        <v>378</v>
      </c>
      <c r="G16" t="s">
        <v>370</v>
      </c>
      <c r="H16" t="s">
        <v>210</v>
      </c>
      <c r="I16" t="s">
        <v>211</v>
      </c>
      <c r="J16" t="s">
        <v>247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444195.75</v>
      </c>
      <c r="P16" s="77">
        <v>103.67</v>
      </c>
      <c r="Q16" s="77">
        <v>0</v>
      </c>
      <c r="R16" s="77">
        <v>460.497734025</v>
      </c>
      <c r="S16" s="78">
        <v>2.9999999999999997E-4</v>
      </c>
      <c r="T16" s="78">
        <v>4.0000000000000001E-3</v>
      </c>
      <c r="U16" s="78">
        <v>1.4E-3</v>
      </c>
    </row>
    <row r="17" spans="2:21">
      <c r="B17" t="s">
        <v>379</v>
      </c>
      <c r="C17" t="s">
        <v>380</v>
      </c>
      <c r="D17" t="s">
        <v>100</v>
      </c>
      <c r="E17" t="s">
        <v>123</v>
      </c>
      <c r="F17" t="s">
        <v>381</v>
      </c>
      <c r="G17" t="s">
        <v>370</v>
      </c>
      <c r="H17" t="s">
        <v>210</v>
      </c>
      <c r="I17" t="s">
        <v>211</v>
      </c>
      <c r="J17" t="s">
        <v>382</v>
      </c>
      <c r="K17" s="77">
        <v>0.19</v>
      </c>
      <c r="L17" t="s">
        <v>102</v>
      </c>
      <c r="M17" s="78">
        <v>4.65E-2</v>
      </c>
      <c r="N17" s="78">
        <v>1.41E-2</v>
      </c>
      <c r="O17" s="77">
        <v>56800.02</v>
      </c>
      <c r="P17" s="77">
        <v>125.61</v>
      </c>
      <c r="Q17" s="77">
        <v>0</v>
      </c>
      <c r="R17" s="77">
        <v>71.346505121999996</v>
      </c>
      <c r="S17" s="78">
        <v>2.9999999999999997E-4</v>
      </c>
      <c r="T17" s="78">
        <v>5.9999999999999995E-4</v>
      </c>
      <c r="U17" s="78">
        <v>2.0000000000000001E-4</v>
      </c>
    </row>
    <row r="18" spans="2:21">
      <c r="B18" t="s">
        <v>383</v>
      </c>
      <c r="C18" t="s">
        <v>384</v>
      </c>
      <c r="D18" t="s">
        <v>100</v>
      </c>
      <c r="E18" t="s">
        <v>123</v>
      </c>
      <c r="F18" t="s">
        <v>381</v>
      </c>
      <c r="G18" t="s">
        <v>370</v>
      </c>
      <c r="H18" t="s">
        <v>210</v>
      </c>
      <c r="I18" t="s">
        <v>211</v>
      </c>
      <c r="J18" t="s">
        <v>385</v>
      </c>
      <c r="K18" s="77">
        <v>4.71</v>
      </c>
      <c r="L18" t="s">
        <v>102</v>
      </c>
      <c r="M18" s="78">
        <v>1.4999999999999999E-2</v>
      </c>
      <c r="N18" s="78">
        <v>2.5999999999999999E-3</v>
      </c>
      <c r="O18" s="77">
        <v>480118.89</v>
      </c>
      <c r="P18" s="77">
        <v>106.95</v>
      </c>
      <c r="Q18" s="77">
        <v>0</v>
      </c>
      <c r="R18" s="77">
        <v>513.48715285499998</v>
      </c>
      <c r="S18" s="78">
        <v>1E-3</v>
      </c>
      <c r="T18" s="78">
        <v>4.4999999999999997E-3</v>
      </c>
      <c r="U18" s="78">
        <v>1.6000000000000001E-3</v>
      </c>
    </row>
    <row r="19" spans="2:21">
      <c r="B19" t="s">
        <v>386</v>
      </c>
      <c r="C19" t="s">
        <v>387</v>
      </c>
      <c r="D19" t="s">
        <v>100</v>
      </c>
      <c r="E19" t="s">
        <v>123</v>
      </c>
      <c r="F19" t="s">
        <v>381</v>
      </c>
      <c r="G19" t="s">
        <v>370</v>
      </c>
      <c r="H19" t="s">
        <v>210</v>
      </c>
      <c r="I19" t="s">
        <v>211</v>
      </c>
      <c r="J19" t="s">
        <v>388</v>
      </c>
      <c r="K19" s="77">
        <v>1.81</v>
      </c>
      <c r="L19" t="s">
        <v>102</v>
      </c>
      <c r="M19" s="78">
        <v>3.5499999999999997E-2</v>
      </c>
      <c r="N19" s="78">
        <v>6.1000000000000004E-3</v>
      </c>
      <c r="O19" s="77">
        <v>130364.9</v>
      </c>
      <c r="P19" s="77">
        <v>114.31</v>
      </c>
      <c r="Q19" s="77">
        <v>0</v>
      </c>
      <c r="R19" s="77">
        <v>149.02011719000001</v>
      </c>
      <c r="S19" s="78">
        <v>5.9999999999999995E-4</v>
      </c>
      <c r="T19" s="78">
        <v>1.2999999999999999E-3</v>
      </c>
      <c r="U19" s="78">
        <v>5.0000000000000001E-4</v>
      </c>
    </row>
    <row r="20" spans="2:21">
      <c r="B20" t="s">
        <v>389</v>
      </c>
      <c r="C20" t="s">
        <v>390</v>
      </c>
      <c r="D20" t="s">
        <v>100</v>
      </c>
      <c r="E20" t="s">
        <v>123</v>
      </c>
      <c r="F20" t="s">
        <v>391</v>
      </c>
      <c r="G20" t="s">
        <v>370</v>
      </c>
      <c r="H20" t="s">
        <v>371</v>
      </c>
      <c r="I20" t="s">
        <v>150</v>
      </c>
      <c r="J20" t="s">
        <v>392</v>
      </c>
      <c r="K20" s="77">
        <v>1.97</v>
      </c>
      <c r="L20" t="s">
        <v>102</v>
      </c>
      <c r="M20" s="78">
        <v>9.9000000000000008E-3</v>
      </c>
      <c r="N20" s="78">
        <v>7.7000000000000002E-3</v>
      </c>
      <c r="O20" s="77">
        <v>381877.82</v>
      </c>
      <c r="P20" s="77">
        <v>101.35</v>
      </c>
      <c r="Q20" s="77">
        <v>0</v>
      </c>
      <c r="R20" s="77">
        <v>387.03317056999998</v>
      </c>
      <c r="S20" s="78">
        <v>1E-4</v>
      </c>
      <c r="T20" s="78">
        <v>3.3999999999999998E-3</v>
      </c>
      <c r="U20" s="78">
        <v>1.1999999999999999E-3</v>
      </c>
    </row>
    <row r="21" spans="2:21">
      <c r="B21" t="s">
        <v>393</v>
      </c>
      <c r="C21" t="s">
        <v>394</v>
      </c>
      <c r="D21" t="s">
        <v>100</v>
      </c>
      <c r="E21" t="s">
        <v>123</v>
      </c>
      <c r="F21" t="s">
        <v>391</v>
      </c>
      <c r="G21" t="s">
        <v>370</v>
      </c>
      <c r="H21" t="s">
        <v>210</v>
      </c>
      <c r="I21" t="s">
        <v>211</v>
      </c>
      <c r="J21" t="s">
        <v>395</v>
      </c>
      <c r="K21" s="77">
        <v>3.95</v>
      </c>
      <c r="L21" t="s">
        <v>102</v>
      </c>
      <c r="M21" s="78">
        <v>8.6E-3</v>
      </c>
      <c r="N21" s="78">
        <v>3.0999999999999999E-3</v>
      </c>
      <c r="O21" s="77">
        <v>1063873.32</v>
      </c>
      <c r="P21" s="77">
        <v>103.2</v>
      </c>
      <c r="Q21" s="77">
        <v>0</v>
      </c>
      <c r="R21" s="77">
        <v>1097.9172662399999</v>
      </c>
      <c r="S21" s="78">
        <v>4.0000000000000002E-4</v>
      </c>
      <c r="T21" s="78">
        <v>9.5999999999999992E-3</v>
      </c>
      <c r="U21" s="78">
        <v>3.3999999999999998E-3</v>
      </c>
    </row>
    <row r="22" spans="2:21">
      <c r="B22" t="s">
        <v>396</v>
      </c>
      <c r="C22" t="s">
        <v>397</v>
      </c>
      <c r="D22" t="s">
        <v>100</v>
      </c>
      <c r="E22" t="s">
        <v>123</v>
      </c>
      <c r="F22" t="s">
        <v>391</v>
      </c>
      <c r="G22" t="s">
        <v>370</v>
      </c>
      <c r="H22" t="s">
        <v>210</v>
      </c>
      <c r="I22" t="s">
        <v>211</v>
      </c>
      <c r="J22" t="s">
        <v>333</v>
      </c>
      <c r="K22" s="77">
        <v>5.67</v>
      </c>
      <c r="L22" t="s">
        <v>102</v>
      </c>
      <c r="M22" s="78">
        <v>3.8E-3</v>
      </c>
      <c r="N22" s="78">
        <v>2.8E-3</v>
      </c>
      <c r="O22" s="77">
        <v>1786616.87</v>
      </c>
      <c r="P22" s="77">
        <v>99.16</v>
      </c>
      <c r="Q22" s="77">
        <v>0</v>
      </c>
      <c r="R22" s="77">
        <v>1771.609288292</v>
      </c>
      <c r="S22" s="78">
        <v>5.9999999999999995E-4</v>
      </c>
      <c r="T22" s="78">
        <v>1.54E-2</v>
      </c>
      <c r="U22" s="78">
        <v>5.5999999999999999E-3</v>
      </c>
    </row>
    <row r="23" spans="2:21">
      <c r="B23" t="s">
        <v>398</v>
      </c>
      <c r="C23" t="s">
        <v>399</v>
      </c>
      <c r="D23" t="s">
        <v>100</v>
      </c>
      <c r="E23" t="s">
        <v>123</v>
      </c>
      <c r="F23" t="s">
        <v>391</v>
      </c>
      <c r="G23" t="s">
        <v>370</v>
      </c>
      <c r="H23" t="s">
        <v>210</v>
      </c>
      <c r="I23" t="s">
        <v>211</v>
      </c>
      <c r="J23" t="s">
        <v>279</v>
      </c>
      <c r="K23" s="77">
        <v>3.07</v>
      </c>
      <c r="L23" t="s">
        <v>102</v>
      </c>
      <c r="M23" s="78">
        <v>1E-3</v>
      </c>
      <c r="N23" s="78">
        <v>4.3E-3</v>
      </c>
      <c r="O23" s="77">
        <v>274293.94</v>
      </c>
      <c r="P23" s="77">
        <v>98.49</v>
      </c>
      <c r="Q23" s="77">
        <v>0</v>
      </c>
      <c r="R23" s="77">
        <v>270.15210150600001</v>
      </c>
      <c r="S23" s="78">
        <v>1E-4</v>
      </c>
      <c r="T23" s="78">
        <v>2.3999999999999998E-3</v>
      </c>
      <c r="U23" s="78">
        <v>8.0000000000000004E-4</v>
      </c>
    </row>
    <row r="24" spans="2:21">
      <c r="B24" t="s">
        <v>400</v>
      </c>
      <c r="C24" t="s">
        <v>401</v>
      </c>
      <c r="D24" t="s">
        <v>100</v>
      </c>
      <c r="E24" t="s">
        <v>123</v>
      </c>
      <c r="F24" t="s">
        <v>402</v>
      </c>
      <c r="G24" t="s">
        <v>127</v>
      </c>
      <c r="H24" t="s">
        <v>210</v>
      </c>
      <c r="I24" t="s">
        <v>211</v>
      </c>
      <c r="J24" t="s">
        <v>333</v>
      </c>
      <c r="K24" s="77">
        <v>15.34</v>
      </c>
      <c r="L24" t="s">
        <v>102</v>
      </c>
      <c r="M24" s="78">
        <v>2.07E-2</v>
      </c>
      <c r="N24" s="78">
        <v>5.3E-3</v>
      </c>
      <c r="O24" s="77">
        <v>1237703.81</v>
      </c>
      <c r="P24" s="77">
        <v>124</v>
      </c>
      <c r="Q24" s="77">
        <v>0</v>
      </c>
      <c r="R24" s="77">
        <v>1534.7527244</v>
      </c>
      <c r="S24" s="78">
        <v>8.0000000000000004E-4</v>
      </c>
      <c r="T24" s="78">
        <v>1.34E-2</v>
      </c>
      <c r="U24" s="78">
        <v>4.7999999999999996E-3</v>
      </c>
    </row>
    <row r="25" spans="2:21">
      <c r="B25" t="s">
        <v>403</v>
      </c>
      <c r="C25" t="s">
        <v>404</v>
      </c>
      <c r="D25" t="s">
        <v>100</v>
      </c>
      <c r="E25" t="s">
        <v>123</v>
      </c>
      <c r="F25" t="s">
        <v>405</v>
      </c>
      <c r="G25" t="s">
        <v>370</v>
      </c>
      <c r="H25" t="s">
        <v>210</v>
      </c>
      <c r="I25" t="s">
        <v>211</v>
      </c>
      <c r="J25" t="s">
        <v>406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1953945.57</v>
      </c>
      <c r="P25" s="77">
        <v>108.47</v>
      </c>
      <c r="Q25" s="77">
        <v>0</v>
      </c>
      <c r="R25" s="77">
        <v>2119.4447597789999</v>
      </c>
      <c r="S25" s="78">
        <v>4.0000000000000002E-4</v>
      </c>
      <c r="T25" s="78">
        <v>1.8499999999999999E-2</v>
      </c>
      <c r="U25" s="78">
        <v>6.6E-3</v>
      </c>
    </row>
    <row r="26" spans="2:21">
      <c r="B26" t="s">
        <v>407</v>
      </c>
      <c r="C26" t="s">
        <v>408</v>
      </c>
      <c r="D26" t="s">
        <v>100</v>
      </c>
      <c r="E26" t="s">
        <v>123</v>
      </c>
      <c r="F26" t="s">
        <v>405</v>
      </c>
      <c r="G26" t="s">
        <v>370</v>
      </c>
      <c r="H26" t="s">
        <v>210</v>
      </c>
      <c r="I26" t="s">
        <v>211</v>
      </c>
      <c r="J26" t="s">
        <v>247</v>
      </c>
      <c r="K26" s="77">
        <v>4.03</v>
      </c>
      <c r="L26" t="s">
        <v>102</v>
      </c>
      <c r="M26" s="78">
        <v>6.0000000000000001E-3</v>
      </c>
      <c r="N26" s="78">
        <v>3.0999999999999999E-3</v>
      </c>
      <c r="O26" s="77">
        <v>480338.74</v>
      </c>
      <c r="P26" s="77">
        <v>102.35</v>
      </c>
      <c r="Q26" s="77">
        <v>0</v>
      </c>
      <c r="R26" s="77">
        <v>491.62670039</v>
      </c>
      <c r="S26" s="78">
        <v>2.9999999999999997E-4</v>
      </c>
      <c r="T26" s="78">
        <v>4.3E-3</v>
      </c>
      <c r="U26" s="78">
        <v>1.5E-3</v>
      </c>
    </row>
    <row r="27" spans="2:21">
      <c r="B27" t="s">
        <v>409</v>
      </c>
      <c r="C27" t="s">
        <v>410</v>
      </c>
      <c r="D27" t="s">
        <v>100</v>
      </c>
      <c r="E27" t="s">
        <v>123</v>
      </c>
      <c r="F27" t="s">
        <v>405</v>
      </c>
      <c r="G27" t="s">
        <v>370</v>
      </c>
      <c r="H27" t="s">
        <v>210</v>
      </c>
      <c r="I27" t="s">
        <v>211</v>
      </c>
      <c r="J27" t="s">
        <v>411</v>
      </c>
      <c r="K27" s="77">
        <v>1.79</v>
      </c>
      <c r="L27" t="s">
        <v>102</v>
      </c>
      <c r="M27" s="78">
        <v>0.05</v>
      </c>
      <c r="N27" s="78">
        <v>8.2000000000000007E-3</v>
      </c>
      <c r="O27" s="77">
        <v>762357.79</v>
      </c>
      <c r="P27" s="77">
        <v>111.95</v>
      </c>
      <c r="Q27" s="77">
        <v>0</v>
      </c>
      <c r="R27" s="77">
        <v>853.45954590500003</v>
      </c>
      <c r="S27" s="78">
        <v>2.0000000000000001E-4</v>
      </c>
      <c r="T27" s="78">
        <v>7.4000000000000003E-3</v>
      </c>
      <c r="U27" s="78">
        <v>2.7000000000000001E-3</v>
      </c>
    </row>
    <row r="28" spans="2:21">
      <c r="B28" t="s">
        <v>412</v>
      </c>
      <c r="C28" t="s">
        <v>413</v>
      </c>
      <c r="D28" t="s">
        <v>100</v>
      </c>
      <c r="E28" t="s">
        <v>123</v>
      </c>
      <c r="F28" t="s">
        <v>405</v>
      </c>
      <c r="G28" t="s">
        <v>370</v>
      </c>
      <c r="H28" t="s">
        <v>210</v>
      </c>
      <c r="I28" t="s">
        <v>211</v>
      </c>
      <c r="J28" t="s">
        <v>414</v>
      </c>
      <c r="K28" s="77">
        <v>1.47</v>
      </c>
      <c r="L28" t="s">
        <v>102</v>
      </c>
      <c r="M28" s="78">
        <v>7.0000000000000001E-3</v>
      </c>
      <c r="N28" s="78">
        <v>1.15E-2</v>
      </c>
      <c r="O28" s="77">
        <v>298033.76</v>
      </c>
      <c r="P28" s="77">
        <v>101.32</v>
      </c>
      <c r="Q28" s="77">
        <v>0</v>
      </c>
      <c r="R28" s="77">
        <v>301.96780563200002</v>
      </c>
      <c r="S28" s="78">
        <v>1E-4</v>
      </c>
      <c r="T28" s="78">
        <v>2.5999999999999999E-3</v>
      </c>
      <c r="U28" s="78">
        <v>8.9999999999999998E-4</v>
      </c>
    </row>
    <row r="29" spans="2:21">
      <c r="B29" t="s">
        <v>415</v>
      </c>
      <c r="C29" t="s">
        <v>416</v>
      </c>
      <c r="D29" t="s">
        <v>100</v>
      </c>
      <c r="E29" t="s">
        <v>123</v>
      </c>
      <c r="F29" t="s">
        <v>369</v>
      </c>
      <c r="G29" t="s">
        <v>370</v>
      </c>
      <c r="H29" t="s">
        <v>417</v>
      </c>
      <c r="I29" t="s">
        <v>211</v>
      </c>
      <c r="J29" t="s">
        <v>342</v>
      </c>
      <c r="K29" s="77">
        <v>0.47</v>
      </c>
      <c r="L29" t="s">
        <v>102</v>
      </c>
      <c r="M29" s="78">
        <v>4.2000000000000003E-2</v>
      </c>
      <c r="N29" s="78">
        <v>2.46E-2</v>
      </c>
      <c r="O29" s="77">
        <v>7263.03</v>
      </c>
      <c r="P29" s="77">
        <v>122.49</v>
      </c>
      <c r="Q29" s="77">
        <v>0</v>
      </c>
      <c r="R29" s="77">
        <v>8.8964854469999999</v>
      </c>
      <c r="S29" s="78">
        <v>2.9999999999999997E-4</v>
      </c>
      <c r="T29" s="78">
        <v>1E-4</v>
      </c>
      <c r="U29" s="78">
        <v>0</v>
      </c>
    </row>
    <row r="30" spans="2:21">
      <c r="B30" t="s">
        <v>418</v>
      </c>
      <c r="C30" t="s">
        <v>419</v>
      </c>
      <c r="D30" t="s">
        <v>100</v>
      </c>
      <c r="E30" t="s">
        <v>123</v>
      </c>
      <c r="F30" t="s">
        <v>369</v>
      </c>
      <c r="G30" t="s">
        <v>370</v>
      </c>
      <c r="H30" t="s">
        <v>417</v>
      </c>
      <c r="I30" t="s">
        <v>211</v>
      </c>
      <c r="J30" t="s">
        <v>420</v>
      </c>
      <c r="K30" s="77">
        <v>0.33</v>
      </c>
      <c r="L30" t="s">
        <v>102</v>
      </c>
      <c r="M30" s="78">
        <v>3.1E-2</v>
      </c>
      <c r="N30" s="78">
        <v>1.12E-2</v>
      </c>
      <c r="O30" s="77">
        <v>125287.9</v>
      </c>
      <c r="P30" s="77">
        <v>108.79</v>
      </c>
      <c r="Q30" s="77">
        <v>0</v>
      </c>
      <c r="R30" s="77">
        <v>136.30070641</v>
      </c>
      <c r="S30" s="78">
        <v>6.9999999999999999E-4</v>
      </c>
      <c r="T30" s="78">
        <v>1.1999999999999999E-3</v>
      </c>
      <c r="U30" s="78">
        <v>4.0000000000000002E-4</v>
      </c>
    </row>
    <row r="31" spans="2:21">
      <c r="B31" t="s">
        <v>421</v>
      </c>
      <c r="C31" t="s">
        <v>422</v>
      </c>
      <c r="D31" t="s">
        <v>100</v>
      </c>
      <c r="E31" t="s">
        <v>123</v>
      </c>
      <c r="F31" t="s">
        <v>423</v>
      </c>
      <c r="G31" t="s">
        <v>370</v>
      </c>
      <c r="H31" t="s">
        <v>424</v>
      </c>
      <c r="I31" t="s">
        <v>150</v>
      </c>
      <c r="J31" t="s">
        <v>342</v>
      </c>
      <c r="K31" s="77">
        <v>1.17</v>
      </c>
      <c r="L31" t="s">
        <v>102</v>
      </c>
      <c r="M31" s="78">
        <v>3.85E-2</v>
      </c>
      <c r="N31" s="78">
        <v>2.5000000000000001E-3</v>
      </c>
      <c r="O31" s="77">
        <v>92867.04</v>
      </c>
      <c r="P31" s="77">
        <v>113.81</v>
      </c>
      <c r="Q31" s="77">
        <v>0</v>
      </c>
      <c r="R31" s="77">
        <v>105.691978224</v>
      </c>
      <c r="S31" s="78">
        <v>4.0000000000000002E-4</v>
      </c>
      <c r="T31" s="78">
        <v>8.9999999999999998E-4</v>
      </c>
      <c r="U31" s="78">
        <v>2.9999999999999997E-4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427</v>
      </c>
      <c r="G32" t="s">
        <v>428</v>
      </c>
      <c r="H32" t="s">
        <v>417</v>
      </c>
      <c r="I32" t="s">
        <v>211</v>
      </c>
      <c r="J32" t="s">
        <v>342</v>
      </c>
      <c r="K32" s="77">
        <v>1.4</v>
      </c>
      <c r="L32" t="s">
        <v>102</v>
      </c>
      <c r="M32" s="78">
        <v>3.6400000000000002E-2</v>
      </c>
      <c r="N32" s="78">
        <v>1.0500000000000001E-2</v>
      </c>
      <c r="O32" s="77">
        <v>14641.62</v>
      </c>
      <c r="P32" s="77">
        <v>113.32</v>
      </c>
      <c r="Q32" s="77">
        <v>0</v>
      </c>
      <c r="R32" s="77">
        <v>16.591883784</v>
      </c>
      <c r="S32" s="78">
        <v>4.0000000000000002E-4</v>
      </c>
      <c r="T32" s="78">
        <v>1E-4</v>
      </c>
      <c r="U32" s="78">
        <v>1E-4</v>
      </c>
    </row>
    <row r="33" spans="2:21">
      <c r="B33" t="s">
        <v>429</v>
      </c>
      <c r="C33" t="s">
        <v>430</v>
      </c>
      <c r="D33" t="s">
        <v>100</v>
      </c>
      <c r="E33" t="s">
        <v>123</v>
      </c>
      <c r="F33" t="s">
        <v>378</v>
      </c>
      <c r="G33" t="s">
        <v>370</v>
      </c>
      <c r="H33" t="s">
        <v>417</v>
      </c>
      <c r="I33" t="s">
        <v>211</v>
      </c>
      <c r="J33" t="s">
        <v>431</v>
      </c>
      <c r="K33" s="77">
        <v>0.11</v>
      </c>
      <c r="L33" t="s">
        <v>102</v>
      </c>
      <c r="M33" s="78">
        <v>3.4000000000000002E-2</v>
      </c>
      <c r="N33" s="78">
        <v>5.91E-2</v>
      </c>
      <c r="O33" s="77">
        <v>281905.57</v>
      </c>
      <c r="P33" s="77">
        <v>106.11</v>
      </c>
      <c r="Q33" s="77">
        <v>0</v>
      </c>
      <c r="R33" s="77">
        <v>299.130000327</v>
      </c>
      <c r="S33" s="78">
        <v>2.9999999999999997E-4</v>
      </c>
      <c r="T33" s="78">
        <v>2.5999999999999999E-3</v>
      </c>
      <c r="U33" s="78">
        <v>8.9999999999999998E-4</v>
      </c>
    </row>
    <row r="34" spans="2:21">
      <c r="B34" t="s">
        <v>432</v>
      </c>
      <c r="C34" t="s">
        <v>433</v>
      </c>
      <c r="D34" t="s">
        <v>100</v>
      </c>
      <c r="E34" t="s">
        <v>123</v>
      </c>
      <c r="F34" t="s">
        <v>434</v>
      </c>
      <c r="G34" t="s">
        <v>428</v>
      </c>
      <c r="H34" t="s">
        <v>424</v>
      </c>
      <c r="I34" t="s">
        <v>150</v>
      </c>
      <c r="J34" t="s">
        <v>435</v>
      </c>
      <c r="K34" s="77">
        <v>8.65</v>
      </c>
      <c r="L34" t="s">
        <v>102</v>
      </c>
      <c r="M34" s="78">
        <v>1.6500000000000001E-2</v>
      </c>
      <c r="N34" s="78">
        <v>2E-3</v>
      </c>
      <c r="O34" s="77">
        <v>606226.4</v>
      </c>
      <c r="P34" s="77">
        <v>114.68</v>
      </c>
      <c r="Q34" s="77">
        <v>0</v>
      </c>
      <c r="R34" s="77">
        <v>695.22043552000002</v>
      </c>
      <c r="S34" s="78">
        <v>4.0000000000000002E-4</v>
      </c>
      <c r="T34" s="78">
        <v>6.1000000000000004E-3</v>
      </c>
      <c r="U34" s="78">
        <v>2.2000000000000001E-3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434</v>
      </c>
      <c r="G35" t="s">
        <v>428</v>
      </c>
      <c r="H35" t="s">
        <v>424</v>
      </c>
      <c r="I35" t="s">
        <v>150</v>
      </c>
      <c r="J35" t="s">
        <v>435</v>
      </c>
      <c r="K35" s="77">
        <v>4.79</v>
      </c>
      <c r="L35" t="s">
        <v>102</v>
      </c>
      <c r="M35" s="78">
        <v>8.3000000000000001E-3</v>
      </c>
      <c r="N35" s="78">
        <v>4.0000000000000002E-4</v>
      </c>
      <c r="O35" s="77">
        <v>894680.53</v>
      </c>
      <c r="P35" s="77">
        <v>105</v>
      </c>
      <c r="Q35" s="77">
        <v>0</v>
      </c>
      <c r="R35" s="77">
        <v>939.4145565</v>
      </c>
      <c r="S35" s="78">
        <v>5.9999999999999995E-4</v>
      </c>
      <c r="T35" s="78">
        <v>8.2000000000000007E-3</v>
      </c>
      <c r="U35" s="78">
        <v>2.8999999999999998E-3</v>
      </c>
    </row>
    <row r="36" spans="2:21">
      <c r="B36" t="s">
        <v>438</v>
      </c>
      <c r="C36" t="s">
        <v>439</v>
      </c>
      <c r="D36" t="s">
        <v>100</v>
      </c>
      <c r="E36" t="s">
        <v>123</v>
      </c>
      <c r="F36" t="s">
        <v>440</v>
      </c>
      <c r="G36" t="s">
        <v>127</v>
      </c>
      <c r="H36" t="s">
        <v>417</v>
      </c>
      <c r="I36" t="s">
        <v>211</v>
      </c>
      <c r="J36" t="s">
        <v>441</v>
      </c>
      <c r="K36" s="77">
        <v>8.61</v>
      </c>
      <c r="L36" t="s">
        <v>102</v>
      </c>
      <c r="M36" s="78">
        <v>2.6499999999999999E-2</v>
      </c>
      <c r="N36" s="78">
        <v>3.3999999999999998E-3</v>
      </c>
      <c r="O36" s="77">
        <v>144987.54999999999</v>
      </c>
      <c r="P36" s="77">
        <v>123</v>
      </c>
      <c r="Q36" s="77">
        <v>0</v>
      </c>
      <c r="R36" s="77">
        <v>178.3346865</v>
      </c>
      <c r="S36" s="78">
        <v>1E-4</v>
      </c>
      <c r="T36" s="78">
        <v>1.6000000000000001E-3</v>
      </c>
      <c r="U36" s="78">
        <v>5.9999999999999995E-4</v>
      </c>
    </row>
    <row r="37" spans="2:21">
      <c r="B37" t="s">
        <v>442</v>
      </c>
      <c r="C37" t="s">
        <v>443</v>
      </c>
      <c r="D37" t="s">
        <v>100</v>
      </c>
      <c r="E37" t="s">
        <v>123</v>
      </c>
      <c r="F37" t="s">
        <v>444</v>
      </c>
      <c r="G37" t="s">
        <v>428</v>
      </c>
      <c r="H37" t="s">
        <v>424</v>
      </c>
      <c r="I37" t="s">
        <v>150</v>
      </c>
      <c r="J37" t="s">
        <v>445</v>
      </c>
      <c r="K37" s="77">
        <v>4.84</v>
      </c>
      <c r="L37" t="s">
        <v>102</v>
      </c>
      <c r="M37" s="78">
        <v>1.34E-2</v>
      </c>
      <c r="N37" s="78">
        <v>8.2000000000000007E-3</v>
      </c>
      <c r="O37" s="77">
        <v>2640402.71</v>
      </c>
      <c r="P37" s="77">
        <v>104.18</v>
      </c>
      <c r="Q37" s="77">
        <v>0</v>
      </c>
      <c r="R37" s="77">
        <v>2750.7715432780001</v>
      </c>
      <c r="S37" s="78">
        <v>6.9999999999999999E-4</v>
      </c>
      <c r="T37" s="78">
        <v>2.4E-2</v>
      </c>
      <c r="U37" s="78">
        <v>8.6E-3</v>
      </c>
    </row>
    <row r="38" spans="2:21">
      <c r="B38" t="s">
        <v>446</v>
      </c>
      <c r="C38" t="s">
        <v>447</v>
      </c>
      <c r="D38" t="s">
        <v>100</v>
      </c>
      <c r="E38" t="s">
        <v>123</v>
      </c>
      <c r="F38" t="s">
        <v>444</v>
      </c>
      <c r="G38" t="s">
        <v>428</v>
      </c>
      <c r="H38" t="s">
        <v>424</v>
      </c>
      <c r="I38" t="s">
        <v>150</v>
      </c>
      <c r="J38" t="s">
        <v>342</v>
      </c>
      <c r="K38" s="77">
        <v>5.55</v>
      </c>
      <c r="L38" t="s">
        <v>102</v>
      </c>
      <c r="M38" s="78">
        <v>1.77E-2</v>
      </c>
      <c r="N38" s="78">
        <v>8.0999999999999996E-3</v>
      </c>
      <c r="O38" s="77">
        <v>1464550.86</v>
      </c>
      <c r="P38" s="77">
        <v>105.9</v>
      </c>
      <c r="Q38" s="77">
        <v>0</v>
      </c>
      <c r="R38" s="77">
        <v>1550.95936074</v>
      </c>
      <c r="S38" s="78">
        <v>5.0000000000000001E-4</v>
      </c>
      <c r="T38" s="78">
        <v>1.35E-2</v>
      </c>
      <c r="U38" s="78">
        <v>4.8999999999999998E-3</v>
      </c>
    </row>
    <row r="39" spans="2:21">
      <c r="B39" t="s">
        <v>448</v>
      </c>
      <c r="C39" t="s">
        <v>449</v>
      </c>
      <c r="D39" t="s">
        <v>100</v>
      </c>
      <c r="E39" t="s">
        <v>123</v>
      </c>
      <c r="F39" t="s">
        <v>444</v>
      </c>
      <c r="G39" t="s">
        <v>428</v>
      </c>
      <c r="H39" t="s">
        <v>424</v>
      </c>
      <c r="I39" t="s">
        <v>150</v>
      </c>
      <c r="J39" t="s">
        <v>342</v>
      </c>
      <c r="K39" s="77">
        <v>8.91</v>
      </c>
      <c r="L39" t="s">
        <v>102</v>
      </c>
      <c r="M39" s="78">
        <v>2.4799999999999999E-2</v>
      </c>
      <c r="N39" s="78">
        <v>1.1599999999999999E-2</v>
      </c>
      <c r="O39" s="77">
        <v>1092478.8799999999</v>
      </c>
      <c r="P39" s="77">
        <v>113</v>
      </c>
      <c r="Q39" s="77">
        <v>0</v>
      </c>
      <c r="R39" s="77">
        <v>1234.5011344</v>
      </c>
      <c r="S39" s="78">
        <v>5.9999999999999995E-4</v>
      </c>
      <c r="T39" s="78">
        <v>1.0800000000000001E-2</v>
      </c>
      <c r="U39" s="78">
        <v>3.8999999999999998E-3</v>
      </c>
    </row>
    <row r="40" spans="2:21">
      <c r="B40" t="s">
        <v>450</v>
      </c>
      <c r="C40" t="s">
        <v>451</v>
      </c>
      <c r="D40" t="s">
        <v>100</v>
      </c>
      <c r="E40" t="s">
        <v>123</v>
      </c>
      <c r="F40" t="s">
        <v>444</v>
      </c>
      <c r="G40" t="s">
        <v>428</v>
      </c>
      <c r="H40" t="s">
        <v>417</v>
      </c>
      <c r="I40" t="s">
        <v>211</v>
      </c>
      <c r="J40" t="s">
        <v>452</v>
      </c>
      <c r="K40" s="77">
        <v>2.48</v>
      </c>
      <c r="L40" t="s">
        <v>102</v>
      </c>
      <c r="M40" s="78">
        <v>6.4999999999999997E-3</v>
      </c>
      <c r="N40" s="78">
        <v>4.0000000000000001E-3</v>
      </c>
      <c r="O40" s="77">
        <v>106733.77</v>
      </c>
      <c r="P40" s="77">
        <v>100.6</v>
      </c>
      <c r="Q40" s="77">
        <v>0.34688000000000002</v>
      </c>
      <c r="R40" s="77">
        <v>107.72105261999999</v>
      </c>
      <c r="S40" s="78">
        <v>1E-4</v>
      </c>
      <c r="T40" s="78">
        <v>8.9999999999999998E-4</v>
      </c>
      <c r="U40" s="78">
        <v>2.9999999999999997E-4</v>
      </c>
    </row>
    <row r="41" spans="2:21">
      <c r="B41" t="s">
        <v>453</v>
      </c>
      <c r="C41" t="s">
        <v>454</v>
      </c>
      <c r="D41" t="s">
        <v>100</v>
      </c>
      <c r="E41" t="s">
        <v>123</v>
      </c>
      <c r="F41" t="s">
        <v>405</v>
      </c>
      <c r="G41" t="s">
        <v>370</v>
      </c>
      <c r="H41" t="s">
        <v>424</v>
      </c>
      <c r="I41" t="s">
        <v>150</v>
      </c>
      <c r="J41" t="s">
        <v>455</v>
      </c>
      <c r="K41" s="77">
        <v>1.63</v>
      </c>
      <c r="L41" t="s">
        <v>102</v>
      </c>
      <c r="M41" s="78">
        <v>4.2000000000000003E-2</v>
      </c>
      <c r="N41" s="78">
        <v>5.7999999999999996E-3</v>
      </c>
      <c r="O41" s="77">
        <v>128248.61</v>
      </c>
      <c r="P41" s="77">
        <v>109.52</v>
      </c>
      <c r="Q41" s="77">
        <v>0</v>
      </c>
      <c r="R41" s="77">
        <v>140.457877672</v>
      </c>
      <c r="S41" s="78">
        <v>1E-4</v>
      </c>
      <c r="T41" s="78">
        <v>1.1999999999999999E-3</v>
      </c>
      <c r="U41" s="78">
        <v>4.0000000000000002E-4</v>
      </c>
    </row>
    <row r="42" spans="2:21">
      <c r="B42" t="s">
        <v>456</v>
      </c>
      <c r="C42" t="s">
        <v>457</v>
      </c>
      <c r="D42" t="s">
        <v>100</v>
      </c>
      <c r="E42" t="s">
        <v>123</v>
      </c>
      <c r="F42" t="s">
        <v>405</v>
      </c>
      <c r="G42" t="s">
        <v>370</v>
      </c>
      <c r="H42" t="s">
        <v>417</v>
      </c>
      <c r="I42" t="s">
        <v>211</v>
      </c>
      <c r="J42" t="s">
        <v>458</v>
      </c>
      <c r="K42" s="77">
        <v>0.49</v>
      </c>
      <c r="L42" t="s">
        <v>102</v>
      </c>
      <c r="M42" s="78">
        <v>4.1000000000000002E-2</v>
      </c>
      <c r="N42" s="78">
        <v>2.8299999999999999E-2</v>
      </c>
      <c r="O42" s="77">
        <v>79783.070000000007</v>
      </c>
      <c r="P42" s="77">
        <v>124.6</v>
      </c>
      <c r="Q42" s="77">
        <v>0</v>
      </c>
      <c r="R42" s="77">
        <v>99.409705220000006</v>
      </c>
      <c r="S42" s="78">
        <v>1E-4</v>
      </c>
      <c r="T42" s="78">
        <v>8.9999999999999998E-4</v>
      </c>
      <c r="U42" s="78">
        <v>2.9999999999999997E-4</v>
      </c>
    </row>
    <row r="43" spans="2:21">
      <c r="B43" t="s">
        <v>459</v>
      </c>
      <c r="C43" t="s">
        <v>460</v>
      </c>
      <c r="D43" t="s">
        <v>100</v>
      </c>
      <c r="E43" t="s">
        <v>123</v>
      </c>
      <c r="F43" t="s">
        <v>405</v>
      </c>
      <c r="G43" t="s">
        <v>370</v>
      </c>
      <c r="H43" t="s">
        <v>417</v>
      </c>
      <c r="I43" t="s">
        <v>211</v>
      </c>
      <c r="J43" t="s">
        <v>461</v>
      </c>
      <c r="K43" s="77">
        <v>1.1599999999999999</v>
      </c>
      <c r="L43" t="s">
        <v>102</v>
      </c>
      <c r="M43" s="78">
        <v>0.04</v>
      </c>
      <c r="N43" s="78">
        <v>1.0500000000000001E-2</v>
      </c>
      <c r="O43" s="77">
        <v>54452.43</v>
      </c>
      <c r="P43" s="77">
        <v>111</v>
      </c>
      <c r="Q43" s="77">
        <v>0</v>
      </c>
      <c r="R43" s="77">
        <v>60.442197299999997</v>
      </c>
      <c r="S43" s="78">
        <v>0</v>
      </c>
      <c r="T43" s="78">
        <v>5.0000000000000001E-4</v>
      </c>
      <c r="U43" s="78">
        <v>2.0000000000000001E-4</v>
      </c>
    </row>
    <row r="44" spans="2:21">
      <c r="B44" t="s">
        <v>462</v>
      </c>
      <c r="C44" t="s">
        <v>463</v>
      </c>
      <c r="D44" t="s">
        <v>100</v>
      </c>
      <c r="E44" t="s">
        <v>123</v>
      </c>
      <c r="F44" t="s">
        <v>464</v>
      </c>
      <c r="G44" t="s">
        <v>428</v>
      </c>
      <c r="H44" t="s">
        <v>465</v>
      </c>
      <c r="I44" t="s">
        <v>211</v>
      </c>
      <c r="J44" t="s">
        <v>290</v>
      </c>
      <c r="K44" s="77">
        <v>5.0999999999999996</v>
      </c>
      <c r="L44" t="s">
        <v>102</v>
      </c>
      <c r="M44" s="78">
        <v>1.8E-3</v>
      </c>
      <c r="N44" s="78">
        <v>7.7999999999999996E-3</v>
      </c>
      <c r="O44" s="77">
        <v>655042.09</v>
      </c>
      <c r="P44" s="77">
        <v>98.49</v>
      </c>
      <c r="Q44" s="77">
        <v>0</v>
      </c>
      <c r="R44" s="77">
        <v>645.15095444099995</v>
      </c>
      <c r="S44" s="78">
        <v>5.9999999999999995E-4</v>
      </c>
      <c r="T44" s="78">
        <v>5.5999999999999999E-3</v>
      </c>
      <c r="U44" s="78">
        <v>2E-3</v>
      </c>
    </row>
    <row r="45" spans="2:21">
      <c r="B45" t="s">
        <v>466</v>
      </c>
      <c r="C45" t="s">
        <v>467</v>
      </c>
      <c r="D45" t="s">
        <v>100</v>
      </c>
      <c r="E45" t="s">
        <v>123</v>
      </c>
      <c r="F45" t="s">
        <v>464</v>
      </c>
      <c r="G45" t="s">
        <v>428</v>
      </c>
      <c r="H45" t="s">
        <v>465</v>
      </c>
      <c r="I45" t="s">
        <v>211</v>
      </c>
      <c r="J45" t="s">
        <v>468</v>
      </c>
      <c r="K45" s="77">
        <v>2.88</v>
      </c>
      <c r="L45" t="s">
        <v>102</v>
      </c>
      <c r="M45" s="78">
        <v>4.7500000000000001E-2</v>
      </c>
      <c r="N45" s="78">
        <v>9.1000000000000004E-3</v>
      </c>
      <c r="O45" s="77">
        <v>1379517.52</v>
      </c>
      <c r="P45" s="77">
        <v>135.05000000000001</v>
      </c>
      <c r="Q45" s="77">
        <v>0</v>
      </c>
      <c r="R45" s="77">
        <v>1863.03841076</v>
      </c>
      <c r="S45" s="78">
        <v>6.9999999999999999E-4</v>
      </c>
      <c r="T45" s="78">
        <v>1.6199999999999999E-2</v>
      </c>
      <c r="U45" s="78">
        <v>5.7999999999999996E-3</v>
      </c>
    </row>
    <row r="46" spans="2:21">
      <c r="B46" t="s">
        <v>469</v>
      </c>
      <c r="C46" t="s">
        <v>470</v>
      </c>
      <c r="D46" t="s">
        <v>100</v>
      </c>
      <c r="E46" t="s">
        <v>123</v>
      </c>
      <c r="F46" t="s">
        <v>471</v>
      </c>
      <c r="G46" t="s">
        <v>428</v>
      </c>
      <c r="H46" t="s">
        <v>465</v>
      </c>
      <c r="I46" t="s">
        <v>211</v>
      </c>
      <c r="J46" t="s">
        <v>336</v>
      </c>
      <c r="K46" s="77">
        <v>6.96</v>
      </c>
      <c r="L46" t="s">
        <v>102</v>
      </c>
      <c r="M46" s="78">
        <v>6.4999999999999997E-3</v>
      </c>
      <c r="N46" s="78">
        <v>1.2500000000000001E-2</v>
      </c>
      <c r="O46" s="77">
        <v>427994.57</v>
      </c>
      <c r="P46" s="77">
        <v>95.9</v>
      </c>
      <c r="Q46" s="77">
        <v>0</v>
      </c>
      <c r="R46" s="77">
        <v>410.44679263</v>
      </c>
      <c r="S46" s="78">
        <v>1.1000000000000001E-3</v>
      </c>
      <c r="T46" s="78">
        <v>3.5999999999999999E-3</v>
      </c>
      <c r="U46" s="78">
        <v>1.2999999999999999E-3</v>
      </c>
    </row>
    <row r="47" spans="2:21">
      <c r="B47" t="s">
        <v>472</v>
      </c>
      <c r="C47" t="s">
        <v>473</v>
      </c>
      <c r="D47" t="s">
        <v>100</v>
      </c>
      <c r="E47" t="s">
        <v>123</v>
      </c>
      <c r="F47" t="s">
        <v>471</v>
      </c>
      <c r="G47" t="s">
        <v>428</v>
      </c>
      <c r="H47" t="s">
        <v>465</v>
      </c>
      <c r="I47" t="s">
        <v>211</v>
      </c>
      <c r="J47" t="s">
        <v>474</v>
      </c>
      <c r="K47" s="77">
        <v>1.22</v>
      </c>
      <c r="L47" t="s">
        <v>102</v>
      </c>
      <c r="M47" s="78">
        <v>2.5499999999999998E-2</v>
      </c>
      <c r="N47" s="78">
        <v>1.8800000000000001E-2</v>
      </c>
      <c r="O47" s="77">
        <v>847324.95</v>
      </c>
      <c r="P47" s="77">
        <v>102.65</v>
      </c>
      <c r="Q47" s="77">
        <v>0</v>
      </c>
      <c r="R47" s="77">
        <v>869.77906117500004</v>
      </c>
      <c r="S47" s="78">
        <v>8.0000000000000004E-4</v>
      </c>
      <c r="T47" s="78">
        <v>7.6E-3</v>
      </c>
      <c r="U47" s="78">
        <v>2.7000000000000001E-3</v>
      </c>
    </row>
    <row r="48" spans="2:21">
      <c r="B48" t="s">
        <v>475</v>
      </c>
      <c r="C48" t="s">
        <v>476</v>
      </c>
      <c r="D48" t="s">
        <v>100</v>
      </c>
      <c r="E48" t="s">
        <v>123</v>
      </c>
      <c r="F48" t="s">
        <v>471</v>
      </c>
      <c r="G48" t="s">
        <v>428</v>
      </c>
      <c r="H48" t="s">
        <v>465</v>
      </c>
      <c r="I48" t="s">
        <v>211</v>
      </c>
      <c r="J48" t="s">
        <v>477</v>
      </c>
      <c r="K48" s="77">
        <v>4.3499999999999996</v>
      </c>
      <c r="L48" t="s">
        <v>102</v>
      </c>
      <c r="M48" s="78">
        <v>1.7600000000000001E-2</v>
      </c>
      <c r="N48" s="78">
        <v>1.1299999999999999E-2</v>
      </c>
      <c r="O48" s="77">
        <v>928254.22</v>
      </c>
      <c r="P48" s="77">
        <v>104.83</v>
      </c>
      <c r="Q48" s="77">
        <v>0</v>
      </c>
      <c r="R48" s="77">
        <v>973.08889882599999</v>
      </c>
      <c r="S48" s="78">
        <v>5.9999999999999995E-4</v>
      </c>
      <c r="T48" s="78">
        <v>8.5000000000000006E-3</v>
      </c>
      <c r="U48" s="78">
        <v>3.0999999999999999E-3</v>
      </c>
    </row>
    <row r="49" spans="2:21">
      <c r="B49" t="s">
        <v>478</v>
      </c>
      <c r="C49" t="s">
        <v>479</v>
      </c>
      <c r="D49" t="s">
        <v>100</v>
      </c>
      <c r="E49" t="s">
        <v>123</v>
      </c>
      <c r="F49" t="s">
        <v>471</v>
      </c>
      <c r="G49" t="s">
        <v>428</v>
      </c>
      <c r="H49" t="s">
        <v>465</v>
      </c>
      <c r="I49" t="s">
        <v>211</v>
      </c>
      <c r="J49" t="s">
        <v>480</v>
      </c>
      <c r="K49" s="77">
        <v>4.92</v>
      </c>
      <c r="L49" t="s">
        <v>102</v>
      </c>
      <c r="M49" s="78">
        <v>2.1499999999999998E-2</v>
      </c>
      <c r="N49" s="78">
        <v>1.1900000000000001E-2</v>
      </c>
      <c r="O49" s="77">
        <v>919992.7</v>
      </c>
      <c r="P49" s="77">
        <v>107.7</v>
      </c>
      <c r="Q49" s="77">
        <v>0</v>
      </c>
      <c r="R49" s="77">
        <v>990.83213790000002</v>
      </c>
      <c r="S49" s="78">
        <v>6.9999999999999999E-4</v>
      </c>
      <c r="T49" s="78">
        <v>8.6E-3</v>
      </c>
      <c r="U49" s="78">
        <v>3.0999999999999999E-3</v>
      </c>
    </row>
    <row r="50" spans="2:21">
      <c r="B50" t="s">
        <v>481</v>
      </c>
      <c r="C50" t="s">
        <v>482</v>
      </c>
      <c r="D50" t="s">
        <v>100</v>
      </c>
      <c r="E50" t="s">
        <v>123</v>
      </c>
      <c r="F50" t="s">
        <v>471</v>
      </c>
      <c r="G50" t="s">
        <v>428</v>
      </c>
      <c r="H50" t="s">
        <v>465</v>
      </c>
      <c r="I50" t="s">
        <v>211</v>
      </c>
      <c r="J50" t="s">
        <v>483</v>
      </c>
      <c r="K50" s="77">
        <v>5.71</v>
      </c>
      <c r="L50" t="s">
        <v>102</v>
      </c>
      <c r="M50" s="78">
        <v>2.35E-2</v>
      </c>
      <c r="N50" s="78">
        <v>1.2800000000000001E-2</v>
      </c>
      <c r="O50" s="77">
        <v>664347.6</v>
      </c>
      <c r="P50" s="77">
        <v>107.54</v>
      </c>
      <c r="Q50" s="77">
        <v>15.293760000000001</v>
      </c>
      <c r="R50" s="77">
        <v>729.73316904000001</v>
      </c>
      <c r="S50" s="78">
        <v>8.9999999999999998E-4</v>
      </c>
      <c r="T50" s="78">
        <v>6.4000000000000003E-3</v>
      </c>
      <c r="U50" s="78">
        <v>2.3E-3</v>
      </c>
    </row>
    <row r="51" spans="2:21">
      <c r="B51" t="s">
        <v>484</v>
      </c>
      <c r="C51" t="s">
        <v>485</v>
      </c>
      <c r="D51" t="s">
        <v>100</v>
      </c>
      <c r="E51" t="s">
        <v>123</v>
      </c>
      <c r="F51" t="s">
        <v>486</v>
      </c>
      <c r="G51" t="s">
        <v>428</v>
      </c>
      <c r="H51" t="s">
        <v>465</v>
      </c>
      <c r="I51" t="s">
        <v>211</v>
      </c>
      <c r="J51" t="s">
        <v>487</v>
      </c>
      <c r="K51" s="77">
        <v>2.4900000000000002</v>
      </c>
      <c r="L51" t="s">
        <v>102</v>
      </c>
      <c r="M51" s="78">
        <v>0.04</v>
      </c>
      <c r="N51" s="78">
        <v>3.8E-3</v>
      </c>
      <c r="O51" s="77">
        <v>33579.57</v>
      </c>
      <c r="P51" s="77">
        <v>109.14</v>
      </c>
      <c r="Q51" s="77">
        <v>0</v>
      </c>
      <c r="R51" s="77">
        <v>36.648742698</v>
      </c>
      <c r="S51" s="78">
        <v>1E-4</v>
      </c>
      <c r="T51" s="78">
        <v>2.9999999999999997E-4</v>
      </c>
      <c r="U51" s="78">
        <v>1E-4</v>
      </c>
    </row>
    <row r="52" spans="2:21">
      <c r="B52" t="s">
        <v>488</v>
      </c>
      <c r="C52" t="s">
        <v>489</v>
      </c>
      <c r="D52" t="s">
        <v>100</v>
      </c>
      <c r="E52" t="s">
        <v>123</v>
      </c>
      <c r="F52" t="s">
        <v>486</v>
      </c>
      <c r="G52" t="s">
        <v>428</v>
      </c>
      <c r="H52" t="s">
        <v>465</v>
      </c>
      <c r="I52" t="s">
        <v>211</v>
      </c>
      <c r="J52" t="s">
        <v>490</v>
      </c>
      <c r="K52" s="77">
        <v>6.69</v>
      </c>
      <c r="L52" t="s">
        <v>102</v>
      </c>
      <c r="M52" s="78">
        <v>3.5000000000000003E-2</v>
      </c>
      <c r="N52" s="78">
        <v>8.3999999999999995E-3</v>
      </c>
      <c r="O52" s="77">
        <v>329009.69</v>
      </c>
      <c r="P52" s="77">
        <v>121</v>
      </c>
      <c r="Q52" s="77">
        <v>0</v>
      </c>
      <c r="R52" s="77">
        <v>398.10172490000002</v>
      </c>
      <c r="S52" s="78">
        <v>4.0000000000000002E-4</v>
      </c>
      <c r="T52" s="78">
        <v>3.5000000000000001E-3</v>
      </c>
      <c r="U52" s="78">
        <v>1.1999999999999999E-3</v>
      </c>
    </row>
    <row r="53" spans="2:21">
      <c r="B53" t="s">
        <v>491</v>
      </c>
      <c r="C53" t="s">
        <v>492</v>
      </c>
      <c r="D53" t="s">
        <v>100</v>
      </c>
      <c r="E53" t="s">
        <v>123</v>
      </c>
      <c r="F53" t="s">
        <v>486</v>
      </c>
      <c r="G53" t="s">
        <v>428</v>
      </c>
      <c r="H53" t="s">
        <v>465</v>
      </c>
      <c r="I53" t="s">
        <v>211</v>
      </c>
      <c r="J53" t="s">
        <v>493</v>
      </c>
      <c r="K53" s="77">
        <v>5.23</v>
      </c>
      <c r="L53" t="s">
        <v>102</v>
      </c>
      <c r="M53" s="78">
        <v>0.04</v>
      </c>
      <c r="N53" s="78">
        <v>5.7000000000000002E-3</v>
      </c>
      <c r="O53" s="77">
        <v>729401.98</v>
      </c>
      <c r="P53" s="77">
        <v>119.97</v>
      </c>
      <c r="Q53" s="77">
        <v>0</v>
      </c>
      <c r="R53" s="77">
        <v>875.06355540599998</v>
      </c>
      <c r="S53" s="78">
        <v>6.9999999999999999E-4</v>
      </c>
      <c r="T53" s="78">
        <v>7.6E-3</v>
      </c>
      <c r="U53" s="78">
        <v>2.7000000000000001E-3</v>
      </c>
    </row>
    <row r="54" spans="2:21">
      <c r="B54" t="s">
        <v>494</v>
      </c>
      <c r="C54" t="s">
        <v>495</v>
      </c>
      <c r="D54" t="s">
        <v>100</v>
      </c>
      <c r="E54" t="s">
        <v>123</v>
      </c>
      <c r="F54" t="s">
        <v>496</v>
      </c>
      <c r="G54" t="s">
        <v>497</v>
      </c>
      <c r="H54" t="s">
        <v>465</v>
      </c>
      <c r="I54" t="s">
        <v>211</v>
      </c>
      <c r="J54" t="s">
        <v>498</v>
      </c>
      <c r="K54" s="77">
        <v>4.32</v>
      </c>
      <c r="L54" t="s">
        <v>102</v>
      </c>
      <c r="M54" s="78">
        <v>4.2999999999999997E-2</v>
      </c>
      <c r="N54" s="78">
        <v>3.2000000000000002E-3</v>
      </c>
      <c r="O54" s="77">
        <v>79222.98</v>
      </c>
      <c r="P54" s="77">
        <v>117.68</v>
      </c>
      <c r="Q54" s="77">
        <v>13.73527</v>
      </c>
      <c r="R54" s="77">
        <v>106.964872864</v>
      </c>
      <c r="S54" s="78">
        <v>1E-4</v>
      </c>
      <c r="T54" s="78">
        <v>8.9999999999999998E-4</v>
      </c>
      <c r="U54" s="78">
        <v>2.9999999999999997E-4</v>
      </c>
    </row>
    <row r="55" spans="2:21">
      <c r="B55" t="s">
        <v>499</v>
      </c>
      <c r="C55" t="s">
        <v>500</v>
      </c>
      <c r="D55" t="s">
        <v>100</v>
      </c>
      <c r="E55" t="s">
        <v>123</v>
      </c>
      <c r="F55" t="s">
        <v>501</v>
      </c>
      <c r="G55" t="s">
        <v>428</v>
      </c>
      <c r="H55" t="s">
        <v>465</v>
      </c>
      <c r="I55" t="s">
        <v>211</v>
      </c>
      <c r="J55" t="s">
        <v>502</v>
      </c>
      <c r="K55" s="77">
        <v>3.97</v>
      </c>
      <c r="L55" t="s">
        <v>102</v>
      </c>
      <c r="M55" s="78">
        <v>2.3400000000000001E-2</v>
      </c>
      <c r="N55" s="78">
        <v>1.03E-2</v>
      </c>
      <c r="O55" s="77">
        <v>1505150.46</v>
      </c>
      <c r="P55" s="77">
        <v>106.4</v>
      </c>
      <c r="Q55" s="77">
        <v>0</v>
      </c>
      <c r="R55" s="77">
        <v>1601.48008944</v>
      </c>
      <c r="S55" s="78">
        <v>4.0000000000000002E-4</v>
      </c>
      <c r="T55" s="78">
        <v>1.4E-2</v>
      </c>
      <c r="U55" s="78">
        <v>5.0000000000000001E-3</v>
      </c>
    </row>
    <row r="56" spans="2:21">
      <c r="B56" t="s">
        <v>503</v>
      </c>
      <c r="C56" t="s">
        <v>504</v>
      </c>
      <c r="D56" t="s">
        <v>100</v>
      </c>
      <c r="E56" t="s">
        <v>123</v>
      </c>
      <c r="F56" t="s">
        <v>505</v>
      </c>
      <c r="G56" t="s">
        <v>428</v>
      </c>
      <c r="H56" t="s">
        <v>506</v>
      </c>
      <c r="I56" t="s">
        <v>150</v>
      </c>
      <c r="J56" t="s">
        <v>507</v>
      </c>
      <c r="K56" s="77">
        <v>1.24</v>
      </c>
      <c r="L56" t="s">
        <v>102</v>
      </c>
      <c r="M56" s="78">
        <v>4.8000000000000001E-2</v>
      </c>
      <c r="N56" s="78">
        <v>7.7999999999999996E-3</v>
      </c>
      <c r="O56" s="77">
        <v>742071.43</v>
      </c>
      <c r="P56" s="77">
        <v>108.29</v>
      </c>
      <c r="Q56" s="77">
        <v>0</v>
      </c>
      <c r="R56" s="77">
        <v>803.58915154700003</v>
      </c>
      <c r="S56" s="78">
        <v>8.9999999999999998E-4</v>
      </c>
      <c r="T56" s="78">
        <v>7.0000000000000001E-3</v>
      </c>
      <c r="U56" s="78">
        <v>2.5000000000000001E-3</v>
      </c>
    </row>
    <row r="57" spans="2:21">
      <c r="B57" t="s">
        <v>508</v>
      </c>
      <c r="C57" t="s">
        <v>509</v>
      </c>
      <c r="D57" t="s">
        <v>100</v>
      </c>
      <c r="E57" t="s">
        <v>123</v>
      </c>
      <c r="F57" t="s">
        <v>505</v>
      </c>
      <c r="G57" t="s">
        <v>428</v>
      </c>
      <c r="H57" t="s">
        <v>506</v>
      </c>
      <c r="I57" t="s">
        <v>150</v>
      </c>
      <c r="J57" t="s">
        <v>510</v>
      </c>
      <c r="K57" s="77">
        <v>0.25</v>
      </c>
      <c r="L57" t="s">
        <v>102</v>
      </c>
      <c r="M57" s="78">
        <v>4.9000000000000002E-2</v>
      </c>
      <c r="N57" s="78">
        <v>2.2599999999999999E-2</v>
      </c>
      <c r="O57" s="77">
        <v>82640.710000000006</v>
      </c>
      <c r="P57" s="77">
        <v>113</v>
      </c>
      <c r="Q57" s="77">
        <v>0</v>
      </c>
      <c r="R57" s="77">
        <v>93.384002300000006</v>
      </c>
      <c r="S57" s="78">
        <v>8.0000000000000004E-4</v>
      </c>
      <c r="T57" s="78">
        <v>8.0000000000000004E-4</v>
      </c>
      <c r="U57" s="78">
        <v>2.9999999999999997E-4</v>
      </c>
    </row>
    <row r="58" spans="2:21">
      <c r="B58" t="s">
        <v>511</v>
      </c>
      <c r="C58" t="s">
        <v>512</v>
      </c>
      <c r="D58" t="s">
        <v>100</v>
      </c>
      <c r="E58" t="s">
        <v>123</v>
      </c>
      <c r="F58" t="s">
        <v>505</v>
      </c>
      <c r="G58" t="s">
        <v>428</v>
      </c>
      <c r="H58" t="s">
        <v>506</v>
      </c>
      <c r="I58" t="s">
        <v>150</v>
      </c>
      <c r="J58" t="s">
        <v>513</v>
      </c>
      <c r="K58" s="77">
        <v>4.76</v>
      </c>
      <c r="L58" t="s">
        <v>102</v>
      </c>
      <c r="M58" s="78">
        <v>3.2000000000000001E-2</v>
      </c>
      <c r="N58" s="78">
        <v>7.1999999999999998E-3</v>
      </c>
      <c r="O58" s="77">
        <v>1219098.1100000001</v>
      </c>
      <c r="P58" s="77">
        <v>112.8</v>
      </c>
      <c r="Q58" s="77">
        <v>0</v>
      </c>
      <c r="R58" s="77">
        <v>1375.14266808</v>
      </c>
      <c r="S58" s="78">
        <v>6.9999999999999999E-4</v>
      </c>
      <c r="T58" s="78">
        <v>1.2E-2</v>
      </c>
      <c r="U58" s="78">
        <v>4.3E-3</v>
      </c>
    </row>
    <row r="59" spans="2:21">
      <c r="B59" t="s">
        <v>514</v>
      </c>
      <c r="C59" t="s">
        <v>515</v>
      </c>
      <c r="D59" t="s">
        <v>100</v>
      </c>
      <c r="E59" t="s">
        <v>123</v>
      </c>
      <c r="F59" t="s">
        <v>505</v>
      </c>
      <c r="G59" t="s">
        <v>428</v>
      </c>
      <c r="H59" t="s">
        <v>506</v>
      </c>
      <c r="I59" t="s">
        <v>150</v>
      </c>
      <c r="J59" t="s">
        <v>498</v>
      </c>
      <c r="K59" s="77">
        <v>7.14</v>
      </c>
      <c r="L59" t="s">
        <v>102</v>
      </c>
      <c r="M59" s="78">
        <v>1.14E-2</v>
      </c>
      <c r="N59" s="78">
        <v>1.06E-2</v>
      </c>
      <c r="O59" s="77">
        <v>807795.62</v>
      </c>
      <c r="P59" s="77">
        <v>99.05</v>
      </c>
      <c r="Q59" s="77">
        <v>9.2088699999999992</v>
      </c>
      <c r="R59" s="77">
        <v>809.33043161000001</v>
      </c>
      <c r="S59" s="78">
        <v>4.0000000000000002E-4</v>
      </c>
      <c r="T59" s="78">
        <v>7.1000000000000004E-3</v>
      </c>
      <c r="U59" s="78">
        <v>2.5000000000000001E-3</v>
      </c>
    </row>
    <row r="60" spans="2:21">
      <c r="B60" t="s">
        <v>516</v>
      </c>
      <c r="C60" t="s">
        <v>517</v>
      </c>
      <c r="D60" t="s">
        <v>100</v>
      </c>
      <c r="E60" t="s">
        <v>123</v>
      </c>
      <c r="F60" t="s">
        <v>501</v>
      </c>
      <c r="G60" t="s">
        <v>428</v>
      </c>
      <c r="H60" t="s">
        <v>465</v>
      </c>
      <c r="I60" t="s">
        <v>211</v>
      </c>
      <c r="J60" t="s">
        <v>279</v>
      </c>
      <c r="K60" s="77">
        <v>8.1</v>
      </c>
      <c r="L60" t="s">
        <v>102</v>
      </c>
      <c r="M60" s="78">
        <v>6.4999999999999997E-3</v>
      </c>
      <c r="N60" s="78">
        <v>1.15E-2</v>
      </c>
      <c r="O60" s="77">
        <v>250544.85</v>
      </c>
      <c r="P60" s="77">
        <v>95.57</v>
      </c>
      <c r="Q60" s="77">
        <v>0</v>
      </c>
      <c r="R60" s="77">
        <v>239.44571314500001</v>
      </c>
      <c r="S60" s="78">
        <v>8.9999999999999998E-4</v>
      </c>
      <c r="T60" s="78">
        <v>2.0999999999999999E-3</v>
      </c>
      <c r="U60" s="78">
        <v>8.0000000000000004E-4</v>
      </c>
    </row>
    <row r="61" spans="2:21">
      <c r="B61" t="s">
        <v>518</v>
      </c>
      <c r="C61" t="s">
        <v>519</v>
      </c>
      <c r="D61" t="s">
        <v>100</v>
      </c>
      <c r="E61" t="s">
        <v>123</v>
      </c>
      <c r="F61" t="s">
        <v>520</v>
      </c>
      <c r="G61" t="s">
        <v>428</v>
      </c>
      <c r="H61" t="s">
        <v>465</v>
      </c>
      <c r="I61" t="s">
        <v>211</v>
      </c>
      <c r="J61" t="s">
        <v>521</v>
      </c>
      <c r="K61" s="77">
        <v>6.67</v>
      </c>
      <c r="L61" t="s">
        <v>102</v>
      </c>
      <c r="M61" s="78">
        <v>7.7999999999999996E-3</v>
      </c>
      <c r="N61" s="78">
        <v>9.1999999999999998E-3</v>
      </c>
      <c r="O61" s="77">
        <v>31649.89</v>
      </c>
      <c r="P61" s="77">
        <v>98.23</v>
      </c>
      <c r="Q61" s="77">
        <v>0</v>
      </c>
      <c r="R61" s="77">
        <v>31.089686947000001</v>
      </c>
      <c r="S61" s="78">
        <v>1E-4</v>
      </c>
      <c r="T61" s="78">
        <v>2.9999999999999997E-4</v>
      </c>
      <c r="U61" s="78">
        <v>1E-4</v>
      </c>
    </row>
    <row r="62" spans="2:21">
      <c r="B62" t="s">
        <v>522</v>
      </c>
      <c r="C62" t="s">
        <v>523</v>
      </c>
      <c r="D62" t="s">
        <v>100</v>
      </c>
      <c r="E62" t="s">
        <v>123</v>
      </c>
      <c r="F62" t="s">
        <v>520</v>
      </c>
      <c r="G62" t="s">
        <v>428</v>
      </c>
      <c r="H62" t="s">
        <v>465</v>
      </c>
      <c r="I62" t="s">
        <v>211</v>
      </c>
      <c r="J62" t="s">
        <v>282</v>
      </c>
      <c r="K62" s="77">
        <v>4.53</v>
      </c>
      <c r="L62" t="s">
        <v>102</v>
      </c>
      <c r="M62" s="78">
        <v>2E-3</v>
      </c>
      <c r="N62" s="78">
        <v>7.4000000000000003E-3</v>
      </c>
      <c r="O62" s="77">
        <v>339717.02</v>
      </c>
      <c r="P62" s="77">
        <v>96.69</v>
      </c>
      <c r="Q62" s="77">
        <v>0</v>
      </c>
      <c r="R62" s="77">
        <v>328.47238663799999</v>
      </c>
      <c r="S62" s="78">
        <v>8.9999999999999998E-4</v>
      </c>
      <c r="T62" s="78">
        <v>2.8999999999999998E-3</v>
      </c>
      <c r="U62" s="78">
        <v>1E-3</v>
      </c>
    </row>
    <row r="63" spans="2:21">
      <c r="B63" t="s">
        <v>524</v>
      </c>
      <c r="C63" t="s">
        <v>525</v>
      </c>
      <c r="D63" t="s">
        <v>100</v>
      </c>
      <c r="E63" t="s">
        <v>123</v>
      </c>
      <c r="F63" t="s">
        <v>520</v>
      </c>
      <c r="G63" t="s">
        <v>428</v>
      </c>
      <c r="H63" t="s">
        <v>465</v>
      </c>
      <c r="I63" t="s">
        <v>211</v>
      </c>
      <c r="J63" t="s">
        <v>526</v>
      </c>
      <c r="K63" s="77">
        <v>5.54</v>
      </c>
      <c r="L63" t="s">
        <v>102</v>
      </c>
      <c r="M63" s="78">
        <v>1.8200000000000001E-2</v>
      </c>
      <c r="N63" s="78">
        <v>8.0000000000000002E-3</v>
      </c>
      <c r="O63" s="77">
        <v>409919.86</v>
      </c>
      <c r="P63" s="77">
        <v>106.5</v>
      </c>
      <c r="Q63" s="77">
        <v>0</v>
      </c>
      <c r="R63" s="77">
        <v>436.5646509</v>
      </c>
      <c r="S63" s="78">
        <v>8.9999999999999998E-4</v>
      </c>
      <c r="T63" s="78">
        <v>3.8E-3</v>
      </c>
      <c r="U63" s="78">
        <v>1.4E-3</v>
      </c>
    </row>
    <row r="64" spans="2:21">
      <c r="B64" t="s">
        <v>527</v>
      </c>
      <c r="C64" t="s">
        <v>528</v>
      </c>
      <c r="D64" t="s">
        <v>100</v>
      </c>
      <c r="E64" t="s">
        <v>123</v>
      </c>
      <c r="F64" t="s">
        <v>378</v>
      </c>
      <c r="G64" t="s">
        <v>370</v>
      </c>
      <c r="H64" t="s">
        <v>465</v>
      </c>
      <c r="I64" t="s">
        <v>211</v>
      </c>
      <c r="J64" t="s">
        <v>529</v>
      </c>
      <c r="K64" s="77">
        <v>0.34</v>
      </c>
      <c r="L64" t="s">
        <v>102</v>
      </c>
      <c r="M64" s="78">
        <v>0.04</v>
      </c>
      <c r="N64" s="78">
        <v>1.4200000000000001E-2</v>
      </c>
      <c r="O64" s="77">
        <v>1222650.52</v>
      </c>
      <c r="P64" s="77">
        <v>109.95</v>
      </c>
      <c r="Q64" s="77">
        <v>0</v>
      </c>
      <c r="R64" s="77">
        <v>1344.3042467400001</v>
      </c>
      <c r="S64" s="78">
        <v>8.9999999999999998E-4</v>
      </c>
      <c r="T64" s="78">
        <v>1.17E-2</v>
      </c>
      <c r="U64" s="78">
        <v>4.1999999999999997E-3</v>
      </c>
    </row>
    <row r="65" spans="2:21">
      <c r="B65" t="s">
        <v>530</v>
      </c>
      <c r="C65" t="s">
        <v>531</v>
      </c>
      <c r="D65" t="s">
        <v>100</v>
      </c>
      <c r="E65" t="s">
        <v>123</v>
      </c>
      <c r="F65" t="s">
        <v>532</v>
      </c>
      <c r="G65" t="s">
        <v>533</v>
      </c>
      <c r="H65" t="s">
        <v>465</v>
      </c>
      <c r="I65" t="s">
        <v>211</v>
      </c>
      <c r="J65" t="s">
        <v>534</v>
      </c>
      <c r="K65" s="77">
        <v>0.73</v>
      </c>
      <c r="L65" t="s">
        <v>102</v>
      </c>
      <c r="M65" s="78">
        <v>4.65E-2</v>
      </c>
      <c r="N65" s="78">
        <v>1.9099999999999999E-2</v>
      </c>
      <c r="O65" s="77">
        <v>2027.21</v>
      </c>
      <c r="P65" s="77">
        <v>127.2</v>
      </c>
      <c r="Q65" s="77">
        <v>0</v>
      </c>
      <c r="R65" s="77">
        <v>2.5786111200000001</v>
      </c>
      <c r="S65" s="78">
        <v>0</v>
      </c>
      <c r="T65" s="78">
        <v>0</v>
      </c>
      <c r="U65" s="78">
        <v>0</v>
      </c>
    </row>
    <row r="66" spans="2:21">
      <c r="B66" t="s">
        <v>535</v>
      </c>
      <c r="C66" t="s">
        <v>536</v>
      </c>
      <c r="D66" t="s">
        <v>100</v>
      </c>
      <c r="E66" t="s">
        <v>123</v>
      </c>
      <c r="F66" t="s">
        <v>537</v>
      </c>
      <c r="G66" t="s">
        <v>538</v>
      </c>
      <c r="H66" t="s">
        <v>506</v>
      </c>
      <c r="I66" t="s">
        <v>150</v>
      </c>
      <c r="J66" t="s">
        <v>539</v>
      </c>
      <c r="K66" s="77">
        <v>4.5</v>
      </c>
      <c r="L66" t="s">
        <v>102</v>
      </c>
      <c r="M66" s="78">
        <v>4.4999999999999998E-2</v>
      </c>
      <c r="N66" s="78">
        <v>3.2000000000000002E-3</v>
      </c>
      <c r="O66" s="77">
        <v>2300493.48</v>
      </c>
      <c r="P66" s="77">
        <v>122.45</v>
      </c>
      <c r="Q66" s="77">
        <v>0</v>
      </c>
      <c r="R66" s="77">
        <v>2816.9542662600002</v>
      </c>
      <c r="S66" s="78">
        <v>8.0000000000000004E-4</v>
      </c>
      <c r="T66" s="78">
        <v>2.4500000000000001E-2</v>
      </c>
      <c r="U66" s="78">
        <v>8.8000000000000005E-3</v>
      </c>
    </row>
    <row r="67" spans="2:21">
      <c r="B67" t="s">
        <v>540</v>
      </c>
      <c r="C67" t="s">
        <v>541</v>
      </c>
      <c r="D67" t="s">
        <v>100</v>
      </c>
      <c r="E67" t="s">
        <v>123</v>
      </c>
      <c r="F67" t="s">
        <v>537</v>
      </c>
      <c r="G67" t="s">
        <v>538</v>
      </c>
      <c r="H67" t="s">
        <v>506</v>
      </c>
      <c r="I67" t="s">
        <v>150</v>
      </c>
      <c r="J67" t="s">
        <v>542</v>
      </c>
      <c r="K67" s="77">
        <v>6.66</v>
      </c>
      <c r="L67" t="s">
        <v>102</v>
      </c>
      <c r="M67" s="78">
        <v>3.85E-2</v>
      </c>
      <c r="N67" s="78">
        <v>4.1000000000000003E-3</v>
      </c>
      <c r="O67" s="77">
        <v>1025319.41</v>
      </c>
      <c r="P67" s="77">
        <v>125.8</v>
      </c>
      <c r="Q67" s="77">
        <v>19.874179999999999</v>
      </c>
      <c r="R67" s="77">
        <v>1309.7259977799999</v>
      </c>
      <c r="S67" s="78">
        <v>4.0000000000000002E-4</v>
      </c>
      <c r="T67" s="78">
        <v>1.14E-2</v>
      </c>
      <c r="U67" s="78">
        <v>4.1000000000000003E-3</v>
      </c>
    </row>
    <row r="68" spans="2:21">
      <c r="B68" t="s">
        <v>543</v>
      </c>
      <c r="C68" t="s">
        <v>544</v>
      </c>
      <c r="D68" t="s">
        <v>100</v>
      </c>
      <c r="E68" t="s">
        <v>123</v>
      </c>
      <c r="F68" t="s">
        <v>537</v>
      </c>
      <c r="G68" t="s">
        <v>538</v>
      </c>
      <c r="H68" t="s">
        <v>506</v>
      </c>
      <c r="I68" t="s">
        <v>150</v>
      </c>
      <c r="J68" t="s">
        <v>545</v>
      </c>
      <c r="K68" s="77">
        <v>9.23</v>
      </c>
      <c r="L68" t="s">
        <v>102</v>
      </c>
      <c r="M68" s="78">
        <v>2.3900000000000001E-2</v>
      </c>
      <c r="N68" s="78">
        <v>6.4000000000000003E-3</v>
      </c>
      <c r="O68" s="77">
        <v>933499.01</v>
      </c>
      <c r="P68" s="77">
        <v>117</v>
      </c>
      <c r="Q68" s="77">
        <v>0</v>
      </c>
      <c r="R68" s="77">
        <v>1092.1938416999999</v>
      </c>
      <c r="S68" s="78">
        <v>5.0000000000000001E-4</v>
      </c>
      <c r="T68" s="78">
        <v>9.4999999999999998E-3</v>
      </c>
      <c r="U68" s="78">
        <v>3.3999999999999998E-3</v>
      </c>
    </row>
    <row r="69" spans="2:21">
      <c r="B69" t="s">
        <v>546</v>
      </c>
      <c r="C69" t="s">
        <v>547</v>
      </c>
      <c r="D69" t="s">
        <v>100</v>
      </c>
      <c r="E69" t="s">
        <v>123</v>
      </c>
      <c r="F69" t="s">
        <v>548</v>
      </c>
      <c r="G69" t="s">
        <v>428</v>
      </c>
      <c r="H69" t="s">
        <v>465</v>
      </c>
      <c r="I69" t="s">
        <v>211</v>
      </c>
      <c r="J69" t="s">
        <v>549</v>
      </c>
      <c r="K69" s="77">
        <v>5.09</v>
      </c>
      <c r="L69" t="s">
        <v>102</v>
      </c>
      <c r="M69" s="78">
        <v>1.5800000000000002E-2</v>
      </c>
      <c r="N69" s="78">
        <v>7.4000000000000003E-3</v>
      </c>
      <c r="O69" s="77">
        <v>298503.58</v>
      </c>
      <c r="P69" s="77">
        <v>106</v>
      </c>
      <c r="Q69" s="77">
        <v>0</v>
      </c>
      <c r="R69" s="77">
        <v>316.41379480000001</v>
      </c>
      <c r="S69" s="78">
        <v>5.0000000000000001E-4</v>
      </c>
      <c r="T69" s="78">
        <v>2.8E-3</v>
      </c>
      <c r="U69" s="78">
        <v>1E-3</v>
      </c>
    </row>
    <row r="70" spans="2:21">
      <c r="B70" t="s">
        <v>550</v>
      </c>
      <c r="C70" t="s">
        <v>551</v>
      </c>
      <c r="D70" t="s">
        <v>100</v>
      </c>
      <c r="E70" t="s">
        <v>123</v>
      </c>
      <c r="F70" t="s">
        <v>548</v>
      </c>
      <c r="G70" t="s">
        <v>428</v>
      </c>
      <c r="H70" t="s">
        <v>465</v>
      </c>
      <c r="I70" t="s">
        <v>211</v>
      </c>
      <c r="J70" t="s">
        <v>372</v>
      </c>
      <c r="K70" s="77">
        <v>7.72</v>
      </c>
      <c r="L70" t="s">
        <v>102</v>
      </c>
      <c r="M70" s="78">
        <v>8.3999999999999995E-3</v>
      </c>
      <c r="N70" s="78">
        <v>8.5000000000000006E-3</v>
      </c>
      <c r="O70" s="77">
        <v>266711.44</v>
      </c>
      <c r="P70" s="77">
        <v>99.5</v>
      </c>
      <c r="Q70" s="77">
        <v>0</v>
      </c>
      <c r="R70" s="77">
        <v>265.37788280000001</v>
      </c>
      <c r="S70" s="78">
        <v>5.0000000000000001E-4</v>
      </c>
      <c r="T70" s="78">
        <v>2.3E-3</v>
      </c>
      <c r="U70" s="78">
        <v>8.0000000000000004E-4</v>
      </c>
    </row>
    <row r="71" spans="2:21">
      <c r="B71" t="s">
        <v>552</v>
      </c>
      <c r="C71" t="s">
        <v>553</v>
      </c>
      <c r="D71" t="s">
        <v>100</v>
      </c>
      <c r="E71" t="s">
        <v>123</v>
      </c>
      <c r="F71" t="s">
        <v>554</v>
      </c>
      <c r="G71" t="s">
        <v>533</v>
      </c>
      <c r="H71" t="s">
        <v>506</v>
      </c>
      <c r="I71" t="s">
        <v>150</v>
      </c>
      <c r="J71" t="s">
        <v>342</v>
      </c>
      <c r="K71" s="77">
        <v>0.67</v>
      </c>
      <c r="L71" t="s">
        <v>102</v>
      </c>
      <c r="M71" s="78">
        <v>4.8899999999999999E-2</v>
      </c>
      <c r="N71" s="78">
        <v>2.1499999999999998E-2</v>
      </c>
      <c r="O71" s="77">
        <v>2008.54</v>
      </c>
      <c r="P71" s="77">
        <v>123.02</v>
      </c>
      <c r="Q71" s="77">
        <v>0</v>
      </c>
      <c r="R71" s="77">
        <v>2.4709059080000002</v>
      </c>
      <c r="S71" s="78">
        <v>1E-4</v>
      </c>
      <c r="T71" s="78">
        <v>0</v>
      </c>
      <c r="U71" s="78">
        <v>0</v>
      </c>
    </row>
    <row r="72" spans="2:21">
      <c r="B72" t="s">
        <v>555</v>
      </c>
      <c r="C72" t="s">
        <v>556</v>
      </c>
      <c r="D72" t="s">
        <v>100</v>
      </c>
      <c r="E72" t="s">
        <v>123</v>
      </c>
      <c r="F72" t="s">
        <v>378</v>
      </c>
      <c r="G72" t="s">
        <v>370</v>
      </c>
      <c r="H72" t="s">
        <v>465</v>
      </c>
      <c r="I72" t="s">
        <v>211</v>
      </c>
      <c r="J72" t="s">
        <v>342</v>
      </c>
      <c r="K72" s="77">
        <v>4.18</v>
      </c>
      <c r="L72" t="s">
        <v>102</v>
      </c>
      <c r="M72" s="78">
        <v>2.4199999999999999E-2</v>
      </c>
      <c r="N72" s="78">
        <v>2.4199999999999999E-2</v>
      </c>
      <c r="O72" s="77">
        <v>6.25</v>
      </c>
      <c r="P72" s="77">
        <v>5070000</v>
      </c>
      <c r="Q72" s="77">
        <v>0</v>
      </c>
      <c r="R72" s="77">
        <v>316.875</v>
      </c>
      <c r="S72" s="78">
        <v>2.0000000000000001E-4</v>
      </c>
      <c r="T72" s="78">
        <v>2.8E-3</v>
      </c>
      <c r="U72" s="78">
        <v>1E-3</v>
      </c>
    </row>
    <row r="73" spans="2:21">
      <c r="B73" t="s">
        <v>557</v>
      </c>
      <c r="C73" t="s">
        <v>558</v>
      </c>
      <c r="D73" t="s">
        <v>100</v>
      </c>
      <c r="E73" t="s">
        <v>123</v>
      </c>
      <c r="F73" t="s">
        <v>378</v>
      </c>
      <c r="G73" t="s">
        <v>370</v>
      </c>
      <c r="H73" t="s">
        <v>465</v>
      </c>
      <c r="I73" t="s">
        <v>211</v>
      </c>
      <c r="J73" t="s">
        <v>498</v>
      </c>
      <c r="K73" s="77">
        <v>3.88</v>
      </c>
      <c r="L73" t="s">
        <v>102</v>
      </c>
      <c r="M73" s="78">
        <v>1.95E-2</v>
      </c>
      <c r="N73" s="78">
        <v>2.63E-2</v>
      </c>
      <c r="O73" s="77">
        <v>9.5299999999999994</v>
      </c>
      <c r="P73" s="77">
        <v>4800100</v>
      </c>
      <c r="Q73" s="77">
        <v>0</v>
      </c>
      <c r="R73" s="77">
        <v>457.44952999999998</v>
      </c>
      <c r="S73" s="78">
        <v>4.0000000000000002E-4</v>
      </c>
      <c r="T73" s="78">
        <v>4.0000000000000001E-3</v>
      </c>
      <c r="U73" s="78">
        <v>1.4E-3</v>
      </c>
    </row>
    <row r="74" spans="2:21">
      <c r="B74" t="s">
        <v>559</v>
      </c>
      <c r="C74" t="s">
        <v>560</v>
      </c>
      <c r="D74" t="s">
        <v>100</v>
      </c>
      <c r="E74" t="s">
        <v>123</v>
      </c>
      <c r="F74" t="s">
        <v>378</v>
      </c>
      <c r="G74" t="s">
        <v>370</v>
      </c>
      <c r="H74" t="s">
        <v>465</v>
      </c>
      <c r="I74" t="s">
        <v>211</v>
      </c>
      <c r="J74" t="s">
        <v>561</v>
      </c>
      <c r="K74" s="77">
        <v>2.76</v>
      </c>
      <c r="L74" t="s">
        <v>102</v>
      </c>
      <c r="M74" s="78">
        <v>1.6400000000000001E-2</v>
      </c>
      <c r="N74" s="78">
        <v>1.5900000000000001E-2</v>
      </c>
      <c r="O74" s="77">
        <v>7.77</v>
      </c>
      <c r="P74" s="77">
        <v>5022667</v>
      </c>
      <c r="Q74" s="77">
        <v>0</v>
      </c>
      <c r="R74" s="77">
        <v>390.2612259</v>
      </c>
      <c r="S74" s="78">
        <v>5.9999999999999995E-4</v>
      </c>
      <c r="T74" s="78">
        <v>3.3999999999999998E-3</v>
      </c>
      <c r="U74" s="78">
        <v>1.1999999999999999E-3</v>
      </c>
    </row>
    <row r="75" spans="2:21">
      <c r="B75" t="s">
        <v>562</v>
      </c>
      <c r="C75" t="s">
        <v>563</v>
      </c>
      <c r="D75" t="s">
        <v>100</v>
      </c>
      <c r="E75" t="s">
        <v>123</v>
      </c>
      <c r="F75" t="s">
        <v>378</v>
      </c>
      <c r="G75" t="s">
        <v>370</v>
      </c>
      <c r="H75" t="s">
        <v>465</v>
      </c>
      <c r="I75" t="s">
        <v>211</v>
      </c>
      <c r="J75" t="s">
        <v>561</v>
      </c>
      <c r="K75" s="77">
        <v>7.05</v>
      </c>
      <c r="L75" t="s">
        <v>102</v>
      </c>
      <c r="M75" s="78">
        <v>2.7799999999999998E-2</v>
      </c>
      <c r="N75" s="78">
        <v>2.52E-2</v>
      </c>
      <c r="O75" s="77">
        <v>2.93</v>
      </c>
      <c r="P75" s="77">
        <v>5123026</v>
      </c>
      <c r="Q75" s="77">
        <v>0</v>
      </c>
      <c r="R75" s="77">
        <v>150.1046618</v>
      </c>
      <c r="S75" s="78">
        <v>6.9999999999999999E-4</v>
      </c>
      <c r="T75" s="78">
        <v>1.2999999999999999E-3</v>
      </c>
      <c r="U75" s="78">
        <v>5.0000000000000001E-4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428</v>
      </c>
      <c r="H76" t="s">
        <v>465</v>
      </c>
      <c r="I76" t="s">
        <v>211</v>
      </c>
      <c r="J76" t="s">
        <v>285</v>
      </c>
      <c r="K76" s="77">
        <v>4.88</v>
      </c>
      <c r="L76" t="s">
        <v>102</v>
      </c>
      <c r="M76" s="78">
        <v>2.4E-2</v>
      </c>
      <c r="N76" s="78">
        <v>1.12E-2</v>
      </c>
      <c r="O76" s="77">
        <v>60450.29</v>
      </c>
      <c r="P76" s="77">
        <v>107</v>
      </c>
      <c r="Q76" s="77">
        <v>0</v>
      </c>
      <c r="R76" s="77">
        <v>64.681810299999995</v>
      </c>
      <c r="S76" s="78">
        <v>1E-4</v>
      </c>
      <c r="T76" s="78">
        <v>5.9999999999999995E-4</v>
      </c>
      <c r="U76" s="78">
        <v>2.0000000000000001E-4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566</v>
      </c>
      <c r="G77" t="s">
        <v>428</v>
      </c>
      <c r="H77" t="s">
        <v>465</v>
      </c>
      <c r="I77" t="s">
        <v>211</v>
      </c>
      <c r="J77" t="s">
        <v>569</v>
      </c>
      <c r="K77" s="77">
        <v>3.11</v>
      </c>
      <c r="L77" t="s">
        <v>102</v>
      </c>
      <c r="M77" s="78">
        <v>2.8500000000000001E-2</v>
      </c>
      <c r="N77" s="78">
        <v>5.7999999999999996E-3</v>
      </c>
      <c r="O77" s="77">
        <v>671463.37</v>
      </c>
      <c r="P77" s="77">
        <v>110.7</v>
      </c>
      <c r="Q77" s="77">
        <v>0</v>
      </c>
      <c r="R77" s="77">
        <v>743.30995058999997</v>
      </c>
      <c r="S77" s="78">
        <v>8.9999999999999998E-4</v>
      </c>
      <c r="T77" s="78">
        <v>6.4999999999999997E-3</v>
      </c>
      <c r="U77" s="78">
        <v>2.3E-3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405</v>
      </c>
      <c r="G78" t="s">
        <v>370</v>
      </c>
      <c r="H78" t="s">
        <v>465</v>
      </c>
      <c r="I78" t="s">
        <v>211</v>
      </c>
      <c r="J78" t="s">
        <v>572</v>
      </c>
      <c r="K78" s="77">
        <v>0.74</v>
      </c>
      <c r="L78" t="s">
        <v>102</v>
      </c>
      <c r="M78" s="78">
        <v>6.5000000000000002E-2</v>
      </c>
      <c r="N78" s="78">
        <v>1.7299999999999999E-2</v>
      </c>
      <c r="O78" s="77">
        <v>1000879.52</v>
      </c>
      <c r="P78" s="77">
        <v>112.97</v>
      </c>
      <c r="Q78" s="77">
        <v>10.820919999999999</v>
      </c>
      <c r="R78" s="77">
        <v>1141.5145137439999</v>
      </c>
      <c r="S78" s="78">
        <v>1E-3</v>
      </c>
      <c r="T78" s="78">
        <v>9.9000000000000008E-3</v>
      </c>
      <c r="U78" s="78">
        <v>3.5999999999999999E-3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471</v>
      </c>
      <c r="G79" t="s">
        <v>428</v>
      </c>
      <c r="H79" t="s">
        <v>575</v>
      </c>
      <c r="I79" t="s">
        <v>211</v>
      </c>
      <c r="J79" t="s">
        <v>576</v>
      </c>
      <c r="K79" s="77">
        <v>1.36</v>
      </c>
      <c r="L79" t="s">
        <v>102</v>
      </c>
      <c r="M79" s="78">
        <v>5.8500000000000003E-2</v>
      </c>
      <c r="N79" s="78">
        <v>2.0899999999999998E-2</v>
      </c>
      <c r="O79" s="77">
        <v>165773.96</v>
      </c>
      <c r="P79" s="77">
        <v>116.09</v>
      </c>
      <c r="Q79" s="77">
        <v>0</v>
      </c>
      <c r="R79" s="77">
        <v>192.446990164</v>
      </c>
      <c r="S79" s="78">
        <v>2.0000000000000001E-4</v>
      </c>
      <c r="T79" s="78">
        <v>1.6999999999999999E-3</v>
      </c>
      <c r="U79" s="78">
        <v>5.9999999999999995E-4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471</v>
      </c>
      <c r="G80" t="s">
        <v>428</v>
      </c>
      <c r="H80" t="s">
        <v>575</v>
      </c>
      <c r="I80" t="s">
        <v>211</v>
      </c>
      <c r="J80" t="s">
        <v>579</v>
      </c>
      <c r="K80" s="77">
        <v>1.96</v>
      </c>
      <c r="L80" t="s">
        <v>102</v>
      </c>
      <c r="M80" s="78">
        <v>4.9000000000000002E-2</v>
      </c>
      <c r="N80" s="78">
        <v>1.6400000000000001E-2</v>
      </c>
      <c r="O80" s="77">
        <v>215169.62</v>
      </c>
      <c r="P80" s="77">
        <v>109.61</v>
      </c>
      <c r="Q80" s="77">
        <v>81.17004</v>
      </c>
      <c r="R80" s="77">
        <v>317.01746048199999</v>
      </c>
      <c r="S80" s="78">
        <v>5.0000000000000001E-4</v>
      </c>
      <c r="T80" s="78">
        <v>2.8E-3</v>
      </c>
      <c r="U80" s="78">
        <v>1E-3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471</v>
      </c>
      <c r="G81" t="s">
        <v>428</v>
      </c>
      <c r="H81" t="s">
        <v>575</v>
      </c>
      <c r="I81" t="s">
        <v>211</v>
      </c>
      <c r="J81" t="s">
        <v>582</v>
      </c>
      <c r="K81" s="77">
        <v>5.97</v>
      </c>
      <c r="L81" t="s">
        <v>102</v>
      </c>
      <c r="M81" s="78">
        <v>2.2499999999999999E-2</v>
      </c>
      <c r="N81" s="78">
        <v>1.7399999999999999E-2</v>
      </c>
      <c r="O81" s="77">
        <v>196911.7</v>
      </c>
      <c r="P81" s="77">
        <v>105</v>
      </c>
      <c r="Q81" s="77">
        <v>0</v>
      </c>
      <c r="R81" s="77">
        <v>206.757285</v>
      </c>
      <c r="S81" s="78">
        <v>5.0000000000000001E-4</v>
      </c>
      <c r="T81" s="78">
        <v>1.8E-3</v>
      </c>
      <c r="U81" s="78">
        <v>5.9999999999999995E-4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538</v>
      </c>
      <c r="H82" t="s">
        <v>575</v>
      </c>
      <c r="I82" t="s">
        <v>211</v>
      </c>
      <c r="J82" t="s">
        <v>586</v>
      </c>
      <c r="K82" s="77">
        <v>4.03</v>
      </c>
      <c r="L82" t="s">
        <v>102</v>
      </c>
      <c r="M82" s="78">
        <v>1.9400000000000001E-2</v>
      </c>
      <c r="N82" s="78">
        <v>4.8999999999999998E-3</v>
      </c>
      <c r="O82" s="77">
        <v>315064.38</v>
      </c>
      <c r="P82" s="77">
        <v>107.43</v>
      </c>
      <c r="Q82" s="77">
        <v>0</v>
      </c>
      <c r="R82" s="77">
        <v>338.473663434</v>
      </c>
      <c r="S82" s="78">
        <v>5.9999999999999995E-4</v>
      </c>
      <c r="T82" s="78">
        <v>2.8999999999999998E-3</v>
      </c>
      <c r="U82" s="78">
        <v>1.1000000000000001E-3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585</v>
      </c>
      <c r="G83" t="s">
        <v>538</v>
      </c>
      <c r="H83" t="s">
        <v>575</v>
      </c>
      <c r="I83" t="s">
        <v>211</v>
      </c>
      <c r="J83" t="s">
        <v>589</v>
      </c>
      <c r="K83" s="77">
        <v>5.03</v>
      </c>
      <c r="L83" t="s">
        <v>102</v>
      </c>
      <c r="M83" s="78">
        <v>1.23E-2</v>
      </c>
      <c r="N83" s="78">
        <v>7.9000000000000008E-3</v>
      </c>
      <c r="O83" s="77">
        <v>1223368.46</v>
      </c>
      <c r="P83" s="77">
        <v>103.25</v>
      </c>
      <c r="Q83" s="77">
        <v>0</v>
      </c>
      <c r="R83" s="77">
        <v>1263.1279349500001</v>
      </c>
      <c r="S83" s="78">
        <v>6.9999999999999999E-4</v>
      </c>
      <c r="T83" s="78">
        <v>1.0999999999999999E-2</v>
      </c>
      <c r="U83" s="78">
        <v>4.0000000000000001E-3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593</v>
      </c>
      <c r="H84" t="s">
        <v>575</v>
      </c>
      <c r="I84" t="s">
        <v>211</v>
      </c>
      <c r="J84" t="s">
        <v>594</v>
      </c>
      <c r="K84" s="77">
        <v>6.99</v>
      </c>
      <c r="L84" t="s">
        <v>102</v>
      </c>
      <c r="M84" s="78">
        <v>5.1499999999999997E-2</v>
      </c>
      <c r="N84" s="78">
        <v>1.7500000000000002E-2</v>
      </c>
      <c r="O84" s="77">
        <v>2027608.97</v>
      </c>
      <c r="P84" s="77">
        <v>153.05000000000001</v>
      </c>
      <c r="Q84" s="77">
        <v>0</v>
      </c>
      <c r="R84" s="77">
        <v>3103.2555285849999</v>
      </c>
      <c r="S84" s="78">
        <v>5.0000000000000001E-4</v>
      </c>
      <c r="T84" s="78">
        <v>2.7E-2</v>
      </c>
      <c r="U84" s="78">
        <v>9.7000000000000003E-3</v>
      </c>
    </row>
    <row r="85" spans="2:21">
      <c r="B85" t="s">
        <v>595</v>
      </c>
      <c r="C85" t="s">
        <v>596</v>
      </c>
      <c r="D85" t="s">
        <v>100</v>
      </c>
      <c r="E85" t="s">
        <v>123</v>
      </c>
      <c r="F85" t="s">
        <v>597</v>
      </c>
      <c r="G85" t="s">
        <v>132</v>
      </c>
      <c r="H85" t="s">
        <v>207</v>
      </c>
      <c r="I85" t="s">
        <v>150</v>
      </c>
      <c r="J85" t="s">
        <v>598</v>
      </c>
      <c r="K85" s="77">
        <v>3.81</v>
      </c>
      <c r="L85" t="s">
        <v>102</v>
      </c>
      <c r="M85" s="78">
        <v>2.1999999999999999E-2</v>
      </c>
      <c r="N85" s="78">
        <v>3.5999999999999999E-3</v>
      </c>
      <c r="O85" s="77">
        <v>627610.07999999996</v>
      </c>
      <c r="P85" s="77">
        <v>108.17</v>
      </c>
      <c r="Q85" s="77">
        <v>0</v>
      </c>
      <c r="R85" s="77">
        <v>678.88582353599998</v>
      </c>
      <c r="S85" s="78">
        <v>6.9999999999999999E-4</v>
      </c>
      <c r="T85" s="78">
        <v>5.8999999999999999E-3</v>
      </c>
      <c r="U85" s="78">
        <v>2.0999999999999999E-3</v>
      </c>
    </row>
    <row r="86" spans="2:21">
      <c r="B86" t="s">
        <v>599</v>
      </c>
      <c r="C86" t="s">
        <v>600</v>
      </c>
      <c r="D86" t="s">
        <v>100</v>
      </c>
      <c r="E86" t="s">
        <v>123</v>
      </c>
      <c r="F86" t="s">
        <v>597</v>
      </c>
      <c r="G86" t="s">
        <v>132</v>
      </c>
      <c r="H86" t="s">
        <v>207</v>
      </c>
      <c r="I86" t="s">
        <v>150</v>
      </c>
      <c r="J86" t="s">
        <v>601</v>
      </c>
      <c r="K86" s="77">
        <v>7.2</v>
      </c>
      <c r="L86" t="s">
        <v>102</v>
      </c>
      <c r="M86" s="78">
        <v>1.7000000000000001E-2</v>
      </c>
      <c r="N86" s="78">
        <v>8.0000000000000002E-3</v>
      </c>
      <c r="O86" s="77">
        <v>267759.63</v>
      </c>
      <c r="P86" s="77">
        <v>105.63</v>
      </c>
      <c r="Q86" s="77">
        <v>0</v>
      </c>
      <c r="R86" s="77">
        <v>282.83449716899997</v>
      </c>
      <c r="S86" s="78">
        <v>2.0000000000000001E-4</v>
      </c>
      <c r="T86" s="78">
        <v>2.5000000000000001E-3</v>
      </c>
      <c r="U86" s="78">
        <v>8.9999999999999998E-4</v>
      </c>
    </row>
    <row r="87" spans="2:21">
      <c r="B87" t="s">
        <v>602</v>
      </c>
      <c r="C87" t="s">
        <v>603</v>
      </c>
      <c r="D87" t="s">
        <v>100</v>
      </c>
      <c r="E87" t="s">
        <v>123</v>
      </c>
      <c r="F87" t="s">
        <v>597</v>
      </c>
      <c r="G87" t="s">
        <v>132</v>
      </c>
      <c r="H87" t="s">
        <v>207</v>
      </c>
      <c r="I87" t="s">
        <v>150</v>
      </c>
      <c r="J87" t="s">
        <v>604</v>
      </c>
      <c r="K87" s="77">
        <v>1.1499999999999999</v>
      </c>
      <c r="L87" t="s">
        <v>102</v>
      </c>
      <c r="M87" s="78">
        <v>3.6999999999999998E-2</v>
      </c>
      <c r="N87" s="78">
        <v>9.1000000000000004E-3</v>
      </c>
      <c r="O87" s="77">
        <v>680677</v>
      </c>
      <c r="P87" s="77">
        <v>108.29</v>
      </c>
      <c r="Q87" s="77">
        <v>0</v>
      </c>
      <c r="R87" s="77">
        <v>737.10512329999995</v>
      </c>
      <c r="S87" s="78">
        <v>5.0000000000000001E-4</v>
      </c>
      <c r="T87" s="78">
        <v>6.4000000000000003E-3</v>
      </c>
      <c r="U87" s="78">
        <v>2.3E-3</v>
      </c>
    </row>
    <row r="88" spans="2:21">
      <c r="B88" t="s">
        <v>605</v>
      </c>
      <c r="C88" t="s">
        <v>606</v>
      </c>
      <c r="D88" t="s">
        <v>100</v>
      </c>
      <c r="E88" t="s">
        <v>123</v>
      </c>
      <c r="F88" t="s">
        <v>520</v>
      </c>
      <c r="G88" t="s">
        <v>428</v>
      </c>
      <c r="H88" t="s">
        <v>207</v>
      </c>
      <c r="I88" t="s">
        <v>150</v>
      </c>
      <c r="J88" t="s">
        <v>607</v>
      </c>
      <c r="K88" s="77">
        <v>4.45</v>
      </c>
      <c r="L88" t="s">
        <v>102</v>
      </c>
      <c r="M88" s="78">
        <v>1.34E-2</v>
      </c>
      <c r="N88" s="78">
        <v>7.0000000000000001E-3</v>
      </c>
      <c r="O88" s="77">
        <v>171360.04</v>
      </c>
      <c r="P88" s="77">
        <v>104.54</v>
      </c>
      <c r="Q88" s="77">
        <v>0</v>
      </c>
      <c r="R88" s="77">
        <v>179.139785816</v>
      </c>
      <c r="S88" s="78">
        <v>5.0000000000000001E-4</v>
      </c>
      <c r="T88" s="78">
        <v>1.6000000000000001E-3</v>
      </c>
      <c r="U88" s="78">
        <v>5.9999999999999995E-4</v>
      </c>
    </row>
    <row r="89" spans="2:21">
      <c r="B89" t="s">
        <v>608</v>
      </c>
      <c r="C89" t="s">
        <v>609</v>
      </c>
      <c r="D89" t="s">
        <v>100</v>
      </c>
      <c r="E89" t="s">
        <v>123</v>
      </c>
      <c r="F89" t="s">
        <v>520</v>
      </c>
      <c r="G89" t="s">
        <v>428</v>
      </c>
      <c r="H89" t="s">
        <v>575</v>
      </c>
      <c r="I89" t="s">
        <v>211</v>
      </c>
      <c r="J89" t="s">
        <v>610</v>
      </c>
      <c r="K89" s="77">
        <v>4.3099999999999996</v>
      </c>
      <c r="L89" t="s">
        <v>102</v>
      </c>
      <c r="M89" s="78">
        <v>1.95E-2</v>
      </c>
      <c r="N89" s="78">
        <v>1.37E-2</v>
      </c>
      <c r="O89" s="77">
        <v>299828.99</v>
      </c>
      <c r="P89" s="77">
        <v>104.02</v>
      </c>
      <c r="Q89" s="77">
        <v>0</v>
      </c>
      <c r="R89" s="77">
        <v>311.882115398</v>
      </c>
      <c r="S89" s="78">
        <v>5.0000000000000001E-4</v>
      </c>
      <c r="T89" s="78">
        <v>2.7000000000000001E-3</v>
      </c>
      <c r="U89" s="78">
        <v>1E-3</v>
      </c>
    </row>
    <row r="90" spans="2:21">
      <c r="B90" t="s">
        <v>611</v>
      </c>
      <c r="C90" t="s">
        <v>612</v>
      </c>
      <c r="D90" t="s">
        <v>100</v>
      </c>
      <c r="E90" t="s">
        <v>123</v>
      </c>
      <c r="F90" t="s">
        <v>520</v>
      </c>
      <c r="G90" t="s">
        <v>428</v>
      </c>
      <c r="H90" t="s">
        <v>575</v>
      </c>
      <c r="I90" t="s">
        <v>211</v>
      </c>
      <c r="J90" t="s">
        <v>613</v>
      </c>
      <c r="K90" s="77">
        <v>3.28</v>
      </c>
      <c r="L90" t="s">
        <v>102</v>
      </c>
      <c r="M90" s="78">
        <v>2.5000000000000001E-2</v>
      </c>
      <c r="N90" s="78">
        <v>1.0999999999999999E-2</v>
      </c>
      <c r="O90" s="77">
        <v>150468.45000000001</v>
      </c>
      <c r="P90" s="77">
        <v>105.9</v>
      </c>
      <c r="Q90" s="77">
        <v>0</v>
      </c>
      <c r="R90" s="77">
        <v>159.34608854999999</v>
      </c>
      <c r="S90" s="78">
        <v>2.9999999999999997E-4</v>
      </c>
      <c r="T90" s="78">
        <v>1.4E-3</v>
      </c>
      <c r="U90" s="78">
        <v>5.0000000000000001E-4</v>
      </c>
    </row>
    <row r="91" spans="2:21">
      <c r="B91" t="s">
        <v>614</v>
      </c>
      <c r="C91" t="s">
        <v>615</v>
      </c>
      <c r="D91" t="s">
        <v>100</v>
      </c>
      <c r="E91" t="s">
        <v>123</v>
      </c>
      <c r="F91" t="s">
        <v>520</v>
      </c>
      <c r="G91" t="s">
        <v>428</v>
      </c>
      <c r="H91" t="s">
        <v>207</v>
      </c>
      <c r="I91" t="s">
        <v>150</v>
      </c>
      <c r="J91" t="s">
        <v>336</v>
      </c>
      <c r="K91" s="77">
        <v>7.13</v>
      </c>
      <c r="L91" t="s">
        <v>102</v>
      </c>
      <c r="M91" s="78">
        <v>1.17E-2</v>
      </c>
      <c r="N91" s="78">
        <v>1.83E-2</v>
      </c>
      <c r="O91" s="77">
        <v>33076.910000000003</v>
      </c>
      <c r="P91" s="77">
        <v>95.1</v>
      </c>
      <c r="Q91" s="77">
        <v>0</v>
      </c>
      <c r="R91" s="77">
        <v>31.456141410000001</v>
      </c>
      <c r="S91" s="78">
        <v>0</v>
      </c>
      <c r="T91" s="78">
        <v>2.9999999999999997E-4</v>
      </c>
      <c r="U91" s="78">
        <v>1E-4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520</v>
      </c>
      <c r="G92" t="s">
        <v>428</v>
      </c>
      <c r="H92" t="s">
        <v>207</v>
      </c>
      <c r="I92" t="s">
        <v>150</v>
      </c>
      <c r="J92" t="s">
        <v>618</v>
      </c>
      <c r="K92" s="77">
        <v>1.34</v>
      </c>
      <c r="L92" t="s">
        <v>102</v>
      </c>
      <c r="M92" s="78">
        <v>2.8500000000000001E-2</v>
      </c>
      <c r="N92" s="78">
        <v>1.54E-2</v>
      </c>
      <c r="O92" s="77">
        <v>191096.71</v>
      </c>
      <c r="P92" s="77">
        <v>103.26</v>
      </c>
      <c r="Q92" s="77">
        <v>0</v>
      </c>
      <c r="R92" s="77">
        <v>197.326462746</v>
      </c>
      <c r="S92" s="78">
        <v>5.0000000000000001E-4</v>
      </c>
      <c r="T92" s="78">
        <v>1.6999999999999999E-3</v>
      </c>
      <c r="U92" s="78">
        <v>5.9999999999999995E-4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520</v>
      </c>
      <c r="G93" t="s">
        <v>428</v>
      </c>
      <c r="H93" t="s">
        <v>575</v>
      </c>
      <c r="I93" t="s">
        <v>211</v>
      </c>
      <c r="J93" t="s">
        <v>342</v>
      </c>
      <c r="K93" s="77">
        <v>5.54</v>
      </c>
      <c r="L93" t="s">
        <v>102</v>
      </c>
      <c r="M93" s="78">
        <v>3.3500000000000002E-2</v>
      </c>
      <c r="N93" s="78">
        <v>1.72E-2</v>
      </c>
      <c r="O93" s="77">
        <v>351036.6</v>
      </c>
      <c r="P93" s="77">
        <v>109.32</v>
      </c>
      <c r="Q93" s="77">
        <v>0</v>
      </c>
      <c r="R93" s="77">
        <v>383.75321112</v>
      </c>
      <c r="S93" s="78">
        <v>6.9999999999999999E-4</v>
      </c>
      <c r="T93" s="78">
        <v>3.3E-3</v>
      </c>
      <c r="U93" s="78">
        <v>1.1999999999999999E-3</v>
      </c>
    </row>
    <row r="94" spans="2:21">
      <c r="B94" t="s">
        <v>621</v>
      </c>
      <c r="C94" t="s">
        <v>622</v>
      </c>
      <c r="D94" t="s">
        <v>100</v>
      </c>
      <c r="E94" t="s">
        <v>123</v>
      </c>
      <c r="F94" t="s">
        <v>369</v>
      </c>
      <c r="G94" t="s">
        <v>370</v>
      </c>
      <c r="H94" t="s">
        <v>575</v>
      </c>
      <c r="I94" t="s">
        <v>211</v>
      </c>
      <c r="J94" t="s">
        <v>623</v>
      </c>
      <c r="K94" s="77">
        <v>3.65</v>
      </c>
      <c r="L94" t="s">
        <v>102</v>
      </c>
      <c r="M94" s="78">
        <v>2.1999999999999999E-2</v>
      </c>
      <c r="N94" s="78">
        <v>2.4799999999999999E-2</v>
      </c>
      <c r="O94" s="77">
        <v>2.2799999999999998</v>
      </c>
      <c r="P94" s="77">
        <v>4973591</v>
      </c>
      <c r="Q94" s="77">
        <v>0</v>
      </c>
      <c r="R94" s="77">
        <v>113.3978748</v>
      </c>
      <c r="S94" s="78">
        <v>5.0000000000000001E-4</v>
      </c>
      <c r="T94" s="78">
        <v>1E-3</v>
      </c>
      <c r="U94" s="78">
        <v>4.0000000000000002E-4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369</v>
      </c>
      <c r="G95" t="s">
        <v>370</v>
      </c>
      <c r="H95" t="s">
        <v>575</v>
      </c>
      <c r="I95" t="s">
        <v>211</v>
      </c>
      <c r="J95" t="s">
        <v>626</v>
      </c>
      <c r="K95" s="77">
        <v>0.74</v>
      </c>
      <c r="L95" t="s">
        <v>102</v>
      </c>
      <c r="M95" s="78">
        <v>2.8000000000000001E-2</v>
      </c>
      <c r="N95" s="78">
        <v>2.2800000000000001E-2</v>
      </c>
      <c r="O95" s="77">
        <v>9.99</v>
      </c>
      <c r="P95" s="77">
        <v>5121399</v>
      </c>
      <c r="Q95" s="77">
        <v>0</v>
      </c>
      <c r="R95" s="77">
        <v>511.62776009999999</v>
      </c>
      <c r="S95" s="78">
        <v>5.9999999999999995E-4</v>
      </c>
      <c r="T95" s="78">
        <v>4.4999999999999997E-3</v>
      </c>
      <c r="U95" s="78">
        <v>1.6000000000000001E-3</v>
      </c>
    </row>
    <row r="96" spans="2:21">
      <c r="B96" t="s">
        <v>627</v>
      </c>
      <c r="C96" t="s">
        <v>628</v>
      </c>
      <c r="D96" t="s">
        <v>100</v>
      </c>
      <c r="E96" t="s">
        <v>123</v>
      </c>
      <c r="F96" t="s">
        <v>369</v>
      </c>
      <c r="G96" t="s">
        <v>370</v>
      </c>
      <c r="H96" t="s">
        <v>575</v>
      </c>
      <c r="I96" t="s">
        <v>211</v>
      </c>
      <c r="J96" t="s">
        <v>342</v>
      </c>
      <c r="K96" s="77">
        <v>1.99</v>
      </c>
      <c r="L96" t="s">
        <v>102</v>
      </c>
      <c r="M96" s="78">
        <v>1.49E-2</v>
      </c>
      <c r="N96" s="78">
        <v>1.7399999999999999E-2</v>
      </c>
      <c r="O96" s="77">
        <v>0.54</v>
      </c>
      <c r="P96" s="77">
        <v>5024941.7841999996</v>
      </c>
      <c r="Q96" s="77">
        <v>0.40873999999999999</v>
      </c>
      <c r="R96" s="77">
        <v>27.543425634679998</v>
      </c>
      <c r="S96" s="78">
        <v>1E-4</v>
      </c>
      <c r="T96" s="78">
        <v>2.0000000000000001E-4</v>
      </c>
      <c r="U96" s="78">
        <v>1E-4</v>
      </c>
    </row>
    <row r="97" spans="2:21">
      <c r="B97" t="s">
        <v>629</v>
      </c>
      <c r="C97" t="s">
        <v>630</v>
      </c>
      <c r="D97" t="s">
        <v>100</v>
      </c>
      <c r="E97" t="s">
        <v>123</v>
      </c>
      <c r="F97" t="s">
        <v>369</v>
      </c>
      <c r="G97" t="s">
        <v>370</v>
      </c>
      <c r="H97" t="s">
        <v>575</v>
      </c>
      <c r="I97" t="s">
        <v>211</v>
      </c>
      <c r="J97" t="s">
        <v>345</v>
      </c>
      <c r="K97" s="77">
        <v>5.4</v>
      </c>
      <c r="L97" t="s">
        <v>102</v>
      </c>
      <c r="M97" s="78">
        <v>2.3199999999999998E-2</v>
      </c>
      <c r="N97" s="78">
        <v>2.2100000000000002E-2</v>
      </c>
      <c r="O97" s="77">
        <v>0.42</v>
      </c>
      <c r="P97" s="77">
        <v>5065210</v>
      </c>
      <c r="Q97" s="77">
        <v>0</v>
      </c>
      <c r="R97" s="77">
        <v>21.273882</v>
      </c>
      <c r="S97" s="78">
        <v>1E-4</v>
      </c>
      <c r="T97" s="78">
        <v>2.0000000000000001E-4</v>
      </c>
      <c r="U97" s="78">
        <v>1E-4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633</v>
      </c>
      <c r="G98" t="s">
        <v>370</v>
      </c>
      <c r="H98" t="s">
        <v>575</v>
      </c>
      <c r="I98" t="s">
        <v>211</v>
      </c>
      <c r="J98" t="s">
        <v>345</v>
      </c>
      <c r="K98" s="77">
        <v>5.4</v>
      </c>
      <c r="L98" t="s">
        <v>102</v>
      </c>
      <c r="M98" s="78">
        <v>2.4199999999999999E-2</v>
      </c>
      <c r="N98" s="78">
        <v>2.5100000000000001E-2</v>
      </c>
      <c r="O98" s="77">
        <v>9.1</v>
      </c>
      <c r="P98" s="77">
        <v>5015066.7034090003</v>
      </c>
      <c r="Q98" s="77">
        <v>0</v>
      </c>
      <c r="R98" s="77">
        <v>456.371070010219</v>
      </c>
      <c r="S98" s="78">
        <v>1E-3</v>
      </c>
      <c r="T98" s="78">
        <v>4.0000000000000001E-3</v>
      </c>
      <c r="U98" s="78">
        <v>1.4E-3</v>
      </c>
    </row>
    <row r="99" spans="2:21">
      <c r="B99" t="s">
        <v>634</v>
      </c>
      <c r="C99" t="s">
        <v>635</v>
      </c>
      <c r="D99" t="s">
        <v>100</v>
      </c>
      <c r="E99" t="s">
        <v>123</v>
      </c>
      <c r="F99" t="s">
        <v>633</v>
      </c>
      <c r="G99" t="s">
        <v>370</v>
      </c>
      <c r="H99" t="s">
        <v>575</v>
      </c>
      <c r="I99" t="s">
        <v>211</v>
      </c>
      <c r="J99" t="s">
        <v>279</v>
      </c>
      <c r="K99" s="77">
        <v>4.8600000000000003</v>
      </c>
      <c r="L99" t="s">
        <v>102</v>
      </c>
      <c r="M99" s="78">
        <v>1.46E-2</v>
      </c>
      <c r="N99" s="78">
        <v>2.58E-2</v>
      </c>
      <c r="O99" s="77">
        <v>12.22</v>
      </c>
      <c r="P99" s="77">
        <v>4774711</v>
      </c>
      <c r="Q99" s="77">
        <v>0</v>
      </c>
      <c r="R99" s="77">
        <v>583.46968419999996</v>
      </c>
      <c r="S99" s="78">
        <v>5.0000000000000001E-4</v>
      </c>
      <c r="T99" s="78">
        <v>5.1000000000000004E-3</v>
      </c>
      <c r="U99" s="78">
        <v>1.8E-3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638</v>
      </c>
      <c r="G100" t="s">
        <v>533</v>
      </c>
      <c r="H100" t="s">
        <v>575</v>
      </c>
      <c r="I100" t="s">
        <v>211</v>
      </c>
      <c r="J100" t="s">
        <v>293</v>
      </c>
      <c r="K100" s="77">
        <v>7.7</v>
      </c>
      <c r="L100" t="s">
        <v>102</v>
      </c>
      <c r="M100" s="78">
        <v>4.4000000000000003E-3</v>
      </c>
      <c r="N100" s="78">
        <v>9.4000000000000004E-3</v>
      </c>
      <c r="O100" s="77">
        <v>269278.56</v>
      </c>
      <c r="P100" s="77">
        <v>96.28</v>
      </c>
      <c r="Q100" s="77">
        <v>0</v>
      </c>
      <c r="R100" s="77">
        <v>259.26139756800001</v>
      </c>
      <c r="S100" s="78">
        <v>4.0000000000000002E-4</v>
      </c>
      <c r="T100" s="78">
        <v>2.3E-3</v>
      </c>
      <c r="U100" s="78">
        <v>8.0000000000000004E-4</v>
      </c>
    </row>
    <row r="101" spans="2:21">
      <c r="B101" t="s">
        <v>639</v>
      </c>
      <c r="C101" t="s">
        <v>640</v>
      </c>
      <c r="D101" t="s">
        <v>100</v>
      </c>
      <c r="E101" t="s">
        <v>123</v>
      </c>
      <c r="F101" t="s">
        <v>532</v>
      </c>
      <c r="G101" t="s">
        <v>533</v>
      </c>
      <c r="H101" t="s">
        <v>575</v>
      </c>
      <c r="I101" t="s">
        <v>211</v>
      </c>
      <c r="J101" t="s">
        <v>641</v>
      </c>
      <c r="K101" s="77">
        <v>2.5299999999999998</v>
      </c>
      <c r="L101" t="s">
        <v>102</v>
      </c>
      <c r="M101" s="78">
        <v>3.85E-2</v>
      </c>
      <c r="N101" s="78">
        <v>3.3999999999999998E-3</v>
      </c>
      <c r="O101" s="77">
        <v>154924.85999999999</v>
      </c>
      <c r="P101" s="77">
        <v>114.2</v>
      </c>
      <c r="Q101" s="77">
        <v>0</v>
      </c>
      <c r="R101" s="77">
        <v>176.92419011999999</v>
      </c>
      <c r="S101" s="78">
        <v>5.9999999999999995E-4</v>
      </c>
      <c r="T101" s="78">
        <v>1.5E-3</v>
      </c>
      <c r="U101" s="78">
        <v>5.9999999999999995E-4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532</v>
      </c>
      <c r="G102" t="s">
        <v>533</v>
      </c>
      <c r="H102" t="s">
        <v>575</v>
      </c>
      <c r="I102" t="s">
        <v>211</v>
      </c>
      <c r="J102" t="s">
        <v>644</v>
      </c>
      <c r="K102" s="77">
        <v>3.43</v>
      </c>
      <c r="L102" t="s">
        <v>102</v>
      </c>
      <c r="M102" s="78">
        <v>3.85E-2</v>
      </c>
      <c r="N102" s="78">
        <v>2.2000000000000001E-3</v>
      </c>
      <c r="O102" s="77">
        <v>135623.29999999999</v>
      </c>
      <c r="P102" s="77">
        <v>118.29</v>
      </c>
      <c r="Q102" s="77">
        <v>0</v>
      </c>
      <c r="R102" s="77">
        <v>160.42880156999999</v>
      </c>
      <c r="S102" s="78">
        <v>5.0000000000000001E-4</v>
      </c>
      <c r="T102" s="78">
        <v>1.4E-3</v>
      </c>
      <c r="U102" s="78">
        <v>5.0000000000000001E-4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532</v>
      </c>
      <c r="G103" t="s">
        <v>533</v>
      </c>
      <c r="H103" t="s">
        <v>575</v>
      </c>
      <c r="I103" t="s">
        <v>211</v>
      </c>
      <c r="J103" t="s">
        <v>647</v>
      </c>
      <c r="K103" s="77">
        <v>0.65</v>
      </c>
      <c r="L103" t="s">
        <v>102</v>
      </c>
      <c r="M103" s="78">
        <v>3.9E-2</v>
      </c>
      <c r="N103" s="78">
        <v>1.2E-2</v>
      </c>
      <c r="O103" s="77">
        <v>167029.10999999999</v>
      </c>
      <c r="P103" s="77">
        <v>111.67</v>
      </c>
      <c r="Q103" s="77">
        <v>0</v>
      </c>
      <c r="R103" s="77">
        <v>186.52140713700001</v>
      </c>
      <c r="S103" s="78">
        <v>4.0000000000000002E-4</v>
      </c>
      <c r="T103" s="78">
        <v>1.6000000000000001E-3</v>
      </c>
      <c r="U103" s="78">
        <v>5.9999999999999995E-4</v>
      </c>
    </row>
    <row r="104" spans="2:21">
      <c r="B104" t="s">
        <v>648</v>
      </c>
      <c r="C104" t="s">
        <v>649</v>
      </c>
      <c r="D104" t="s">
        <v>100</v>
      </c>
      <c r="E104" t="s">
        <v>123</v>
      </c>
      <c r="F104" t="s">
        <v>650</v>
      </c>
      <c r="G104" t="s">
        <v>370</v>
      </c>
      <c r="H104" t="s">
        <v>207</v>
      </c>
      <c r="I104" t="s">
        <v>150</v>
      </c>
      <c r="J104" t="s">
        <v>651</v>
      </c>
      <c r="K104" s="77">
        <v>0.75</v>
      </c>
      <c r="L104" t="s">
        <v>102</v>
      </c>
      <c r="M104" s="78">
        <v>0.02</v>
      </c>
      <c r="N104" s="78">
        <v>-1.78E-2</v>
      </c>
      <c r="O104" s="77">
        <v>135226.51999999999</v>
      </c>
      <c r="P104" s="77">
        <v>106.28</v>
      </c>
      <c r="Q104" s="77">
        <v>0</v>
      </c>
      <c r="R104" s="77">
        <v>143.71874545599999</v>
      </c>
      <c r="S104" s="78">
        <v>5.0000000000000001E-4</v>
      </c>
      <c r="T104" s="78">
        <v>1.2999999999999999E-3</v>
      </c>
      <c r="U104" s="78">
        <v>5.0000000000000001E-4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548</v>
      </c>
      <c r="G105" t="s">
        <v>428</v>
      </c>
      <c r="H105" t="s">
        <v>575</v>
      </c>
      <c r="I105" t="s">
        <v>211</v>
      </c>
      <c r="J105" t="s">
        <v>654</v>
      </c>
      <c r="K105" s="77">
        <v>6.16</v>
      </c>
      <c r="L105" t="s">
        <v>102</v>
      </c>
      <c r="M105" s="78">
        <v>2.4E-2</v>
      </c>
      <c r="N105" s="78">
        <v>1.0699999999999999E-2</v>
      </c>
      <c r="O105" s="77">
        <v>434532.23</v>
      </c>
      <c r="P105" s="77">
        <v>109.8</v>
      </c>
      <c r="Q105" s="77">
        <v>0</v>
      </c>
      <c r="R105" s="77">
        <v>477.11638854</v>
      </c>
      <c r="S105" s="78">
        <v>8.0000000000000004E-4</v>
      </c>
      <c r="T105" s="78">
        <v>4.1999999999999997E-3</v>
      </c>
      <c r="U105" s="78">
        <v>1.5E-3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548</v>
      </c>
      <c r="G106" t="s">
        <v>428</v>
      </c>
      <c r="H106" t="s">
        <v>575</v>
      </c>
      <c r="I106" t="s">
        <v>211</v>
      </c>
      <c r="J106" t="s">
        <v>342</v>
      </c>
      <c r="K106" s="77">
        <v>1.96</v>
      </c>
      <c r="L106" t="s">
        <v>102</v>
      </c>
      <c r="M106" s="78">
        <v>3.4799999999999998E-2</v>
      </c>
      <c r="N106" s="78">
        <v>1.2500000000000001E-2</v>
      </c>
      <c r="O106" s="77">
        <v>7757.79</v>
      </c>
      <c r="P106" s="77">
        <v>104.78</v>
      </c>
      <c r="Q106" s="77">
        <v>0</v>
      </c>
      <c r="R106" s="77">
        <v>8.1286123620000001</v>
      </c>
      <c r="S106" s="78">
        <v>0</v>
      </c>
      <c r="T106" s="78">
        <v>1E-4</v>
      </c>
      <c r="U106" s="78">
        <v>0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554</v>
      </c>
      <c r="G107" t="s">
        <v>533</v>
      </c>
      <c r="H107" t="s">
        <v>575</v>
      </c>
      <c r="I107" t="s">
        <v>211</v>
      </c>
      <c r="J107" t="s">
        <v>659</v>
      </c>
      <c r="K107" s="77">
        <v>4.58</v>
      </c>
      <c r="L107" t="s">
        <v>102</v>
      </c>
      <c r="M107" s="78">
        <v>2.4799999999999999E-2</v>
      </c>
      <c r="N107" s="78">
        <v>7.1000000000000004E-3</v>
      </c>
      <c r="O107" s="77">
        <v>205994.91</v>
      </c>
      <c r="P107" s="77">
        <v>109</v>
      </c>
      <c r="Q107" s="77">
        <v>0</v>
      </c>
      <c r="R107" s="77">
        <v>224.53445189999999</v>
      </c>
      <c r="S107" s="78">
        <v>5.0000000000000001E-4</v>
      </c>
      <c r="T107" s="78">
        <v>2E-3</v>
      </c>
      <c r="U107" s="78">
        <v>6.9999999999999999E-4</v>
      </c>
    </row>
    <row r="108" spans="2:21">
      <c r="B108" t="s">
        <v>660</v>
      </c>
      <c r="C108" t="s">
        <v>661</v>
      </c>
      <c r="D108" t="s">
        <v>100</v>
      </c>
      <c r="E108" t="s">
        <v>123</v>
      </c>
      <c r="F108" t="s">
        <v>566</v>
      </c>
      <c r="G108" t="s">
        <v>428</v>
      </c>
      <c r="H108" t="s">
        <v>575</v>
      </c>
      <c r="I108" t="s">
        <v>211</v>
      </c>
      <c r="J108" t="s">
        <v>285</v>
      </c>
      <c r="K108" s="77">
        <v>2.99</v>
      </c>
      <c r="L108" t="s">
        <v>102</v>
      </c>
      <c r="M108" s="78">
        <v>4.3999999999999997E-2</v>
      </c>
      <c r="N108" s="78">
        <v>1.18E-2</v>
      </c>
      <c r="O108" s="77">
        <v>7006.89</v>
      </c>
      <c r="P108" s="77">
        <v>111.17</v>
      </c>
      <c r="Q108" s="77">
        <v>0</v>
      </c>
      <c r="R108" s="77">
        <v>7.7895596129999998</v>
      </c>
      <c r="S108" s="78">
        <v>0</v>
      </c>
      <c r="T108" s="78">
        <v>1E-4</v>
      </c>
      <c r="U108" s="78">
        <v>0</v>
      </c>
    </row>
    <row r="109" spans="2:21">
      <c r="B109" t="s">
        <v>662</v>
      </c>
      <c r="C109" t="s">
        <v>663</v>
      </c>
      <c r="D109" t="s">
        <v>100</v>
      </c>
      <c r="E109" t="s">
        <v>123</v>
      </c>
      <c r="F109" t="s">
        <v>566</v>
      </c>
      <c r="G109" t="s">
        <v>428</v>
      </c>
      <c r="H109" t="s">
        <v>575</v>
      </c>
      <c r="I109" t="s">
        <v>211</v>
      </c>
      <c r="J109" t="s">
        <v>285</v>
      </c>
      <c r="K109" s="77">
        <v>5.92</v>
      </c>
      <c r="L109" t="s">
        <v>102</v>
      </c>
      <c r="M109" s="78">
        <v>2.5999999999999999E-2</v>
      </c>
      <c r="N109" s="78">
        <v>1.32E-2</v>
      </c>
      <c r="O109" s="77">
        <v>413404.87</v>
      </c>
      <c r="P109" s="77">
        <v>109.01</v>
      </c>
      <c r="Q109" s="77">
        <v>0</v>
      </c>
      <c r="R109" s="77">
        <v>450.65264878699998</v>
      </c>
      <c r="S109" s="78">
        <v>6.9999999999999999E-4</v>
      </c>
      <c r="T109" s="78">
        <v>3.8999999999999998E-3</v>
      </c>
      <c r="U109" s="78">
        <v>1.4E-3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566</v>
      </c>
      <c r="G110" t="s">
        <v>428</v>
      </c>
      <c r="H110" t="s">
        <v>575</v>
      </c>
      <c r="I110" t="s">
        <v>211</v>
      </c>
      <c r="J110" t="s">
        <v>666</v>
      </c>
      <c r="K110" s="77">
        <v>5.82</v>
      </c>
      <c r="L110" t="s">
        <v>102</v>
      </c>
      <c r="M110" s="78">
        <v>2.81E-2</v>
      </c>
      <c r="N110" s="78">
        <v>1.3100000000000001E-2</v>
      </c>
      <c r="O110" s="77">
        <v>35898.43</v>
      </c>
      <c r="P110" s="77">
        <v>110.98</v>
      </c>
      <c r="Q110" s="77">
        <v>0</v>
      </c>
      <c r="R110" s="77">
        <v>39.840077614000002</v>
      </c>
      <c r="S110" s="78">
        <v>1E-4</v>
      </c>
      <c r="T110" s="78">
        <v>2.9999999999999997E-4</v>
      </c>
      <c r="U110" s="78">
        <v>1E-4</v>
      </c>
    </row>
    <row r="111" spans="2:21">
      <c r="B111" t="s">
        <v>667</v>
      </c>
      <c r="C111" t="s">
        <v>668</v>
      </c>
      <c r="D111" t="s">
        <v>100</v>
      </c>
      <c r="E111" t="s">
        <v>123</v>
      </c>
      <c r="F111" t="s">
        <v>566</v>
      </c>
      <c r="G111" t="s">
        <v>428</v>
      </c>
      <c r="H111" t="s">
        <v>575</v>
      </c>
      <c r="I111" t="s">
        <v>211</v>
      </c>
      <c r="J111" t="s">
        <v>669</v>
      </c>
      <c r="K111" s="77">
        <v>3.98</v>
      </c>
      <c r="L111" t="s">
        <v>102</v>
      </c>
      <c r="M111" s="78">
        <v>3.6999999999999998E-2</v>
      </c>
      <c r="N111" s="78">
        <v>1.29E-2</v>
      </c>
      <c r="O111" s="77">
        <v>93834.66</v>
      </c>
      <c r="P111" s="77">
        <v>110.89</v>
      </c>
      <c r="Q111" s="77">
        <v>0</v>
      </c>
      <c r="R111" s="77">
        <v>104.053254474</v>
      </c>
      <c r="S111" s="78">
        <v>2.0000000000000001E-4</v>
      </c>
      <c r="T111" s="78">
        <v>8.9999999999999998E-4</v>
      </c>
      <c r="U111" s="78">
        <v>2.9999999999999997E-4</v>
      </c>
    </row>
    <row r="112" spans="2:21">
      <c r="B112" t="s">
        <v>670</v>
      </c>
      <c r="C112" t="s">
        <v>671</v>
      </c>
      <c r="D112" t="s">
        <v>100</v>
      </c>
      <c r="E112" t="s">
        <v>123</v>
      </c>
      <c r="F112" t="s">
        <v>672</v>
      </c>
      <c r="G112" t="s">
        <v>428</v>
      </c>
      <c r="H112" t="s">
        <v>575</v>
      </c>
      <c r="I112" t="s">
        <v>211</v>
      </c>
      <c r="J112" t="s">
        <v>673</v>
      </c>
      <c r="K112" s="77">
        <v>5.12</v>
      </c>
      <c r="L112" t="s">
        <v>102</v>
      </c>
      <c r="M112" s="78">
        <v>1.4E-2</v>
      </c>
      <c r="N112" s="78">
        <v>0.01</v>
      </c>
      <c r="O112" s="77">
        <v>454090.98</v>
      </c>
      <c r="P112" s="77">
        <v>102.57</v>
      </c>
      <c r="Q112" s="77">
        <v>0</v>
      </c>
      <c r="R112" s="77">
        <v>465.76111818599998</v>
      </c>
      <c r="S112" s="78">
        <v>6.9999999999999999E-4</v>
      </c>
      <c r="T112" s="78">
        <v>4.1000000000000003E-3</v>
      </c>
      <c r="U112" s="78">
        <v>1.5E-3</v>
      </c>
    </row>
    <row r="113" spans="2:21">
      <c r="B113" t="s">
        <v>674</v>
      </c>
      <c r="C113" t="s">
        <v>675</v>
      </c>
      <c r="D113" t="s">
        <v>100</v>
      </c>
      <c r="E113" t="s">
        <v>123</v>
      </c>
      <c r="F113" t="s">
        <v>391</v>
      </c>
      <c r="G113" t="s">
        <v>370</v>
      </c>
      <c r="H113" t="s">
        <v>575</v>
      </c>
      <c r="I113" t="s">
        <v>211</v>
      </c>
      <c r="J113" t="s">
        <v>676</v>
      </c>
      <c r="K113" s="77">
        <v>2.95</v>
      </c>
      <c r="L113" t="s">
        <v>102</v>
      </c>
      <c r="M113" s="78">
        <v>1.8200000000000001E-2</v>
      </c>
      <c r="N113" s="78">
        <v>1.7600000000000001E-2</v>
      </c>
      <c r="O113" s="77">
        <v>5.84</v>
      </c>
      <c r="P113" s="77">
        <v>5079999</v>
      </c>
      <c r="Q113" s="77">
        <v>0</v>
      </c>
      <c r="R113" s="77">
        <v>296.67194160000003</v>
      </c>
      <c r="S113" s="78">
        <v>4.0000000000000002E-4</v>
      </c>
      <c r="T113" s="78">
        <v>2.5999999999999999E-3</v>
      </c>
      <c r="U113" s="78">
        <v>8.9999999999999998E-4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391</v>
      </c>
      <c r="G114" t="s">
        <v>370</v>
      </c>
      <c r="H114" t="s">
        <v>207</v>
      </c>
      <c r="I114" t="s">
        <v>150</v>
      </c>
      <c r="J114" t="s">
        <v>679</v>
      </c>
      <c r="K114" s="77">
        <v>2.1800000000000002</v>
      </c>
      <c r="L114" t="s">
        <v>102</v>
      </c>
      <c r="M114" s="78">
        <v>1.06E-2</v>
      </c>
      <c r="N114" s="78">
        <v>2.1899999999999999E-2</v>
      </c>
      <c r="O114" s="77">
        <v>7.28</v>
      </c>
      <c r="P114" s="77">
        <v>4965000</v>
      </c>
      <c r="Q114" s="77">
        <v>0</v>
      </c>
      <c r="R114" s="77">
        <v>361.452</v>
      </c>
      <c r="S114" s="78">
        <v>5.0000000000000001E-4</v>
      </c>
      <c r="T114" s="78">
        <v>3.0999999999999999E-3</v>
      </c>
      <c r="U114" s="78">
        <v>1.1000000000000001E-3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391</v>
      </c>
      <c r="G115" t="s">
        <v>370</v>
      </c>
      <c r="H115" t="s">
        <v>575</v>
      </c>
      <c r="I115" t="s">
        <v>211</v>
      </c>
      <c r="J115" t="s">
        <v>333</v>
      </c>
      <c r="K115" s="77">
        <v>4.05</v>
      </c>
      <c r="L115" t="s">
        <v>102</v>
      </c>
      <c r="M115" s="78">
        <v>1.89E-2</v>
      </c>
      <c r="N115" s="78">
        <v>2.2800000000000001E-2</v>
      </c>
      <c r="O115" s="77">
        <v>13.44</v>
      </c>
      <c r="P115" s="77">
        <v>4921791</v>
      </c>
      <c r="Q115" s="77">
        <v>0</v>
      </c>
      <c r="R115" s="77">
        <v>661.48871039999995</v>
      </c>
      <c r="S115" s="78">
        <v>5.9999999999999995E-4</v>
      </c>
      <c r="T115" s="78">
        <v>5.7999999999999996E-3</v>
      </c>
      <c r="U115" s="78">
        <v>2.0999999999999999E-3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684</v>
      </c>
      <c r="G116" t="s">
        <v>370</v>
      </c>
      <c r="H116" t="s">
        <v>575</v>
      </c>
      <c r="I116" t="s">
        <v>211</v>
      </c>
      <c r="J116" t="s">
        <v>685</v>
      </c>
      <c r="K116" s="77">
        <v>1.23</v>
      </c>
      <c r="L116" t="s">
        <v>102</v>
      </c>
      <c r="M116" s="78">
        <v>4.4999999999999998E-2</v>
      </c>
      <c r="N116" s="78">
        <v>1.8700000000000001E-2</v>
      </c>
      <c r="O116" s="77">
        <v>1090314.68</v>
      </c>
      <c r="P116" s="77">
        <v>124.49</v>
      </c>
      <c r="Q116" s="77">
        <v>14.789809999999999</v>
      </c>
      <c r="R116" s="77">
        <v>1372.1225551319999</v>
      </c>
      <c r="S116" s="78">
        <v>5.9999999999999995E-4</v>
      </c>
      <c r="T116" s="78">
        <v>1.2E-2</v>
      </c>
      <c r="U116" s="78">
        <v>4.3E-3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688</v>
      </c>
      <c r="G117" t="s">
        <v>533</v>
      </c>
      <c r="H117" t="s">
        <v>207</v>
      </c>
      <c r="I117" t="s">
        <v>150</v>
      </c>
      <c r="J117" t="s">
        <v>342</v>
      </c>
      <c r="K117" s="77">
        <v>1.24</v>
      </c>
      <c r="L117" t="s">
        <v>102</v>
      </c>
      <c r="M117" s="78">
        <v>4.0500000000000001E-2</v>
      </c>
      <c r="N117" s="78">
        <v>0.01</v>
      </c>
      <c r="O117" s="77">
        <v>38927.74</v>
      </c>
      <c r="P117" s="77">
        <v>126.25</v>
      </c>
      <c r="Q117" s="77">
        <v>0</v>
      </c>
      <c r="R117" s="77">
        <v>49.146271749999997</v>
      </c>
      <c r="S117" s="78">
        <v>5.0000000000000001E-4</v>
      </c>
      <c r="T117" s="78">
        <v>4.0000000000000002E-4</v>
      </c>
      <c r="U117" s="78">
        <v>2.0000000000000001E-4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428</v>
      </c>
      <c r="H118" t="s">
        <v>207</v>
      </c>
      <c r="I118" t="s">
        <v>150</v>
      </c>
      <c r="J118" t="s">
        <v>692</v>
      </c>
      <c r="K118" s="77">
        <v>2.6</v>
      </c>
      <c r="L118" t="s">
        <v>102</v>
      </c>
      <c r="M118" s="78">
        <v>2.7400000000000001E-2</v>
      </c>
      <c r="N118" s="78">
        <v>6.4999999999999997E-3</v>
      </c>
      <c r="O118" s="77">
        <v>84223.72</v>
      </c>
      <c r="P118" s="77">
        <v>105.9</v>
      </c>
      <c r="Q118" s="77">
        <v>0</v>
      </c>
      <c r="R118" s="77">
        <v>89.19291948</v>
      </c>
      <c r="S118" s="78">
        <v>2.0000000000000001E-4</v>
      </c>
      <c r="T118" s="78">
        <v>8.0000000000000004E-4</v>
      </c>
      <c r="U118" s="78">
        <v>2.9999999999999997E-4</v>
      </c>
    </row>
    <row r="119" spans="2:21">
      <c r="B119" t="s">
        <v>693</v>
      </c>
      <c r="C119" t="s">
        <v>694</v>
      </c>
      <c r="D119" t="s">
        <v>100</v>
      </c>
      <c r="E119" t="s">
        <v>123</v>
      </c>
      <c r="F119" t="s">
        <v>691</v>
      </c>
      <c r="G119" t="s">
        <v>428</v>
      </c>
      <c r="H119" t="s">
        <v>207</v>
      </c>
      <c r="I119" t="s">
        <v>150</v>
      </c>
      <c r="J119" t="s">
        <v>695</v>
      </c>
      <c r="K119" s="77">
        <v>6.57</v>
      </c>
      <c r="L119" t="s">
        <v>102</v>
      </c>
      <c r="M119" s="78">
        <v>1.9599999999999999E-2</v>
      </c>
      <c r="N119" s="78">
        <v>9.1999999999999998E-3</v>
      </c>
      <c r="O119" s="77">
        <v>333460.36</v>
      </c>
      <c r="P119" s="77">
        <v>108.6</v>
      </c>
      <c r="Q119" s="77">
        <v>0</v>
      </c>
      <c r="R119" s="77">
        <v>362.13795096000001</v>
      </c>
      <c r="S119" s="78">
        <v>2.9999999999999997E-4</v>
      </c>
      <c r="T119" s="78">
        <v>3.2000000000000002E-3</v>
      </c>
      <c r="U119" s="78">
        <v>1.1000000000000001E-3</v>
      </c>
    </row>
    <row r="120" spans="2:21">
      <c r="B120" t="s">
        <v>696</v>
      </c>
      <c r="C120" t="s">
        <v>697</v>
      </c>
      <c r="D120" t="s">
        <v>100</v>
      </c>
      <c r="E120" t="s">
        <v>123</v>
      </c>
      <c r="F120" t="s">
        <v>405</v>
      </c>
      <c r="G120" t="s">
        <v>370</v>
      </c>
      <c r="H120" t="s">
        <v>207</v>
      </c>
      <c r="I120" t="s">
        <v>150</v>
      </c>
      <c r="J120" t="s">
        <v>247</v>
      </c>
      <c r="K120" s="77">
        <v>2.54</v>
      </c>
      <c r="L120" t="s">
        <v>102</v>
      </c>
      <c r="M120" s="78">
        <v>1.4200000000000001E-2</v>
      </c>
      <c r="N120" s="78">
        <v>2.24E-2</v>
      </c>
      <c r="O120" s="77">
        <v>11.74</v>
      </c>
      <c r="P120" s="77">
        <v>4972000</v>
      </c>
      <c r="Q120" s="77">
        <v>0</v>
      </c>
      <c r="R120" s="77">
        <v>583.71280000000002</v>
      </c>
      <c r="S120" s="78">
        <v>5.9999999999999995E-4</v>
      </c>
      <c r="T120" s="78">
        <v>5.1000000000000004E-3</v>
      </c>
      <c r="U120" s="78">
        <v>1.8E-3</v>
      </c>
    </row>
    <row r="121" spans="2:21">
      <c r="B121" t="s">
        <v>698</v>
      </c>
      <c r="C121" t="s">
        <v>699</v>
      </c>
      <c r="D121" t="s">
        <v>100</v>
      </c>
      <c r="E121" t="s">
        <v>123</v>
      </c>
      <c r="F121" t="s">
        <v>405</v>
      </c>
      <c r="G121" t="s">
        <v>370</v>
      </c>
      <c r="H121" t="s">
        <v>207</v>
      </c>
      <c r="I121" t="s">
        <v>150</v>
      </c>
      <c r="J121" t="s">
        <v>282</v>
      </c>
      <c r="K121" s="77">
        <v>4.3099999999999996</v>
      </c>
      <c r="L121" t="s">
        <v>102</v>
      </c>
      <c r="M121" s="78">
        <v>2.0199999999999999E-2</v>
      </c>
      <c r="N121" s="78">
        <v>2.4E-2</v>
      </c>
      <c r="O121" s="77">
        <v>1.35</v>
      </c>
      <c r="P121" s="77">
        <v>4969567</v>
      </c>
      <c r="Q121" s="77">
        <v>0</v>
      </c>
      <c r="R121" s="77">
        <v>67.089154500000006</v>
      </c>
      <c r="S121" s="78">
        <v>1E-4</v>
      </c>
      <c r="T121" s="78">
        <v>5.9999999999999995E-4</v>
      </c>
      <c r="U121" s="78">
        <v>2.0000000000000001E-4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405</v>
      </c>
      <c r="G122" t="s">
        <v>370</v>
      </c>
      <c r="H122" t="s">
        <v>207</v>
      </c>
      <c r="I122" t="s">
        <v>150</v>
      </c>
      <c r="J122" t="s">
        <v>247</v>
      </c>
      <c r="K122" s="77">
        <v>3.16</v>
      </c>
      <c r="L122" t="s">
        <v>102</v>
      </c>
      <c r="M122" s="78">
        <v>1.5900000000000001E-2</v>
      </c>
      <c r="N122" s="78">
        <v>2.18E-2</v>
      </c>
      <c r="O122" s="77">
        <v>8.56</v>
      </c>
      <c r="P122" s="77">
        <v>4967500</v>
      </c>
      <c r="Q122" s="77">
        <v>0</v>
      </c>
      <c r="R122" s="77">
        <v>425.21800000000002</v>
      </c>
      <c r="S122" s="78">
        <v>5.9999999999999995E-4</v>
      </c>
      <c r="T122" s="78">
        <v>3.7000000000000002E-3</v>
      </c>
      <c r="U122" s="78">
        <v>1.2999999999999999E-3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405</v>
      </c>
      <c r="G123" t="s">
        <v>370</v>
      </c>
      <c r="H123" t="s">
        <v>207</v>
      </c>
      <c r="I123" t="s">
        <v>150</v>
      </c>
      <c r="J123" t="s">
        <v>601</v>
      </c>
      <c r="K123" s="77">
        <v>5.26</v>
      </c>
      <c r="L123" t="s">
        <v>102</v>
      </c>
      <c r="M123" s="78">
        <v>2.5899999999999999E-2</v>
      </c>
      <c r="N123" s="78">
        <v>2.6800000000000001E-2</v>
      </c>
      <c r="O123" s="77">
        <v>10.93</v>
      </c>
      <c r="P123" s="77">
        <v>5012144</v>
      </c>
      <c r="Q123" s="77">
        <v>0</v>
      </c>
      <c r="R123" s="77">
        <v>547.82733919999998</v>
      </c>
      <c r="S123" s="78">
        <v>5.0000000000000001E-4</v>
      </c>
      <c r="T123" s="78">
        <v>4.7999999999999996E-3</v>
      </c>
      <c r="U123" s="78">
        <v>1.6999999999999999E-3</v>
      </c>
    </row>
    <row r="124" spans="2:21">
      <c r="B124" t="s">
        <v>704</v>
      </c>
      <c r="C124" t="s">
        <v>705</v>
      </c>
      <c r="D124" t="s">
        <v>100</v>
      </c>
      <c r="E124" t="s">
        <v>123</v>
      </c>
      <c r="F124" t="s">
        <v>706</v>
      </c>
      <c r="G124" t="s">
        <v>533</v>
      </c>
      <c r="H124" t="s">
        <v>575</v>
      </c>
      <c r="I124" t="s">
        <v>211</v>
      </c>
      <c r="J124" t="s">
        <v>707</v>
      </c>
      <c r="K124" s="77">
        <v>5.7</v>
      </c>
      <c r="L124" t="s">
        <v>102</v>
      </c>
      <c r="M124" s="78">
        <v>2.2499999999999999E-2</v>
      </c>
      <c r="N124" s="78">
        <v>3.5000000000000001E-3</v>
      </c>
      <c r="O124" s="77">
        <v>91825.78</v>
      </c>
      <c r="P124" s="77">
        <v>113.83</v>
      </c>
      <c r="Q124" s="77">
        <v>0</v>
      </c>
      <c r="R124" s="77">
        <v>104.52528537400001</v>
      </c>
      <c r="S124" s="78">
        <v>2.0000000000000001E-4</v>
      </c>
      <c r="T124" s="78">
        <v>8.9999999999999998E-4</v>
      </c>
      <c r="U124" s="78">
        <v>2.9999999999999997E-4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127</v>
      </c>
      <c r="H125" t="s">
        <v>575</v>
      </c>
      <c r="I125" t="s">
        <v>211</v>
      </c>
      <c r="J125" t="s">
        <v>333</v>
      </c>
      <c r="K125" s="77">
        <v>1.38</v>
      </c>
      <c r="L125" t="s">
        <v>102</v>
      </c>
      <c r="M125" s="78">
        <v>2.1499999999999998E-2</v>
      </c>
      <c r="N125" s="78">
        <v>1.32E-2</v>
      </c>
      <c r="O125" s="77">
        <v>319803.65999999997</v>
      </c>
      <c r="P125" s="77">
        <v>101.7</v>
      </c>
      <c r="Q125" s="77">
        <v>34.071649999999998</v>
      </c>
      <c r="R125" s="77">
        <v>359.31197221999997</v>
      </c>
      <c r="S125" s="78">
        <v>5.0000000000000001E-4</v>
      </c>
      <c r="T125" s="78">
        <v>3.0999999999999999E-3</v>
      </c>
      <c r="U125" s="78">
        <v>1.1000000000000001E-3</v>
      </c>
    </row>
    <row r="126" spans="2:21">
      <c r="B126" t="s">
        <v>711</v>
      </c>
      <c r="C126" t="s">
        <v>712</v>
      </c>
      <c r="D126" t="s">
        <v>100</v>
      </c>
      <c r="E126" t="s">
        <v>123</v>
      </c>
      <c r="F126" t="s">
        <v>710</v>
      </c>
      <c r="G126" t="s">
        <v>127</v>
      </c>
      <c r="H126" t="s">
        <v>575</v>
      </c>
      <c r="I126" t="s">
        <v>211</v>
      </c>
      <c r="J126" t="s">
        <v>713</v>
      </c>
      <c r="K126" s="77">
        <v>2.87</v>
      </c>
      <c r="L126" t="s">
        <v>102</v>
      </c>
      <c r="M126" s="78">
        <v>1.7999999999999999E-2</v>
      </c>
      <c r="N126" s="78">
        <v>2.0400000000000001E-2</v>
      </c>
      <c r="O126" s="77">
        <v>230675.03</v>
      </c>
      <c r="P126" s="77">
        <v>99.9</v>
      </c>
      <c r="Q126" s="77">
        <v>0</v>
      </c>
      <c r="R126" s="77">
        <v>230.44435497000001</v>
      </c>
      <c r="S126" s="78">
        <v>2.9999999999999997E-4</v>
      </c>
      <c r="T126" s="78">
        <v>2E-3</v>
      </c>
      <c r="U126" s="78">
        <v>6.9999999999999999E-4</v>
      </c>
    </row>
    <row r="127" spans="2:21">
      <c r="B127" t="s">
        <v>714</v>
      </c>
      <c r="C127" t="s">
        <v>715</v>
      </c>
      <c r="D127" t="s">
        <v>100</v>
      </c>
      <c r="E127" t="s">
        <v>123</v>
      </c>
      <c r="F127" t="s">
        <v>716</v>
      </c>
      <c r="G127" t="s">
        <v>370</v>
      </c>
      <c r="H127" t="s">
        <v>717</v>
      </c>
      <c r="I127" t="s">
        <v>150</v>
      </c>
      <c r="J127" t="s">
        <v>718</v>
      </c>
      <c r="K127" s="77">
        <v>0.76</v>
      </c>
      <c r="L127" t="s">
        <v>102</v>
      </c>
      <c r="M127" s="78">
        <v>4.1500000000000002E-2</v>
      </c>
      <c r="N127" s="78">
        <v>1.66E-2</v>
      </c>
      <c r="O127" s="77">
        <v>8764.06</v>
      </c>
      <c r="P127" s="77">
        <v>106.63</v>
      </c>
      <c r="Q127" s="77">
        <v>0</v>
      </c>
      <c r="R127" s="77">
        <v>9.3451171780000006</v>
      </c>
      <c r="S127" s="78">
        <v>1E-4</v>
      </c>
      <c r="T127" s="78">
        <v>1E-4</v>
      </c>
      <c r="U127" s="78">
        <v>0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721</v>
      </c>
      <c r="G128" t="s">
        <v>428</v>
      </c>
      <c r="H128" t="s">
        <v>717</v>
      </c>
      <c r="I128" t="s">
        <v>150</v>
      </c>
      <c r="J128" t="s">
        <v>722</v>
      </c>
      <c r="K128" s="77">
        <v>4.13</v>
      </c>
      <c r="L128" t="s">
        <v>102</v>
      </c>
      <c r="M128" s="78">
        <v>2.5000000000000001E-2</v>
      </c>
      <c r="N128" s="78">
        <v>2.0899999999999998E-2</v>
      </c>
      <c r="O128" s="77">
        <v>114434.32</v>
      </c>
      <c r="P128" s="77">
        <v>103.59</v>
      </c>
      <c r="Q128" s="77">
        <v>0</v>
      </c>
      <c r="R128" s="77">
        <v>118.542512088</v>
      </c>
      <c r="S128" s="78">
        <v>4.0000000000000002E-4</v>
      </c>
      <c r="T128" s="78">
        <v>1E-3</v>
      </c>
      <c r="U128" s="78">
        <v>4.0000000000000002E-4</v>
      </c>
    </row>
    <row r="129" spans="2:21">
      <c r="B129" t="s">
        <v>723</v>
      </c>
      <c r="C129" t="s">
        <v>724</v>
      </c>
      <c r="D129" t="s">
        <v>100</v>
      </c>
      <c r="E129" t="s">
        <v>123</v>
      </c>
      <c r="F129" t="s">
        <v>721</v>
      </c>
      <c r="G129" t="s">
        <v>428</v>
      </c>
      <c r="H129" t="s">
        <v>717</v>
      </c>
      <c r="I129" t="s">
        <v>150</v>
      </c>
      <c r="J129" t="s">
        <v>679</v>
      </c>
      <c r="K129" s="77">
        <v>6.37</v>
      </c>
      <c r="L129" t="s">
        <v>102</v>
      </c>
      <c r="M129" s="78">
        <v>1.9E-2</v>
      </c>
      <c r="N129" s="78">
        <v>2.4E-2</v>
      </c>
      <c r="O129" s="77">
        <v>253987.13</v>
      </c>
      <c r="P129" s="77">
        <v>98</v>
      </c>
      <c r="Q129" s="77">
        <v>0</v>
      </c>
      <c r="R129" s="77">
        <v>248.9073874</v>
      </c>
      <c r="S129" s="78">
        <v>1.1000000000000001E-3</v>
      </c>
      <c r="T129" s="78">
        <v>2.2000000000000001E-3</v>
      </c>
      <c r="U129" s="78">
        <v>8.0000000000000004E-4</v>
      </c>
    </row>
    <row r="130" spans="2:21">
      <c r="B130" t="s">
        <v>725</v>
      </c>
      <c r="C130" t="s">
        <v>726</v>
      </c>
      <c r="D130" t="s">
        <v>100</v>
      </c>
      <c r="E130" t="s">
        <v>123</v>
      </c>
      <c r="F130" t="s">
        <v>727</v>
      </c>
      <c r="G130" t="s">
        <v>728</v>
      </c>
      <c r="H130" t="s">
        <v>729</v>
      </c>
      <c r="I130" t="s">
        <v>150</v>
      </c>
      <c r="J130" t="s">
        <v>342</v>
      </c>
      <c r="K130" s="77">
        <v>0.74</v>
      </c>
      <c r="L130" t="s">
        <v>102</v>
      </c>
      <c r="M130" s="78">
        <v>5.3499999999999999E-2</v>
      </c>
      <c r="N130" s="78">
        <v>2.8400000000000002E-2</v>
      </c>
      <c r="O130" s="77">
        <v>1.06</v>
      </c>
      <c r="P130" s="77">
        <v>105.03</v>
      </c>
      <c r="Q130" s="77">
        <v>0</v>
      </c>
      <c r="R130" s="77">
        <v>1.1133180000000001E-3</v>
      </c>
      <c r="S130" s="78">
        <v>0</v>
      </c>
      <c r="T130" s="78">
        <v>0</v>
      </c>
      <c r="U130" s="78">
        <v>0</v>
      </c>
    </row>
    <row r="131" spans="2:21">
      <c r="B131" t="s">
        <v>730</v>
      </c>
      <c r="C131" t="s">
        <v>731</v>
      </c>
      <c r="D131" t="s">
        <v>100</v>
      </c>
      <c r="E131" t="s">
        <v>123</v>
      </c>
      <c r="F131" t="s">
        <v>732</v>
      </c>
      <c r="G131" t="s">
        <v>132</v>
      </c>
      <c r="H131" t="s">
        <v>733</v>
      </c>
      <c r="I131" t="s">
        <v>211</v>
      </c>
      <c r="J131" t="s">
        <v>734</v>
      </c>
      <c r="K131" s="77">
        <v>2.19</v>
      </c>
      <c r="L131" t="s">
        <v>102</v>
      </c>
      <c r="M131" s="78">
        <v>1.9800000000000002E-2</v>
      </c>
      <c r="N131" s="78">
        <v>2.4400000000000002E-2</v>
      </c>
      <c r="O131" s="77">
        <v>389139.41</v>
      </c>
      <c r="P131" s="77">
        <v>99.6</v>
      </c>
      <c r="Q131" s="77">
        <v>0</v>
      </c>
      <c r="R131" s="77">
        <v>387.58285236</v>
      </c>
      <c r="S131" s="78">
        <v>5.9999999999999995E-4</v>
      </c>
      <c r="T131" s="78">
        <v>3.3999999999999998E-3</v>
      </c>
      <c r="U131" s="78">
        <v>1.1999999999999999E-3</v>
      </c>
    </row>
    <row r="132" spans="2:21">
      <c r="B132" t="s">
        <v>735</v>
      </c>
      <c r="C132" t="s">
        <v>736</v>
      </c>
      <c r="D132" t="s">
        <v>100</v>
      </c>
      <c r="E132" t="s">
        <v>123</v>
      </c>
      <c r="F132" t="s">
        <v>737</v>
      </c>
      <c r="G132" t="s">
        <v>127</v>
      </c>
      <c r="H132" t="s">
        <v>733</v>
      </c>
      <c r="I132" t="s">
        <v>211</v>
      </c>
      <c r="J132" t="s">
        <v>738</v>
      </c>
      <c r="K132" s="77">
        <v>1.04</v>
      </c>
      <c r="L132" t="s">
        <v>102</v>
      </c>
      <c r="M132" s="78">
        <v>2.8500000000000001E-2</v>
      </c>
      <c r="N132" s="78">
        <v>4.2299999999999997E-2</v>
      </c>
      <c r="O132" s="77">
        <v>162002.43</v>
      </c>
      <c r="P132" s="77">
        <v>100.9</v>
      </c>
      <c r="Q132" s="77">
        <v>0</v>
      </c>
      <c r="R132" s="77">
        <v>163.46045187000001</v>
      </c>
      <c r="S132" s="78">
        <v>6.9999999999999999E-4</v>
      </c>
      <c r="T132" s="78">
        <v>1.4E-3</v>
      </c>
      <c r="U132" s="78">
        <v>5.0000000000000001E-4</v>
      </c>
    </row>
    <row r="133" spans="2:21">
      <c r="B133" t="s">
        <v>739</v>
      </c>
      <c r="C133" t="s">
        <v>740</v>
      </c>
      <c r="D133" t="s">
        <v>100</v>
      </c>
      <c r="E133" t="s">
        <v>123</v>
      </c>
      <c r="F133" t="s">
        <v>737</v>
      </c>
      <c r="G133" t="s">
        <v>127</v>
      </c>
      <c r="H133" t="s">
        <v>733</v>
      </c>
      <c r="I133" t="s">
        <v>211</v>
      </c>
      <c r="J133" t="s">
        <v>741</v>
      </c>
      <c r="K133" s="77">
        <v>1.87</v>
      </c>
      <c r="L133" t="s">
        <v>102</v>
      </c>
      <c r="M133" s="78">
        <v>3.15E-2</v>
      </c>
      <c r="N133" s="78">
        <v>8.0100000000000005E-2</v>
      </c>
      <c r="O133" s="77">
        <v>285451.37</v>
      </c>
      <c r="P133" s="77">
        <v>91.5</v>
      </c>
      <c r="Q133" s="77">
        <v>0</v>
      </c>
      <c r="R133" s="77">
        <v>261.18800355000002</v>
      </c>
      <c r="S133" s="78">
        <v>8.0000000000000004E-4</v>
      </c>
      <c r="T133" s="78">
        <v>2.3E-3</v>
      </c>
      <c r="U133" s="78">
        <v>8.0000000000000004E-4</v>
      </c>
    </row>
    <row r="134" spans="2:21">
      <c r="B134" t="s">
        <v>742</v>
      </c>
      <c r="C134" t="s">
        <v>743</v>
      </c>
      <c r="D134" t="s">
        <v>100</v>
      </c>
      <c r="E134" t="s">
        <v>123</v>
      </c>
      <c r="F134" t="s">
        <v>744</v>
      </c>
      <c r="G134" t="s">
        <v>745</v>
      </c>
      <c r="H134" t="s">
        <v>729</v>
      </c>
      <c r="I134" t="s">
        <v>150</v>
      </c>
      <c r="J134" t="s">
        <v>746</v>
      </c>
      <c r="K134" s="77">
        <v>0.26</v>
      </c>
      <c r="L134" t="s">
        <v>102</v>
      </c>
      <c r="M134" s="78">
        <v>4.8000000000000001E-2</v>
      </c>
      <c r="N134" s="78">
        <v>1.4999999999999999E-2</v>
      </c>
      <c r="O134" s="77">
        <v>37940.68</v>
      </c>
      <c r="P134" s="77">
        <v>101.99</v>
      </c>
      <c r="Q134" s="77">
        <v>0</v>
      </c>
      <c r="R134" s="77">
        <v>38.695699531999999</v>
      </c>
      <c r="S134" s="78">
        <v>5.0000000000000001E-4</v>
      </c>
      <c r="T134" s="78">
        <v>2.9999999999999997E-4</v>
      </c>
      <c r="U134" s="78">
        <v>1E-4</v>
      </c>
    </row>
    <row r="135" spans="2:21">
      <c r="B135" t="s">
        <v>747</v>
      </c>
      <c r="C135" t="s">
        <v>748</v>
      </c>
      <c r="D135" t="s">
        <v>100</v>
      </c>
      <c r="E135" t="s">
        <v>123</v>
      </c>
      <c r="F135" t="s">
        <v>423</v>
      </c>
      <c r="G135" t="s">
        <v>370</v>
      </c>
      <c r="H135" t="s">
        <v>733</v>
      </c>
      <c r="I135" t="s">
        <v>211</v>
      </c>
      <c r="J135" t="s">
        <v>749</v>
      </c>
      <c r="K135" s="77">
        <v>1.22</v>
      </c>
      <c r="L135" t="s">
        <v>102</v>
      </c>
      <c r="M135" s="78">
        <v>5.0999999999999997E-2</v>
      </c>
      <c r="N135" s="78">
        <v>1.9699999999999999E-2</v>
      </c>
      <c r="O135" s="77">
        <v>981886.27</v>
      </c>
      <c r="P135" s="77">
        <v>125.48</v>
      </c>
      <c r="Q135" s="77">
        <v>15.124219999999999</v>
      </c>
      <c r="R135" s="77">
        <v>1247.1951115960001</v>
      </c>
      <c r="S135" s="78">
        <v>8.9999999999999998E-4</v>
      </c>
      <c r="T135" s="78">
        <v>1.09E-2</v>
      </c>
      <c r="U135" s="78">
        <v>3.8999999999999998E-3</v>
      </c>
    </row>
    <row r="136" spans="2:21">
      <c r="B136" t="s">
        <v>750</v>
      </c>
      <c r="C136" t="s">
        <v>751</v>
      </c>
      <c r="D136" t="s">
        <v>100</v>
      </c>
      <c r="E136" t="s">
        <v>123</v>
      </c>
      <c r="F136" t="s">
        <v>650</v>
      </c>
      <c r="G136" t="s">
        <v>370</v>
      </c>
      <c r="H136" t="s">
        <v>733</v>
      </c>
      <c r="I136" t="s">
        <v>211</v>
      </c>
      <c r="J136" t="s">
        <v>752</v>
      </c>
      <c r="K136" s="77">
        <v>0.74</v>
      </c>
      <c r="L136" t="s">
        <v>102</v>
      </c>
      <c r="M136" s="78">
        <v>2.4E-2</v>
      </c>
      <c r="N136" s="78">
        <v>1.12E-2</v>
      </c>
      <c r="O136" s="77">
        <v>23180.639999999999</v>
      </c>
      <c r="P136" s="77">
        <v>103.39</v>
      </c>
      <c r="Q136" s="77">
        <v>0</v>
      </c>
      <c r="R136" s="77">
        <v>23.966463696000002</v>
      </c>
      <c r="S136" s="78">
        <v>5.0000000000000001E-4</v>
      </c>
      <c r="T136" s="78">
        <v>2.0000000000000001E-4</v>
      </c>
      <c r="U136" s="78">
        <v>1E-4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672</v>
      </c>
      <c r="G137" t="s">
        <v>428</v>
      </c>
      <c r="H137" t="s">
        <v>733</v>
      </c>
      <c r="I137" t="s">
        <v>211</v>
      </c>
      <c r="J137" t="s">
        <v>336</v>
      </c>
      <c r="K137" s="77">
        <v>2.04</v>
      </c>
      <c r="L137" t="s">
        <v>102</v>
      </c>
      <c r="M137" s="78">
        <v>3.3500000000000002E-2</v>
      </c>
      <c r="N137" s="78">
        <v>1.3599999999999999E-2</v>
      </c>
      <c r="O137" s="77">
        <v>7057.55</v>
      </c>
      <c r="P137" s="77">
        <v>105.25</v>
      </c>
      <c r="Q137" s="77">
        <v>0</v>
      </c>
      <c r="R137" s="77">
        <v>7.428071375</v>
      </c>
      <c r="S137" s="78">
        <v>0</v>
      </c>
      <c r="T137" s="78">
        <v>1E-4</v>
      </c>
      <c r="U137" s="78">
        <v>0</v>
      </c>
    </row>
    <row r="138" spans="2:21">
      <c r="B138" t="s">
        <v>755</v>
      </c>
      <c r="C138" t="s">
        <v>756</v>
      </c>
      <c r="D138" t="s">
        <v>100</v>
      </c>
      <c r="E138" t="s">
        <v>123</v>
      </c>
      <c r="F138" t="s">
        <v>672</v>
      </c>
      <c r="G138" t="s">
        <v>428</v>
      </c>
      <c r="H138" t="s">
        <v>733</v>
      </c>
      <c r="I138" t="s">
        <v>211</v>
      </c>
      <c r="J138" t="s">
        <v>342</v>
      </c>
      <c r="K138" s="77">
        <v>4.32</v>
      </c>
      <c r="L138" t="s">
        <v>102</v>
      </c>
      <c r="M138" s="78">
        <v>2.0500000000000001E-2</v>
      </c>
      <c r="N138" s="78">
        <v>1.23E-2</v>
      </c>
      <c r="O138" s="77">
        <v>238130.66</v>
      </c>
      <c r="P138" s="77">
        <v>105.1</v>
      </c>
      <c r="Q138" s="77">
        <v>0</v>
      </c>
      <c r="R138" s="77">
        <v>250.27532366</v>
      </c>
      <c r="S138" s="78">
        <v>4.0000000000000002E-4</v>
      </c>
      <c r="T138" s="78">
        <v>2.2000000000000001E-3</v>
      </c>
      <c r="U138" s="78">
        <v>8.0000000000000004E-4</v>
      </c>
    </row>
    <row r="139" spans="2:21">
      <c r="B139" t="s">
        <v>757</v>
      </c>
      <c r="C139" t="s">
        <v>758</v>
      </c>
      <c r="D139" t="s">
        <v>100</v>
      </c>
      <c r="E139" t="s">
        <v>123</v>
      </c>
      <c r="F139" t="s">
        <v>672</v>
      </c>
      <c r="G139" t="s">
        <v>428</v>
      </c>
      <c r="H139" t="s">
        <v>733</v>
      </c>
      <c r="I139" t="s">
        <v>211</v>
      </c>
      <c r="J139" t="s">
        <v>290</v>
      </c>
      <c r="K139" s="77">
        <v>6.87</v>
      </c>
      <c r="L139" t="s">
        <v>102</v>
      </c>
      <c r="M139" s="78">
        <v>4.3E-3</v>
      </c>
      <c r="N139" s="78">
        <v>1.4500000000000001E-2</v>
      </c>
      <c r="O139" s="77">
        <v>439243.51</v>
      </c>
      <c r="P139" s="77">
        <v>95.81</v>
      </c>
      <c r="Q139" s="77">
        <v>0</v>
      </c>
      <c r="R139" s="77">
        <v>420.83920693099998</v>
      </c>
      <c r="S139" s="78">
        <v>8.0000000000000004E-4</v>
      </c>
      <c r="T139" s="78">
        <v>3.7000000000000002E-3</v>
      </c>
      <c r="U139" s="78">
        <v>1.2999999999999999E-3</v>
      </c>
    </row>
    <row r="140" spans="2:21">
      <c r="B140" t="s">
        <v>759</v>
      </c>
      <c r="C140" t="s">
        <v>760</v>
      </c>
      <c r="D140" t="s">
        <v>100</v>
      </c>
      <c r="E140" t="s">
        <v>123</v>
      </c>
      <c r="F140" t="s">
        <v>761</v>
      </c>
      <c r="G140" t="s">
        <v>538</v>
      </c>
      <c r="H140" t="s">
        <v>762</v>
      </c>
      <c r="I140" t="s">
        <v>211</v>
      </c>
      <c r="J140" t="s">
        <v>355</v>
      </c>
      <c r="K140" s="77">
        <v>5.95</v>
      </c>
      <c r="L140" t="s">
        <v>102</v>
      </c>
      <c r="M140" s="78">
        <v>2.75E-2</v>
      </c>
      <c r="N140" s="78">
        <v>1.9900000000000001E-2</v>
      </c>
      <c r="O140" s="77">
        <v>330992.71999999997</v>
      </c>
      <c r="P140" s="77">
        <v>104.1</v>
      </c>
      <c r="Q140" s="77">
        <v>0</v>
      </c>
      <c r="R140" s="77">
        <v>344.56342152000002</v>
      </c>
      <c r="S140" s="78">
        <v>8.0000000000000004E-4</v>
      </c>
      <c r="T140" s="78">
        <v>3.0000000000000001E-3</v>
      </c>
      <c r="U140" s="78">
        <v>1.1000000000000001E-3</v>
      </c>
    </row>
    <row r="141" spans="2:21">
      <c r="B141" t="s">
        <v>763</v>
      </c>
      <c r="C141" t="s">
        <v>764</v>
      </c>
      <c r="D141" t="s">
        <v>100</v>
      </c>
      <c r="E141" t="s">
        <v>123</v>
      </c>
      <c r="F141" t="s">
        <v>765</v>
      </c>
      <c r="G141" t="s">
        <v>745</v>
      </c>
      <c r="H141" t="s">
        <v>766</v>
      </c>
      <c r="I141" t="s">
        <v>150</v>
      </c>
      <c r="J141" t="s">
        <v>342</v>
      </c>
      <c r="K141" s="77">
        <v>2.58</v>
      </c>
      <c r="L141" t="s">
        <v>102</v>
      </c>
      <c r="M141" s="78">
        <v>4.65E-2</v>
      </c>
      <c r="N141" s="78">
        <v>2.6599999999999999E-2</v>
      </c>
      <c r="O141" s="77">
        <v>0.01</v>
      </c>
      <c r="P141" s="77">
        <v>106.93</v>
      </c>
      <c r="Q141" s="77">
        <v>0</v>
      </c>
      <c r="R141" s="77">
        <v>1.0693000000000001E-5</v>
      </c>
      <c r="S141" s="78">
        <v>0</v>
      </c>
      <c r="T141" s="78">
        <v>0</v>
      </c>
      <c r="U141" s="78">
        <v>0</v>
      </c>
    </row>
    <row r="142" spans="2:21">
      <c r="B142" t="s">
        <v>767</v>
      </c>
      <c r="C142" t="s">
        <v>768</v>
      </c>
      <c r="D142" t="s">
        <v>100</v>
      </c>
      <c r="E142" t="s">
        <v>123</v>
      </c>
      <c r="F142" t="s">
        <v>769</v>
      </c>
      <c r="G142" t="s">
        <v>745</v>
      </c>
      <c r="H142" t="s">
        <v>762</v>
      </c>
      <c r="I142" t="s">
        <v>211</v>
      </c>
      <c r="J142" t="s">
        <v>770</v>
      </c>
      <c r="K142" s="77">
        <v>1.47</v>
      </c>
      <c r="L142" t="s">
        <v>102</v>
      </c>
      <c r="M142" s="78">
        <v>2.5000000000000001E-2</v>
      </c>
      <c r="N142" s="78">
        <v>0.12790000000000001</v>
      </c>
      <c r="O142" s="77">
        <v>81176.95</v>
      </c>
      <c r="P142" s="77">
        <v>87.8</v>
      </c>
      <c r="Q142" s="77">
        <v>0</v>
      </c>
      <c r="R142" s="77">
        <v>71.2733621</v>
      </c>
      <c r="S142" s="78">
        <v>2.9999999999999997E-4</v>
      </c>
      <c r="T142" s="78">
        <v>5.9999999999999995E-4</v>
      </c>
      <c r="U142" s="78">
        <v>2.0000000000000001E-4</v>
      </c>
    </row>
    <row r="143" spans="2:21">
      <c r="B143" t="s">
        <v>771</v>
      </c>
      <c r="C143" t="s">
        <v>772</v>
      </c>
      <c r="D143" t="s">
        <v>100</v>
      </c>
      <c r="E143" t="s">
        <v>123</v>
      </c>
      <c r="F143" t="s">
        <v>773</v>
      </c>
      <c r="G143" t="s">
        <v>428</v>
      </c>
      <c r="H143" t="s">
        <v>215</v>
      </c>
      <c r="I143" t="s">
        <v>216</v>
      </c>
      <c r="J143" t="s">
        <v>355</v>
      </c>
      <c r="K143" s="77">
        <v>1.73</v>
      </c>
      <c r="L143" t="s">
        <v>102</v>
      </c>
      <c r="M143" s="78">
        <v>0.01</v>
      </c>
      <c r="N143" s="78">
        <v>1.06E-2</v>
      </c>
      <c r="O143" s="77">
        <v>157079.16</v>
      </c>
      <c r="P143" s="77">
        <v>101.46</v>
      </c>
      <c r="Q143" s="77">
        <v>0</v>
      </c>
      <c r="R143" s="77">
        <v>159.372515736</v>
      </c>
      <c r="S143" s="78">
        <v>2.9999999999999997E-4</v>
      </c>
      <c r="T143" s="78">
        <v>1.4E-3</v>
      </c>
      <c r="U143" s="78">
        <v>5.0000000000000001E-4</v>
      </c>
    </row>
    <row r="144" spans="2:21">
      <c r="B144" t="s">
        <v>774</v>
      </c>
      <c r="C144" t="s">
        <v>775</v>
      </c>
      <c r="D144" t="s">
        <v>100</v>
      </c>
      <c r="E144" t="s">
        <v>123</v>
      </c>
      <c r="F144" t="s">
        <v>773</v>
      </c>
      <c r="G144" t="s">
        <v>428</v>
      </c>
      <c r="H144" t="s">
        <v>215</v>
      </c>
      <c r="I144" t="s">
        <v>216</v>
      </c>
      <c r="J144" t="s">
        <v>276</v>
      </c>
      <c r="K144" s="77">
        <v>5.24</v>
      </c>
      <c r="L144" t="s">
        <v>102</v>
      </c>
      <c r="M144" s="78">
        <v>1E-3</v>
      </c>
      <c r="N144" s="78">
        <v>1.4999999999999999E-2</v>
      </c>
      <c r="O144" s="77">
        <v>314158.32</v>
      </c>
      <c r="P144" s="77">
        <v>93</v>
      </c>
      <c r="Q144" s="77">
        <v>0</v>
      </c>
      <c r="R144" s="77">
        <v>292.16723760000002</v>
      </c>
      <c r="S144" s="78">
        <v>8.9999999999999998E-4</v>
      </c>
      <c r="T144" s="78">
        <v>2.5000000000000001E-3</v>
      </c>
      <c r="U144" s="78">
        <v>8.9999999999999998E-4</v>
      </c>
    </row>
    <row r="145" spans="2:21">
      <c r="B145" t="s">
        <v>776</v>
      </c>
      <c r="C145" t="s">
        <v>777</v>
      </c>
      <c r="D145" t="s">
        <v>100</v>
      </c>
      <c r="E145" t="s">
        <v>123</v>
      </c>
      <c r="F145" t="s">
        <v>778</v>
      </c>
      <c r="G145" t="s">
        <v>428</v>
      </c>
      <c r="H145" t="s">
        <v>215</v>
      </c>
      <c r="I145" t="s">
        <v>216</v>
      </c>
      <c r="J145" t="s">
        <v>336</v>
      </c>
      <c r="K145" s="77">
        <v>2.2799999999999998</v>
      </c>
      <c r="L145" t="s">
        <v>102</v>
      </c>
      <c r="M145" s="78">
        <v>2.1000000000000001E-2</v>
      </c>
      <c r="N145" s="78">
        <v>1.4200000000000001E-2</v>
      </c>
      <c r="O145" s="77">
        <v>24727.73</v>
      </c>
      <c r="P145" s="77">
        <v>102.98</v>
      </c>
      <c r="Q145" s="77">
        <v>1.1575800000000001</v>
      </c>
      <c r="R145" s="77">
        <v>26.622196354</v>
      </c>
      <c r="S145" s="78">
        <v>1E-4</v>
      </c>
      <c r="T145" s="78">
        <v>2.0000000000000001E-4</v>
      </c>
      <c r="U145" s="78">
        <v>1E-4</v>
      </c>
    </row>
    <row r="146" spans="2:21">
      <c r="B146" t="s">
        <v>779</v>
      </c>
      <c r="C146" t="s">
        <v>780</v>
      </c>
      <c r="D146" t="s">
        <v>100</v>
      </c>
      <c r="E146" t="s">
        <v>123</v>
      </c>
      <c r="F146" t="s">
        <v>778</v>
      </c>
      <c r="G146" t="s">
        <v>428</v>
      </c>
      <c r="H146" t="s">
        <v>215</v>
      </c>
      <c r="I146" t="s">
        <v>216</v>
      </c>
      <c r="J146" t="s">
        <v>282</v>
      </c>
      <c r="K146" s="77">
        <v>5.7</v>
      </c>
      <c r="L146" t="s">
        <v>102</v>
      </c>
      <c r="M146" s="78">
        <v>2.75E-2</v>
      </c>
      <c r="N146" s="78">
        <v>1.34E-2</v>
      </c>
      <c r="O146" s="77">
        <v>432928.12</v>
      </c>
      <c r="P146" s="77">
        <v>108.36</v>
      </c>
      <c r="Q146" s="77">
        <v>0</v>
      </c>
      <c r="R146" s="77">
        <v>469.12091083199999</v>
      </c>
      <c r="S146" s="78">
        <v>8.9999999999999998E-4</v>
      </c>
      <c r="T146" s="78">
        <v>4.1000000000000003E-3</v>
      </c>
      <c r="U146" s="78">
        <v>1.5E-3</v>
      </c>
    </row>
    <row r="147" spans="2:21">
      <c r="B147" t="s">
        <v>781</v>
      </c>
      <c r="C147" t="s">
        <v>782</v>
      </c>
      <c r="D147" t="s">
        <v>100</v>
      </c>
      <c r="E147" t="s">
        <v>123</v>
      </c>
      <c r="F147" t="s">
        <v>783</v>
      </c>
      <c r="G147" t="s">
        <v>784</v>
      </c>
      <c r="H147" t="s">
        <v>215</v>
      </c>
      <c r="I147" t="s">
        <v>216</v>
      </c>
      <c r="J147" t="s">
        <v>342</v>
      </c>
      <c r="K147" s="77">
        <v>0.03</v>
      </c>
      <c r="L147" t="s">
        <v>102</v>
      </c>
      <c r="M147" s="78">
        <v>6.7799999999999999E-2</v>
      </c>
      <c r="N147" s="78">
        <v>1E-4</v>
      </c>
      <c r="O147" s="77">
        <v>168243.47</v>
      </c>
      <c r="P147" s="77">
        <v>21</v>
      </c>
      <c r="Q147" s="77">
        <v>0</v>
      </c>
      <c r="R147" s="77">
        <v>35.331128700000001</v>
      </c>
      <c r="S147" s="78">
        <v>2.9999999999999997E-4</v>
      </c>
      <c r="T147" s="78">
        <v>2.9999999999999997E-4</v>
      </c>
      <c r="U147" s="78">
        <v>1E-4</v>
      </c>
    </row>
    <row r="148" spans="2:21">
      <c r="B148" s="79" t="s">
        <v>272</v>
      </c>
      <c r="C148" s="16"/>
      <c r="D148" s="16"/>
      <c r="E148" s="16"/>
      <c r="F148" s="16"/>
      <c r="K148" s="81">
        <v>4.9000000000000004</v>
      </c>
      <c r="N148" s="80">
        <v>2.4299999999999999E-2</v>
      </c>
      <c r="O148" s="81">
        <v>18069580.620000001</v>
      </c>
      <c r="Q148" s="81">
        <v>57.676270000000002</v>
      </c>
      <c r="R148" s="81">
        <v>19327.711181621002</v>
      </c>
      <c r="T148" s="80">
        <v>0.16839999999999999</v>
      </c>
      <c r="U148" s="80">
        <v>6.0600000000000001E-2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633</v>
      </c>
      <c r="G149" t="s">
        <v>370</v>
      </c>
      <c r="H149" t="s">
        <v>371</v>
      </c>
      <c r="I149" t="s">
        <v>150</v>
      </c>
      <c r="J149" t="s">
        <v>342</v>
      </c>
      <c r="K149" s="77">
        <v>4.8600000000000003</v>
      </c>
      <c r="L149" t="s">
        <v>102</v>
      </c>
      <c r="M149" s="78">
        <v>2.6800000000000001E-2</v>
      </c>
      <c r="N149" s="78">
        <v>9.4999999999999998E-3</v>
      </c>
      <c r="O149" s="77">
        <v>1325276.07</v>
      </c>
      <c r="P149" s="77">
        <v>110.81</v>
      </c>
      <c r="Q149" s="77">
        <v>0</v>
      </c>
      <c r="R149" s="77">
        <v>1468.538413167</v>
      </c>
      <c r="S149" s="78">
        <v>5.9999999999999995E-4</v>
      </c>
      <c r="T149" s="78">
        <v>1.2800000000000001E-2</v>
      </c>
      <c r="U149" s="78">
        <v>4.5999999999999999E-3</v>
      </c>
    </row>
    <row r="150" spans="2:21">
      <c r="B150" t="s">
        <v>787</v>
      </c>
      <c r="C150" t="s">
        <v>788</v>
      </c>
      <c r="D150" t="s">
        <v>100</v>
      </c>
      <c r="E150" t="s">
        <v>123</v>
      </c>
      <c r="F150" t="s">
        <v>789</v>
      </c>
      <c r="G150" t="s">
        <v>428</v>
      </c>
      <c r="H150" t="s">
        <v>371</v>
      </c>
      <c r="I150" t="s">
        <v>150</v>
      </c>
      <c r="J150" t="s">
        <v>790</v>
      </c>
      <c r="K150" s="77">
        <v>3.9</v>
      </c>
      <c r="L150" t="s">
        <v>102</v>
      </c>
      <c r="M150" s="78">
        <v>1.44E-2</v>
      </c>
      <c r="N150" s="78">
        <v>7.4000000000000003E-3</v>
      </c>
      <c r="O150" s="77">
        <v>28347.16</v>
      </c>
      <c r="P150" s="77">
        <v>102.75</v>
      </c>
      <c r="Q150" s="77">
        <v>0</v>
      </c>
      <c r="R150" s="77">
        <v>29.126706899999999</v>
      </c>
      <c r="S150" s="78">
        <v>0</v>
      </c>
      <c r="T150" s="78">
        <v>2.9999999999999997E-4</v>
      </c>
      <c r="U150" s="78">
        <v>1E-4</v>
      </c>
    </row>
    <row r="151" spans="2:21">
      <c r="B151" t="s">
        <v>791</v>
      </c>
      <c r="C151" t="s">
        <v>792</v>
      </c>
      <c r="D151" t="s">
        <v>100</v>
      </c>
      <c r="E151" t="s">
        <v>123</v>
      </c>
      <c r="F151" t="s">
        <v>793</v>
      </c>
      <c r="G151" t="s">
        <v>794</v>
      </c>
      <c r="H151" t="s">
        <v>424</v>
      </c>
      <c r="I151" t="s">
        <v>150</v>
      </c>
      <c r="J151" t="s">
        <v>795</v>
      </c>
      <c r="K151" s="77">
        <v>4.45</v>
      </c>
      <c r="L151" t="s">
        <v>102</v>
      </c>
      <c r="M151" s="78">
        <v>2.6100000000000002E-2</v>
      </c>
      <c r="N151" s="78">
        <v>7.0000000000000001E-3</v>
      </c>
      <c r="O151" s="77">
        <v>77974.2</v>
      </c>
      <c r="P151" s="77">
        <v>109.43</v>
      </c>
      <c r="Q151" s="77">
        <v>0</v>
      </c>
      <c r="R151" s="77">
        <v>85.327167059999994</v>
      </c>
      <c r="S151" s="78">
        <v>1E-4</v>
      </c>
      <c r="T151" s="78">
        <v>6.9999999999999999E-4</v>
      </c>
      <c r="U151" s="78">
        <v>2.9999999999999997E-4</v>
      </c>
    </row>
    <row r="152" spans="2:21">
      <c r="B152" t="s">
        <v>796</v>
      </c>
      <c r="C152" t="s">
        <v>797</v>
      </c>
      <c r="D152" t="s">
        <v>100</v>
      </c>
      <c r="E152" t="s">
        <v>123</v>
      </c>
      <c r="F152" t="s">
        <v>434</v>
      </c>
      <c r="G152" t="s">
        <v>428</v>
      </c>
      <c r="H152" t="s">
        <v>424</v>
      </c>
      <c r="I152" t="s">
        <v>150</v>
      </c>
      <c r="J152" t="s">
        <v>435</v>
      </c>
      <c r="K152" s="77">
        <v>2.7</v>
      </c>
      <c r="L152" t="s">
        <v>102</v>
      </c>
      <c r="M152" s="78">
        <v>1.6299999999999999E-2</v>
      </c>
      <c r="N152" s="78">
        <v>5.0000000000000001E-3</v>
      </c>
      <c r="O152" s="77">
        <v>202822.95</v>
      </c>
      <c r="P152" s="77">
        <v>103.49</v>
      </c>
      <c r="Q152" s="77">
        <v>0</v>
      </c>
      <c r="R152" s="77">
        <v>209.90147095500001</v>
      </c>
      <c r="S152" s="78">
        <v>2.0000000000000001E-4</v>
      </c>
      <c r="T152" s="78">
        <v>1.8E-3</v>
      </c>
      <c r="U152" s="78">
        <v>6.9999999999999999E-4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800</v>
      </c>
      <c r="G153" t="s">
        <v>593</v>
      </c>
      <c r="H153" t="s">
        <v>465</v>
      </c>
      <c r="I153" t="s">
        <v>211</v>
      </c>
      <c r="J153" t="s">
        <v>290</v>
      </c>
      <c r="K153" s="77">
        <v>10.64</v>
      </c>
      <c r="L153" t="s">
        <v>102</v>
      </c>
      <c r="M153" s="78">
        <v>2.4E-2</v>
      </c>
      <c r="N153" s="78">
        <v>2.64E-2</v>
      </c>
      <c r="O153" s="77">
        <v>194988.99</v>
      </c>
      <c r="P153" s="77">
        <v>98.25</v>
      </c>
      <c r="Q153" s="77">
        <v>0</v>
      </c>
      <c r="R153" s="77">
        <v>191.576682675</v>
      </c>
      <c r="S153" s="78">
        <v>2.9999999999999997E-4</v>
      </c>
      <c r="T153" s="78">
        <v>1.6999999999999999E-3</v>
      </c>
      <c r="U153" s="78">
        <v>5.9999999999999995E-4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464</v>
      </c>
      <c r="G154" t="s">
        <v>428</v>
      </c>
      <c r="H154" t="s">
        <v>465</v>
      </c>
      <c r="I154" t="s">
        <v>211</v>
      </c>
      <c r="J154" t="s">
        <v>803</v>
      </c>
      <c r="K154" s="77">
        <v>7.86</v>
      </c>
      <c r="L154" t="s">
        <v>102</v>
      </c>
      <c r="M154" s="78">
        <v>2.5499999999999998E-2</v>
      </c>
      <c r="N154" s="78">
        <v>2.1700000000000001E-2</v>
      </c>
      <c r="O154" s="77">
        <v>1131096.2</v>
      </c>
      <c r="P154" s="77">
        <v>103.73</v>
      </c>
      <c r="Q154" s="77">
        <v>0</v>
      </c>
      <c r="R154" s="77">
        <v>1173.28608826</v>
      </c>
      <c r="S154" s="78">
        <v>6.9999999999999999E-4</v>
      </c>
      <c r="T154" s="78">
        <v>1.0200000000000001E-2</v>
      </c>
      <c r="U154" s="78">
        <v>3.7000000000000002E-3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806</v>
      </c>
      <c r="G155" t="s">
        <v>745</v>
      </c>
      <c r="H155" t="s">
        <v>465</v>
      </c>
      <c r="I155" t="s">
        <v>211</v>
      </c>
      <c r="J155" t="s">
        <v>807</v>
      </c>
      <c r="K155" s="77">
        <v>2.62</v>
      </c>
      <c r="L155" t="s">
        <v>102</v>
      </c>
      <c r="M155" s="78">
        <v>3.3799999999999997E-2</v>
      </c>
      <c r="N155" s="78">
        <v>2.6100000000000002E-2</v>
      </c>
      <c r="O155" s="77">
        <v>183480.7</v>
      </c>
      <c r="P155" s="77">
        <v>102.9</v>
      </c>
      <c r="Q155" s="77">
        <v>0</v>
      </c>
      <c r="R155" s="77">
        <v>188.8016403</v>
      </c>
      <c r="S155" s="78">
        <v>2.0000000000000001E-4</v>
      </c>
      <c r="T155" s="78">
        <v>1.6000000000000001E-3</v>
      </c>
      <c r="U155" s="78">
        <v>5.9999999999999995E-4</v>
      </c>
    </row>
    <row r="156" spans="2:21">
      <c r="B156" t="s">
        <v>808</v>
      </c>
      <c r="C156" t="s">
        <v>809</v>
      </c>
      <c r="D156" t="s">
        <v>100</v>
      </c>
      <c r="E156" t="s">
        <v>123</v>
      </c>
      <c r="F156" t="s">
        <v>496</v>
      </c>
      <c r="G156" t="s">
        <v>497</v>
      </c>
      <c r="H156" t="s">
        <v>465</v>
      </c>
      <c r="I156" t="s">
        <v>211</v>
      </c>
      <c r="J156" t="s">
        <v>810</v>
      </c>
      <c r="K156" s="77">
        <v>4.68</v>
      </c>
      <c r="L156" t="s">
        <v>102</v>
      </c>
      <c r="M156" s="78">
        <v>5.0900000000000001E-2</v>
      </c>
      <c r="N156" s="78">
        <v>1.0800000000000001E-2</v>
      </c>
      <c r="O156" s="77">
        <v>149711.59</v>
      </c>
      <c r="P156" s="77">
        <v>119.25</v>
      </c>
      <c r="Q156" s="77">
        <v>25.10164</v>
      </c>
      <c r="R156" s="77">
        <v>203.632711075</v>
      </c>
      <c r="S156" s="78">
        <v>2.0000000000000001E-4</v>
      </c>
      <c r="T156" s="78">
        <v>1.8E-3</v>
      </c>
      <c r="U156" s="78">
        <v>5.9999999999999995E-4</v>
      </c>
    </row>
    <row r="157" spans="2:21">
      <c r="B157" t="s">
        <v>811</v>
      </c>
      <c r="C157" t="s">
        <v>812</v>
      </c>
      <c r="D157" t="s">
        <v>100</v>
      </c>
      <c r="E157" t="s">
        <v>123</v>
      </c>
      <c r="F157" t="s">
        <v>496</v>
      </c>
      <c r="G157" t="s">
        <v>497</v>
      </c>
      <c r="H157" t="s">
        <v>465</v>
      </c>
      <c r="I157" t="s">
        <v>211</v>
      </c>
      <c r="J157" t="s">
        <v>355</v>
      </c>
      <c r="K157" s="77">
        <v>6.37</v>
      </c>
      <c r="L157" t="s">
        <v>102</v>
      </c>
      <c r="M157" s="78">
        <v>3.5200000000000002E-2</v>
      </c>
      <c r="N157" s="78">
        <v>1.34E-2</v>
      </c>
      <c r="O157" s="77">
        <v>224398.8</v>
      </c>
      <c r="P157" s="77">
        <v>115</v>
      </c>
      <c r="Q157" s="77">
        <v>0</v>
      </c>
      <c r="R157" s="77">
        <v>258.05862000000002</v>
      </c>
      <c r="S157" s="78">
        <v>2.9999999999999997E-4</v>
      </c>
      <c r="T157" s="78">
        <v>2.2000000000000001E-3</v>
      </c>
      <c r="U157" s="78">
        <v>8.0000000000000004E-4</v>
      </c>
    </row>
    <row r="158" spans="2:21">
      <c r="B158" t="s">
        <v>813</v>
      </c>
      <c r="C158" t="s">
        <v>814</v>
      </c>
      <c r="D158" t="s">
        <v>100</v>
      </c>
      <c r="E158" t="s">
        <v>123</v>
      </c>
      <c r="F158" t="s">
        <v>505</v>
      </c>
      <c r="G158" t="s">
        <v>428</v>
      </c>
      <c r="H158" t="s">
        <v>506</v>
      </c>
      <c r="I158" t="s">
        <v>150</v>
      </c>
      <c r="J158" t="s">
        <v>815</v>
      </c>
      <c r="K158" s="77">
        <v>3</v>
      </c>
      <c r="L158" t="s">
        <v>102</v>
      </c>
      <c r="M158" s="78">
        <v>3.39E-2</v>
      </c>
      <c r="N158" s="78">
        <v>1.1299999999999999E-2</v>
      </c>
      <c r="O158" s="77">
        <v>266412.42</v>
      </c>
      <c r="P158" s="77">
        <v>109.45</v>
      </c>
      <c r="Q158" s="77">
        <v>0</v>
      </c>
      <c r="R158" s="77">
        <v>291.58839368999998</v>
      </c>
      <c r="S158" s="78">
        <v>2.0000000000000001E-4</v>
      </c>
      <c r="T158" s="78">
        <v>2.5000000000000001E-3</v>
      </c>
      <c r="U158" s="78">
        <v>8.9999999999999998E-4</v>
      </c>
    </row>
    <row r="159" spans="2:21">
      <c r="B159" t="s">
        <v>816</v>
      </c>
      <c r="C159" t="s">
        <v>817</v>
      </c>
      <c r="D159" t="s">
        <v>100</v>
      </c>
      <c r="E159" t="s">
        <v>123</v>
      </c>
      <c r="F159" t="s">
        <v>505</v>
      </c>
      <c r="G159" t="s">
        <v>428</v>
      </c>
      <c r="H159" t="s">
        <v>506</v>
      </c>
      <c r="I159" t="s">
        <v>150</v>
      </c>
      <c r="J159" t="s">
        <v>290</v>
      </c>
      <c r="K159" s="77">
        <v>8.67</v>
      </c>
      <c r="L159" t="s">
        <v>102</v>
      </c>
      <c r="M159" s="78">
        <v>2.4400000000000002E-2</v>
      </c>
      <c r="N159" s="78">
        <v>2.3599999999999999E-2</v>
      </c>
      <c r="O159" s="77">
        <v>311766.71999999997</v>
      </c>
      <c r="P159" s="77">
        <v>102.26</v>
      </c>
      <c r="Q159" s="77">
        <v>0</v>
      </c>
      <c r="R159" s="77">
        <v>318.81264787200001</v>
      </c>
      <c r="S159" s="78">
        <v>5.0000000000000001E-4</v>
      </c>
      <c r="T159" s="78">
        <v>2.8E-3</v>
      </c>
      <c r="U159" s="78">
        <v>1E-3</v>
      </c>
    </row>
    <row r="160" spans="2:21">
      <c r="B160" t="s">
        <v>818</v>
      </c>
      <c r="C160" t="s">
        <v>819</v>
      </c>
      <c r="D160" t="s">
        <v>100</v>
      </c>
      <c r="E160" t="s">
        <v>123</v>
      </c>
      <c r="F160" t="s">
        <v>378</v>
      </c>
      <c r="G160" t="s">
        <v>370</v>
      </c>
      <c r="H160" t="s">
        <v>465</v>
      </c>
      <c r="I160" t="s">
        <v>211</v>
      </c>
      <c r="J160" t="s">
        <v>529</v>
      </c>
      <c r="K160" s="77">
        <v>0.34</v>
      </c>
      <c r="L160" t="s">
        <v>102</v>
      </c>
      <c r="M160" s="78">
        <v>3.6400000000000002E-2</v>
      </c>
      <c r="N160" s="78">
        <v>5.7000000000000002E-3</v>
      </c>
      <c r="O160" s="77">
        <v>509717.3</v>
      </c>
      <c r="P160" s="77">
        <v>100.52</v>
      </c>
      <c r="Q160" s="77">
        <v>0</v>
      </c>
      <c r="R160" s="77">
        <v>512.36782995999999</v>
      </c>
      <c r="S160" s="78">
        <v>5.9999999999999995E-4</v>
      </c>
      <c r="T160" s="78">
        <v>4.4999999999999997E-3</v>
      </c>
      <c r="U160" s="78">
        <v>1.6000000000000001E-3</v>
      </c>
    </row>
    <row r="161" spans="2:21">
      <c r="B161" t="s">
        <v>820</v>
      </c>
      <c r="C161" t="s">
        <v>821</v>
      </c>
      <c r="D161" t="s">
        <v>100</v>
      </c>
      <c r="E161" t="s">
        <v>123</v>
      </c>
      <c r="F161" t="s">
        <v>822</v>
      </c>
      <c r="G161" t="s">
        <v>745</v>
      </c>
      <c r="H161" t="s">
        <v>465</v>
      </c>
      <c r="I161" t="s">
        <v>211</v>
      </c>
      <c r="J161" t="s">
        <v>823</v>
      </c>
      <c r="K161" s="77">
        <v>3.01</v>
      </c>
      <c r="L161" t="s">
        <v>102</v>
      </c>
      <c r="M161" s="78">
        <v>4.3499999999999997E-2</v>
      </c>
      <c r="N161" s="78">
        <v>0.1012</v>
      </c>
      <c r="O161" s="77">
        <v>288300.64</v>
      </c>
      <c r="P161" s="77">
        <v>86</v>
      </c>
      <c r="Q161" s="77">
        <v>0</v>
      </c>
      <c r="R161" s="77">
        <v>247.9385504</v>
      </c>
      <c r="S161" s="78">
        <v>2.0000000000000001E-4</v>
      </c>
      <c r="T161" s="78">
        <v>2.2000000000000001E-3</v>
      </c>
      <c r="U161" s="78">
        <v>8.0000000000000004E-4</v>
      </c>
    </row>
    <row r="162" spans="2:21">
      <c r="B162" t="s">
        <v>824</v>
      </c>
      <c r="C162" t="s">
        <v>825</v>
      </c>
      <c r="D162" t="s">
        <v>100</v>
      </c>
      <c r="E162" t="s">
        <v>123</v>
      </c>
      <c r="F162" t="s">
        <v>427</v>
      </c>
      <c r="G162" t="s">
        <v>428</v>
      </c>
      <c r="H162" t="s">
        <v>465</v>
      </c>
      <c r="I162" t="s">
        <v>211</v>
      </c>
      <c r="J162" t="s">
        <v>355</v>
      </c>
      <c r="K162" s="77">
        <v>3.3</v>
      </c>
      <c r="L162" t="s">
        <v>102</v>
      </c>
      <c r="M162" s="78">
        <v>2.5000000000000001E-2</v>
      </c>
      <c r="N162" s="78">
        <v>8.8999999999999999E-3</v>
      </c>
      <c r="O162" s="77">
        <v>224398.8</v>
      </c>
      <c r="P162" s="77">
        <v>106.26</v>
      </c>
      <c r="Q162" s="77">
        <v>0</v>
      </c>
      <c r="R162" s="77">
        <v>238.44616488</v>
      </c>
      <c r="S162" s="78">
        <v>6.9999999999999999E-4</v>
      </c>
      <c r="T162" s="78">
        <v>2.0999999999999999E-3</v>
      </c>
      <c r="U162" s="78">
        <v>6.9999999999999999E-4</v>
      </c>
    </row>
    <row r="163" spans="2:21">
      <c r="B163" t="s">
        <v>826</v>
      </c>
      <c r="C163" t="s">
        <v>827</v>
      </c>
      <c r="D163" t="s">
        <v>100</v>
      </c>
      <c r="E163" t="s">
        <v>123</v>
      </c>
      <c r="F163" t="s">
        <v>537</v>
      </c>
      <c r="G163" t="s">
        <v>538</v>
      </c>
      <c r="H163" t="s">
        <v>506</v>
      </c>
      <c r="I163" t="s">
        <v>150</v>
      </c>
      <c r="J163" t="s">
        <v>542</v>
      </c>
      <c r="K163" s="77">
        <v>2.0299999999999998</v>
      </c>
      <c r="L163" t="s">
        <v>102</v>
      </c>
      <c r="M163" s="78">
        <v>4.8000000000000001E-2</v>
      </c>
      <c r="N163" s="78">
        <v>6.1999999999999998E-3</v>
      </c>
      <c r="O163" s="77">
        <v>76291.61</v>
      </c>
      <c r="P163" s="77">
        <v>108.52</v>
      </c>
      <c r="Q163" s="77">
        <v>4.5882699999999996</v>
      </c>
      <c r="R163" s="77">
        <v>87.379925172</v>
      </c>
      <c r="S163" s="78">
        <v>0</v>
      </c>
      <c r="T163" s="78">
        <v>8.0000000000000004E-4</v>
      </c>
      <c r="U163" s="78">
        <v>2.9999999999999997E-4</v>
      </c>
    </row>
    <row r="164" spans="2:21">
      <c r="B164" t="s">
        <v>828</v>
      </c>
      <c r="C164" t="s">
        <v>829</v>
      </c>
      <c r="D164" t="s">
        <v>100</v>
      </c>
      <c r="E164" t="s">
        <v>123</v>
      </c>
      <c r="F164" t="s">
        <v>537</v>
      </c>
      <c r="G164" t="s">
        <v>538</v>
      </c>
      <c r="H164" t="s">
        <v>506</v>
      </c>
      <c r="I164" t="s">
        <v>150</v>
      </c>
      <c r="J164" t="s">
        <v>342</v>
      </c>
      <c r="K164" s="77">
        <v>0.41</v>
      </c>
      <c r="L164" t="s">
        <v>102</v>
      </c>
      <c r="M164" s="78">
        <v>4.4999999999999998E-2</v>
      </c>
      <c r="N164" s="78">
        <v>1E-3</v>
      </c>
      <c r="O164" s="77">
        <v>0.03</v>
      </c>
      <c r="P164" s="77">
        <v>102.25</v>
      </c>
      <c r="Q164" s="77">
        <v>0</v>
      </c>
      <c r="R164" s="77">
        <v>3.0675E-5</v>
      </c>
      <c r="S164" s="78">
        <v>0</v>
      </c>
      <c r="T164" s="78">
        <v>0</v>
      </c>
      <c r="U164" s="78">
        <v>0</v>
      </c>
    </row>
    <row r="165" spans="2:21">
      <c r="B165" t="s">
        <v>830</v>
      </c>
      <c r="C165" t="s">
        <v>831</v>
      </c>
      <c r="D165" t="s">
        <v>100</v>
      </c>
      <c r="E165" t="s">
        <v>123</v>
      </c>
      <c r="F165" t="s">
        <v>378</v>
      </c>
      <c r="G165" t="s">
        <v>370</v>
      </c>
      <c r="H165" t="s">
        <v>465</v>
      </c>
      <c r="I165" t="s">
        <v>211</v>
      </c>
      <c r="J165" t="s">
        <v>256</v>
      </c>
      <c r="K165" s="77">
        <v>0.31</v>
      </c>
      <c r="L165" t="s">
        <v>102</v>
      </c>
      <c r="M165" s="78">
        <v>3.2500000000000001E-2</v>
      </c>
      <c r="N165" s="78">
        <v>-1.21E-2</v>
      </c>
      <c r="O165" s="77">
        <v>0.75</v>
      </c>
      <c r="P165" s="77">
        <v>5068724</v>
      </c>
      <c r="Q165" s="77">
        <v>0</v>
      </c>
      <c r="R165" s="77">
        <v>38.015430000000002</v>
      </c>
      <c r="S165" s="78">
        <v>0</v>
      </c>
      <c r="T165" s="78">
        <v>2.9999999999999997E-4</v>
      </c>
      <c r="U165" s="78">
        <v>1E-4</v>
      </c>
    </row>
    <row r="166" spans="2:21">
      <c r="B166" t="s">
        <v>832</v>
      </c>
      <c r="C166" t="s">
        <v>833</v>
      </c>
      <c r="D166" t="s">
        <v>100</v>
      </c>
      <c r="E166" t="s">
        <v>123</v>
      </c>
      <c r="F166" t="s">
        <v>834</v>
      </c>
      <c r="G166" t="s">
        <v>835</v>
      </c>
      <c r="H166" t="s">
        <v>465</v>
      </c>
      <c r="I166" t="s">
        <v>211</v>
      </c>
      <c r="J166" t="s">
        <v>836</v>
      </c>
      <c r="K166" s="77">
        <v>2.14</v>
      </c>
      <c r="L166" t="s">
        <v>102</v>
      </c>
      <c r="M166" s="78">
        <v>1.0500000000000001E-2</v>
      </c>
      <c r="N166" s="78">
        <v>7.3000000000000001E-3</v>
      </c>
      <c r="O166" s="77">
        <v>0.09</v>
      </c>
      <c r="P166" s="77">
        <v>101.04</v>
      </c>
      <c r="Q166" s="77">
        <v>0</v>
      </c>
      <c r="R166" s="77">
        <v>9.0935999999999998E-5</v>
      </c>
      <c r="S166" s="78">
        <v>0</v>
      </c>
      <c r="T166" s="78">
        <v>0</v>
      </c>
      <c r="U166" s="78">
        <v>0</v>
      </c>
    </row>
    <row r="167" spans="2:21">
      <c r="B167" t="s">
        <v>837</v>
      </c>
      <c r="C167" t="s">
        <v>838</v>
      </c>
      <c r="D167" t="s">
        <v>100</v>
      </c>
      <c r="E167" t="s">
        <v>123</v>
      </c>
      <c r="F167" t="s">
        <v>585</v>
      </c>
      <c r="G167" t="s">
        <v>538</v>
      </c>
      <c r="H167" t="s">
        <v>575</v>
      </c>
      <c r="I167" t="s">
        <v>211</v>
      </c>
      <c r="J167" t="s">
        <v>290</v>
      </c>
      <c r="K167" s="77">
        <v>7.34</v>
      </c>
      <c r="L167" t="s">
        <v>102</v>
      </c>
      <c r="M167" s="78">
        <v>2.4299999999999999E-2</v>
      </c>
      <c r="N167" s="78">
        <v>1.9800000000000002E-2</v>
      </c>
      <c r="O167" s="77">
        <v>581654.68000000005</v>
      </c>
      <c r="P167" s="77">
        <v>104.99</v>
      </c>
      <c r="Q167" s="77">
        <v>0</v>
      </c>
      <c r="R167" s="77">
        <v>610.67924853199997</v>
      </c>
      <c r="S167" s="78">
        <v>6.9999999999999999E-4</v>
      </c>
      <c r="T167" s="78">
        <v>5.3E-3</v>
      </c>
      <c r="U167" s="78">
        <v>1.9E-3</v>
      </c>
    </row>
    <row r="168" spans="2:21">
      <c r="B168" t="s">
        <v>839</v>
      </c>
      <c r="C168" t="s">
        <v>840</v>
      </c>
      <c r="D168" t="s">
        <v>100</v>
      </c>
      <c r="E168" t="s">
        <v>123</v>
      </c>
      <c r="F168" t="s">
        <v>585</v>
      </c>
      <c r="G168" t="s">
        <v>538</v>
      </c>
      <c r="H168" t="s">
        <v>575</v>
      </c>
      <c r="I168" t="s">
        <v>211</v>
      </c>
      <c r="J168" t="s">
        <v>586</v>
      </c>
      <c r="K168" s="77">
        <v>2.09</v>
      </c>
      <c r="L168" t="s">
        <v>102</v>
      </c>
      <c r="M168" s="78">
        <v>2.9499999999999998E-2</v>
      </c>
      <c r="N168" s="78">
        <v>6.7000000000000002E-3</v>
      </c>
      <c r="O168" s="77">
        <v>144919.74</v>
      </c>
      <c r="P168" s="77">
        <v>105.9</v>
      </c>
      <c r="Q168" s="77">
        <v>0</v>
      </c>
      <c r="R168" s="77">
        <v>153.47000466</v>
      </c>
      <c r="S168" s="78">
        <v>4.0000000000000002E-4</v>
      </c>
      <c r="T168" s="78">
        <v>1.2999999999999999E-3</v>
      </c>
      <c r="U168" s="78">
        <v>5.0000000000000001E-4</v>
      </c>
    </row>
    <row r="169" spans="2:21">
      <c r="B169" t="s">
        <v>841</v>
      </c>
      <c r="C169" t="s">
        <v>842</v>
      </c>
      <c r="D169" t="s">
        <v>100</v>
      </c>
      <c r="E169" t="s">
        <v>123</v>
      </c>
      <c r="F169" t="s">
        <v>585</v>
      </c>
      <c r="G169" t="s">
        <v>538</v>
      </c>
      <c r="H169" t="s">
        <v>575</v>
      </c>
      <c r="I169" t="s">
        <v>211</v>
      </c>
      <c r="J169" t="s">
        <v>843</v>
      </c>
      <c r="K169" s="77">
        <v>3.55</v>
      </c>
      <c r="L169" t="s">
        <v>102</v>
      </c>
      <c r="M169" s="78">
        <v>1.7500000000000002E-2</v>
      </c>
      <c r="N169" s="78">
        <v>1.3100000000000001E-2</v>
      </c>
      <c r="O169" s="77">
        <v>181532.77</v>
      </c>
      <c r="P169" s="77">
        <v>101.76</v>
      </c>
      <c r="Q169" s="77">
        <v>0</v>
      </c>
      <c r="R169" s="77">
        <v>184.727746752</v>
      </c>
      <c r="S169" s="78">
        <v>2.9999999999999997E-4</v>
      </c>
      <c r="T169" s="78">
        <v>1.6000000000000001E-3</v>
      </c>
      <c r="U169" s="78">
        <v>5.9999999999999995E-4</v>
      </c>
    </row>
    <row r="170" spans="2:21">
      <c r="B170" t="s">
        <v>844</v>
      </c>
      <c r="C170" t="s">
        <v>845</v>
      </c>
      <c r="D170" t="s">
        <v>100</v>
      </c>
      <c r="E170" t="s">
        <v>123</v>
      </c>
      <c r="F170" t="s">
        <v>597</v>
      </c>
      <c r="G170" t="s">
        <v>132</v>
      </c>
      <c r="H170" t="s">
        <v>207</v>
      </c>
      <c r="I170" t="s">
        <v>150</v>
      </c>
      <c r="J170" t="s">
        <v>345</v>
      </c>
      <c r="K170" s="77">
        <v>6.84</v>
      </c>
      <c r="L170" t="s">
        <v>102</v>
      </c>
      <c r="M170" s="78">
        <v>3.2000000000000001E-2</v>
      </c>
      <c r="N170" s="78">
        <v>1.7899999999999999E-2</v>
      </c>
      <c r="O170" s="77">
        <v>76295.59</v>
      </c>
      <c r="P170" s="77">
        <v>111.19</v>
      </c>
      <c r="Q170" s="77">
        <v>0</v>
      </c>
      <c r="R170" s="77">
        <v>84.833066521000006</v>
      </c>
      <c r="S170" s="78">
        <v>1E-4</v>
      </c>
      <c r="T170" s="78">
        <v>6.9999999999999999E-4</v>
      </c>
      <c r="U170" s="78">
        <v>2.9999999999999997E-4</v>
      </c>
    </row>
    <row r="171" spans="2:21">
      <c r="B171" t="s">
        <v>846</v>
      </c>
      <c r="C171" t="s">
        <v>847</v>
      </c>
      <c r="D171" t="s">
        <v>100</v>
      </c>
      <c r="E171" t="s">
        <v>123</v>
      </c>
      <c r="F171" t="s">
        <v>597</v>
      </c>
      <c r="G171" t="s">
        <v>132</v>
      </c>
      <c r="H171" t="s">
        <v>207</v>
      </c>
      <c r="I171" t="s">
        <v>150</v>
      </c>
      <c r="J171" t="s">
        <v>598</v>
      </c>
      <c r="K171" s="77">
        <v>3.71</v>
      </c>
      <c r="L171" t="s">
        <v>102</v>
      </c>
      <c r="M171" s="78">
        <v>3.6499999999999998E-2</v>
      </c>
      <c r="N171" s="78">
        <v>1.1900000000000001E-2</v>
      </c>
      <c r="O171" s="77">
        <v>520238.94</v>
      </c>
      <c r="P171" s="77">
        <v>110.73</v>
      </c>
      <c r="Q171" s="77">
        <v>0</v>
      </c>
      <c r="R171" s="77">
        <v>576.06057826200004</v>
      </c>
      <c r="S171" s="78">
        <v>2.0000000000000001E-4</v>
      </c>
      <c r="T171" s="78">
        <v>5.0000000000000001E-3</v>
      </c>
      <c r="U171" s="78">
        <v>1.8E-3</v>
      </c>
    </row>
    <row r="172" spans="2:21">
      <c r="B172" t="s">
        <v>848</v>
      </c>
      <c r="C172" t="s">
        <v>849</v>
      </c>
      <c r="D172" t="s">
        <v>100</v>
      </c>
      <c r="E172" t="s">
        <v>123</v>
      </c>
      <c r="F172" t="s">
        <v>520</v>
      </c>
      <c r="G172" t="s">
        <v>428</v>
      </c>
      <c r="H172" t="s">
        <v>207</v>
      </c>
      <c r="I172" t="s">
        <v>150</v>
      </c>
      <c r="J172" t="s">
        <v>850</v>
      </c>
      <c r="K172" s="77">
        <v>2.44</v>
      </c>
      <c r="L172" t="s">
        <v>102</v>
      </c>
      <c r="M172" s="78">
        <v>3.5000000000000003E-2</v>
      </c>
      <c r="N172" s="78">
        <v>1.15E-2</v>
      </c>
      <c r="O172" s="77">
        <v>99449.71</v>
      </c>
      <c r="P172" s="77">
        <v>106.72</v>
      </c>
      <c r="Q172" s="77">
        <v>0</v>
      </c>
      <c r="R172" s="77">
        <v>106.13273051199999</v>
      </c>
      <c r="S172" s="78">
        <v>6.9999999999999999E-4</v>
      </c>
      <c r="T172" s="78">
        <v>8.9999999999999998E-4</v>
      </c>
      <c r="U172" s="78">
        <v>2.9999999999999997E-4</v>
      </c>
    </row>
    <row r="173" spans="2:21">
      <c r="B173" t="s">
        <v>851</v>
      </c>
      <c r="C173" t="s">
        <v>852</v>
      </c>
      <c r="D173" t="s">
        <v>100</v>
      </c>
      <c r="E173" t="s">
        <v>123</v>
      </c>
      <c r="F173" t="s">
        <v>423</v>
      </c>
      <c r="G173" t="s">
        <v>370</v>
      </c>
      <c r="H173" t="s">
        <v>575</v>
      </c>
      <c r="I173" t="s">
        <v>211</v>
      </c>
      <c r="J173" t="s">
        <v>853</v>
      </c>
      <c r="K173" s="77">
        <v>1.24</v>
      </c>
      <c r="L173" t="s">
        <v>102</v>
      </c>
      <c r="M173" s="78">
        <v>3.5999999999999997E-2</v>
      </c>
      <c r="N173" s="78">
        <v>1.6899999999999998E-2</v>
      </c>
      <c r="O173" s="77">
        <v>7.27</v>
      </c>
      <c r="P173" s="77">
        <v>5249566</v>
      </c>
      <c r="Q173" s="77">
        <v>0</v>
      </c>
      <c r="R173" s="77">
        <v>381.64344820000002</v>
      </c>
      <c r="S173" s="78">
        <v>5.0000000000000001E-4</v>
      </c>
      <c r="T173" s="78">
        <v>3.3E-3</v>
      </c>
      <c r="U173" s="78">
        <v>1.1999999999999999E-3</v>
      </c>
    </row>
    <row r="174" spans="2:21">
      <c r="B174" t="s">
        <v>854</v>
      </c>
      <c r="C174" t="s">
        <v>855</v>
      </c>
      <c r="D174" t="s">
        <v>100</v>
      </c>
      <c r="E174" t="s">
        <v>123</v>
      </c>
      <c r="F174" t="s">
        <v>532</v>
      </c>
      <c r="G174" t="s">
        <v>533</v>
      </c>
      <c r="H174" t="s">
        <v>575</v>
      </c>
      <c r="I174" t="s">
        <v>211</v>
      </c>
      <c r="J174" t="s">
        <v>856</v>
      </c>
      <c r="K174" s="77">
        <v>9.6199999999999992</v>
      </c>
      <c r="L174" t="s">
        <v>102</v>
      </c>
      <c r="M174" s="78">
        <v>3.0499999999999999E-2</v>
      </c>
      <c r="N174" s="78">
        <v>2.2200000000000001E-2</v>
      </c>
      <c r="O174" s="77">
        <v>279612.87</v>
      </c>
      <c r="P174" s="77">
        <v>109.07</v>
      </c>
      <c r="Q174" s="77">
        <v>0</v>
      </c>
      <c r="R174" s="77">
        <v>304.97375730900001</v>
      </c>
      <c r="S174" s="78">
        <v>8.9999999999999998E-4</v>
      </c>
      <c r="T174" s="78">
        <v>2.7000000000000001E-3</v>
      </c>
      <c r="U174" s="78">
        <v>1E-3</v>
      </c>
    </row>
    <row r="175" spans="2:21">
      <c r="B175" t="s">
        <v>857</v>
      </c>
      <c r="C175" t="s">
        <v>858</v>
      </c>
      <c r="D175" t="s">
        <v>100</v>
      </c>
      <c r="E175" t="s">
        <v>123</v>
      </c>
      <c r="F175" t="s">
        <v>532</v>
      </c>
      <c r="G175" t="s">
        <v>533</v>
      </c>
      <c r="H175" t="s">
        <v>575</v>
      </c>
      <c r="I175" t="s">
        <v>211</v>
      </c>
      <c r="J175" t="s">
        <v>741</v>
      </c>
      <c r="K175" s="77">
        <v>5.32</v>
      </c>
      <c r="L175" t="s">
        <v>102</v>
      </c>
      <c r="M175" s="78">
        <v>2.9100000000000001E-2</v>
      </c>
      <c r="N175" s="78">
        <v>1.2999999999999999E-2</v>
      </c>
      <c r="O175" s="77">
        <v>235291.45</v>
      </c>
      <c r="P175" s="77">
        <v>109.64</v>
      </c>
      <c r="Q175" s="77">
        <v>0</v>
      </c>
      <c r="R175" s="77">
        <v>257.97354577999999</v>
      </c>
      <c r="S175" s="78">
        <v>4.0000000000000002E-4</v>
      </c>
      <c r="T175" s="78">
        <v>2.2000000000000001E-3</v>
      </c>
      <c r="U175" s="78">
        <v>8.0000000000000004E-4</v>
      </c>
    </row>
    <row r="176" spans="2:21">
      <c r="B176" t="s">
        <v>859</v>
      </c>
      <c r="C176" t="s">
        <v>860</v>
      </c>
      <c r="D176" t="s">
        <v>100</v>
      </c>
      <c r="E176" t="s">
        <v>123</v>
      </c>
      <c r="F176" t="s">
        <v>532</v>
      </c>
      <c r="G176" t="s">
        <v>533</v>
      </c>
      <c r="H176" t="s">
        <v>575</v>
      </c>
      <c r="I176" t="s">
        <v>211</v>
      </c>
      <c r="J176" t="s">
        <v>856</v>
      </c>
      <c r="K176" s="77">
        <v>8.89</v>
      </c>
      <c r="L176" t="s">
        <v>102</v>
      </c>
      <c r="M176" s="78">
        <v>3.0499999999999999E-2</v>
      </c>
      <c r="N176" s="78">
        <v>2.1000000000000001E-2</v>
      </c>
      <c r="O176" s="77">
        <v>479148.39</v>
      </c>
      <c r="P176" s="77">
        <v>109.61</v>
      </c>
      <c r="Q176" s="77">
        <v>0</v>
      </c>
      <c r="R176" s="77">
        <v>525.19455027900005</v>
      </c>
      <c r="S176" s="78">
        <v>6.9999999999999999E-4</v>
      </c>
      <c r="T176" s="78">
        <v>4.5999999999999999E-3</v>
      </c>
      <c r="U176" s="78">
        <v>1.6000000000000001E-3</v>
      </c>
    </row>
    <row r="177" spans="2:21">
      <c r="B177" t="s">
        <v>861</v>
      </c>
      <c r="C177" t="s">
        <v>862</v>
      </c>
      <c r="D177" t="s">
        <v>100</v>
      </c>
      <c r="E177" t="s">
        <v>123</v>
      </c>
      <c r="F177" t="s">
        <v>532</v>
      </c>
      <c r="G177" t="s">
        <v>533</v>
      </c>
      <c r="H177" t="s">
        <v>575</v>
      </c>
      <c r="I177" t="s">
        <v>211</v>
      </c>
      <c r="J177" t="s">
        <v>863</v>
      </c>
      <c r="K177" s="77">
        <v>7.17</v>
      </c>
      <c r="L177" t="s">
        <v>102</v>
      </c>
      <c r="M177" s="78">
        <v>3.95E-2</v>
      </c>
      <c r="N177" s="78">
        <v>1.7299999999999999E-2</v>
      </c>
      <c r="O177" s="77">
        <v>171265.82</v>
      </c>
      <c r="P177" s="77">
        <v>118</v>
      </c>
      <c r="Q177" s="77">
        <v>0</v>
      </c>
      <c r="R177" s="77">
        <v>202.0936676</v>
      </c>
      <c r="S177" s="78">
        <v>6.9999999999999999E-4</v>
      </c>
      <c r="T177" s="78">
        <v>1.8E-3</v>
      </c>
      <c r="U177" s="78">
        <v>5.9999999999999995E-4</v>
      </c>
    </row>
    <row r="178" spans="2:21">
      <c r="B178" t="s">
        <v>864</v>
      </c>
      <c r="C178" t="s">
        <v>865</v>
      </c>
      <c r="D178" t="s">
        <v>100</v>
      </c>
      <c r="E178" t="s">
        <v>123</v>
      </c>
      <c r="F178" t="s">
        <v>532</v>
      </c>
      <c r="G178" t="s">
        <v>533</v>
      </c>
      <c r="H178" t="s">
        <v>575</v>
      </c>
      <c r="I178" t="s">
        <v>211</v>
      </c>
      <c r="J178" t="s">
        <v>863</v>
      </c>
      <c r="K178" s="77">
        <v>7.91</v>
      </c>
      <c r="L178" t="s">
        <v>102</v>
      </c>
      <c r="M178" s="78">
        <v>3.95E-2</v>
      </c>
      <c r="N178" s="78">
        <v>1.8599999999999998E-2</v>
      </c>
      <c r="O178" s="77">
        <v>42110.14</v>
      </c>
      <c r="P178" s="77">
        <v>118.7</v>
      </c>
      <c r="Q178" s="77">
        <v>0</v>
      </c>
      <c r="R178" s="77">
        <v>49.984736179999999</v>
      </c>
      <c r="S178" s="78">
        <v>2.0000000000000001E-4</v>
      </c>
      <c r="T178" s="78">
        <v>4.0000000000000002E-4</v>
      </c>
      <c r="U178" s="78">
        <v>2.0000000000000001E-4</v>
      </c>
    </row>
    <row r="179" spans="2:21">
      <c r="B179" t="s">
        <v>866</v>
      </c>
      <c r="C179" t="s">
        <v>867</v>
      </c>
      <c r="D179" t="s">
        <v>100</v>
      </c>
      <c r="E179" t="s">
        <v>123</v>
      </c>
      <c r="F179" t="s">
        <v>554</v>
      </c>
      <c r="G179" t="s">
        <v>533</v>
      </c>
      <c r="H179" t="s">
        <v>575</v>
      </c>
      <c r="I179" t="s">
        <v>211</v>
      </c>
      <c r="J179" t="s">
        <v>659</v>
      </c>
      <c r="K179" s="77">
        <v>3.59</v>
      </c>
      <c r="L179" t="s">
        <v>102</v>
      </c>
      <c r="M179" s="78">
        <v>3.9199999999999999E-2</v>
      </c>
      <c r="N179" s="78">
        <v>1.3599999999999999E-2</v>
      </c>
      <c r="O179" s="77">
        <v>298589.07</v>
      </c>
      <c r="P179" s="77">
        <v>110.2</v>
      </c>
      <c r="Q179" s="77">
        <v>0</v>
      </c>
      <c r="R179" s="77">
        <v>329.04515514000002</v>
      </c>
      <c r="S179" s="78">
        <v>2.9999999999999997E-4</v>
      </c>
      <c r="T179" s="78">
        <v>2.8999999999999998E-3</v>
      </c>
      <c r="U179" s="78">
        <v>1E-3</v>
      </c>
    </row>
    <row r="180" spans="2:21">
      <c r="B180" t="s">
        <v>868</v>
      </c>
      <c r="C180" t="s">
        <v>869</v>
      </c>
      <c r="D180" t="s">
        <v>100</v>
      </c>
      <c r="E180" t="s">
        <v>123</v>
      </c>
      <c r="F180" t="s">
        <v>554</v>
      </c>
      <c r="G180" t="s">
        <v>533</v>
      </c>
      <c r="H180" t="s">
        <v>207</v>
      </c>
      <c r="I180" t="s">
        <v>150</v>
      </c>
      <c r="J180" t="s">
        <v>372</v>
      </c>
      <c r="K180" s="77">
        <v>8.48</v>
      </c>
      <c r="L180" t="s">
        <v>102</v>
      </c>
      <c r="M180" s="78">
        <v>2.64E-2</v>
      </c>
      <c r="N180" s="78">
        <v>2.35E-2</v>
      </c>
      <c r="O180" s="77">
        <v>932118.49</v>
      </c>
      <c r="P180" s="77">
        <v>102.61</v>
      </c>
      <c r="Q180" s="77">
        <v>0</v>
      </c>
      <c r="R180" s="77">
        <v>956.44678258900001</v>
      </c>
      <c r="S180" s="78">
        <v>5.9999999999999995E-4</v>
      </c>
      <c r="T180" s="78">
        <v>8.3000000000000001E-3</v>
      </c>
      <c r="U180" s="78">
        <v>3.0000000000000001E-3</v>
      </c>
    </row>
    <row r="181" spans="2:21">
      <c r="B181" t="s">
        <v>870</v>
      </c>
      <c r="C181" t="s">
        <v>871</v>
      </c>
      <c r="D181" t="s">
        <v>100</v>
      </c>
      <c r="E181" t="s">
        <v>123</v>
      </c>
      <c r="F181" t="s">
        <v>566</v>
      </c>
      <c r="G181" t="s">
        <v>428</v>
      </c>
      <c r="H181" t="s">
        <v>575</v>
      </c>
      <c r="I181" t="s">
        <v>211</v>
      </c>
      <c r="J181" t="s">
        <v>342</v>
      </c>
      <c r="K181" s="77">
        <v>3.87</v>
      </c>
      <c r="L181" t="s">
        <v>102</v>
      </c>
      <c r="M181" s="78">
        <v>6.4000000000000001E-2</v>
      </c>
      <c r="N181" s="78">
        <v>1.66E-2</v>
      </c>
      <c r="O181" s="77">
        <v>10771.14</v>
      </c>
      <c r="P181" s="77">
        <v>117.6</v>
      </c>
      <c r="Q181" s="77">
        <v>0</v>
      </c>
      <c r="R181" s="77">
        <v>12.666860639999999</v>
      </c>
      <c r="S181" s="78">
        <v>0</v>
      </c>
      <c r="T181" s="78">
        <v>1E-4</v>
      </c>
      <c r="U181" s="78">
        <v>0</v>
      </c>
    </row>
    <row r="182" spans="2:21">
      <c r="B182" t="s">
        <v>872</v>
      </c>
      <c r="C182" t="s">
        <v>873</v>
      </c>
      <c r="D182" t="s">
        <v>100</v>
      </c>
      <c r="E182" t="s">
        <v>123</v>
      </c>
      <c r="F182" t="s">
        <v>566</v>
      </c>
      <c r="G182" t="s">
        <v>428</v>
      </c>
      <c r="H182" t="s">
        <v>575</v>
      </c>
      <c r="I182" t="s">
        <v>211</v>
      </c>
      <c r="J182" t="s">
        <v>874</v>
      </c>
      <c r="K182" s="77">
        <v>1.94</v>
      </c>
      <c r="L182" t="s">
        <v>102</v>
      </c>
      <c r="M182" s="78">
        <v>5.74E-2</v>
      </c>
      <c r="N182" s="78">
        <v>1.26E-2</v>
      </c>
      <c r="O182" s="77">
        <v>7.47</v>
      </c>
      <c r="P182" s="77">
        <v>108.8</v>
      </c>
      <c r="Q182" s="77">
        <v>0</v>
      </c>
      <c r="R182" s="77">
        <v>8.1273600000000001E-3</v>
      </c>
      <c r="S182" s="78">
        <v>0</v>
      </c>
      <c r="T182" s="78">
        <v>0</v>
      </c>
      <c r="U182" s="78">
        <v>0</v>
      </c>
    </row>
    <row r="183" spans="2:21">
      <c r="B183" t="s">
        <v>875</v>
      </c>
      <c r="C183" t="s">
        <v>876</v>
      </c>
      <c r="D183" t="s">
        <v>100</v>
      </c>
      <c r="E183" t="s">
        <v>123</v>
      </c>
      <c r="F183" t="s">
        <v>688</v>
      </c>
      <c r="G183" t="s">
        <v>533</v>
      </c>
      <c r="H183" t="s">
        <v>207</v>
      </c>
      <c r="I183" t="s">
        <v>150</v>
      </c>
      <c r="J183" t="s">
        <v>877</v>
      </c>
      <c r="K183" s="77">
        <v>3.5</v>
      </c>
      <c r="L183" t="s">
        <v>102</v>
      </c>
      <c r="M183" s="78">
        <v>4.1000000000000002E-2</v>
      </c>
      <c r="N183" s="78">
        <v>1.11E-2</v>
      </c>
      <c r="O183" s="77">
        <v>107711.42</v>
      </c>
      <c r="P183" s="77">
        <v>111.99</v>
      </c>
      <c r="Q183" s="77">
        <v>0</v>
      </c>
      <c r="R183" s="77">
        <v>120.626019258</v>
      </c>
      <c r="S183" s="78">
        <v>4.0000000000000002E-4</v>
      </c>
      <c r="T183" s="78">
        <v>1.1000000000000001E-3</v>
      </c>
      <c r="U183" s="78">
        <v>4.0000000000000002E-4</v>
      </c>
    </row>
    <row r="184" spans="2:21">
      <c r="B184" t="s">
        <v>878</v>
      </c>
      <c r="C184" t="s">
        <v>879</v>
      </c>
      <c r="D184" t="s">
        <v>100</v>
      </c>
      <c r="E184" t="s">
        <v>123</v>
      </c>
      <c r="F184" t="s">
        <v>706</v>
      </c>
      <c r="G184" t="s">
        <v>533</v>
      </c>
      <c r="H184" t="s">
        <v>575</v>
      </c>
      <c r="I184" t="s">
        <v>211</v>
      </c>
      <c r="J184" t="s">
        <v>877</v>
      </c>
      <c r="K184" s="77">
        <v>3.15</v>
      </c>
      <c r="L184" t="s">
        <v>102</v>
      </c>
      <c r="M184" s="78">
        <v>3.85E-2</v>
      </c>
      <c r="N184" s="78">
        <v>1.0800000000000001E-2</v>
      </c>
      <c r="O184" s="77">
        <v>40673.07</v>
      </c>
      <c r="P184" s="77">
        <v>109.69</v>
      </c>
      <c r="Q184" s="77">
        <v>0</v>
      </c>
      <c r="R184" s="77">
        <v>44.614290482999998</v>
      </c>
      <c r="S184" s="78">
        <v>1E-4</v>
      </c>
      <c r="T184" s="78">
        <v>4.0000000000000002E-4</v>
      </c>
      <c r="U184" s="78">
        <v>1E-4</v>
      </c>
    </row>
    <row r="185" spans="2:21">
      <c r="B185" t="s">
        <v>880</v>
      </c>
      <c r="C185" t="s">
        <v>881</v>
      </c>
      <c r="D185" t="s">
        <v>100</v>
      </c>
      <c r="E185" t="s">
        <v>123</v>
      </c>
      <c r="F185" t="s">
        <v>706</v>
      </c>
      <c r="G185" t="s">
        <v>533</v>
      </c>
      <c r="H185" t="s">
        <v>575</v>
      </c>
      <c r="I185" t="s">
        <v>211</v>
      </c>
      <c r="J185" t="s">
        <v>483</v>
      </c>
      <c r="K185" s="77">
        <v>4.4800000000000004</v>
      </c>
      <c r="L185" t="s">
        <v>102</v>
      </c>
      <c r="M185" s="78">
        <v>3.61E-2</v>
      </c>
      <c r="N185" s="78">
        <v>1.2800000000000001E-2</v>
      </c>
      <c r="O185" s="77">
        <v>588781.6</v>
      </c>
      <c r="P185" s="77">
        <v>111.5</v>
      </c>
      <c r="Q185" s="77">
        <v>0</v>
      </c>
      <c r="R185" s="77">
        <v>656.49148400000001</v>
      </c>
      <c r="S185" s="78">
        <v>8.0000000000000004E-4</v>
      </c>
      <c r="T185" s="78">
        <v>5.7000000000000002E-3</v>
      </c>
      <c r="U185" s="78">
        <v>2.0999999999999999E-3</v>
      </c>
    </row>
    <row r="186" spans="2:21">
      <c r="B186" t="s">
        <v>882</v>
      </c>
      <c r="C186" t="s">
        <v>883</v>
      </c>
      <c r="D186" t="s">
        <v>100</v>
      </c>
      <c r="E186" t="s">
        <v>123</v>
      </c>
      <c r="F186" t="s">
        <v>706</v>
      </c>
      <c r="G186" t="s">
        <v>533</v>
      </c>
      <c r="H186" t="s">
        <v>575</v>
      </c>
      <c r="I186" t="s">
        <v>211</v>
      </c>
      <c r="J186" t="s">
        <v>884</v>
      </c>
      <c r="K186" s="77">
        <v>5.44</v>
      </c>
      <c r="L186" t="s">
        <v>102</v>
      </c>
      <c r="M186" s="78">
        <v>3.3000000000000002E-2</v>
      </c>
      <c r="N186" s="78">
        <v>1.54E-2</v>
      </c>
      <c r="O186" s="77">
        <v>204496.1</v>
      </c>
      <c r="P186" s="77">
        <v>110.21</v>
      </c>
      <c r="Q186" s="77">
        <v>0</v>
      </c>
      <c r="R186" s="77">
        <v>225.37515181000001</v>
      </c>
      <c r="S186" s="78">
        <v>6.9999999999999999E-4</v>
      </c>
      <c r="T186" s="78">
        <v>2E-3</v>
      </c>
      <c r="U186" s="78">
        <v>6.9999999999999999E-4</v>
      </c>
    </row>
    <row r="187" spans="2:21">
      <c r="B187" t="s">
        <v>885</v>
      </c>
      <c r="C187" t="s">
        <v>886</v>
      </c>
      <c r="D187" t="s">
        <v>100</v>
      </c>
      <c r="E187" t="s">
        <v>123</v>
      </c>
      <c r="F187" t="s">
        <v>706</v>
      </c>
      <c r="G187" t="s">
        <v>533</v>
      </c>
      <c r="H187" t="s">
        <v>575</v>
      </c>
      <c r="I187" t="s">
        <v>211</v>
      </c>
      <c r="J187" t="s">
        <v>498</v>
      </c>
      <c r="K187" s="77">
        <v>7.69</v>
      </c>
      <c r="L187" t="s">
        <v>102</v>
      </c>
      <c r="M187" s="78">
        <v>2.6200000000000001E-2</v>
      </c>
      <c r="N187" s="78">
        <v>1.9099999999999999E-2</v>
      </c>
      <c r="O187" s="77">
        <v>587763.29</v>
      </c>
      <c r="P187" s="77">
        <v>106.8</v>
      </c>
      <c r="Q187" s="77">
        <v>0</v>
      </c>
      <c r="R187" s="77">
        <v>627.73119371999996</v>
      </c>
      <c r="S187" s="78">
        <v>6.9999999999999999E-4</v>
      </c>
      <c r="T187" s="78">
        <v>5.4999999999999997E-3</v>
      </c>
      <c r="U187" s="78">
        <v>2E-3</v>
      </c>
    </row>
    <row r="188" spans="2:21">
      <c r="B188" t="s">
        <v>887</v>
      </c>
      <c r="C188" t="s">
        <v>888</v>
      </c>
      <c r="D188" t="s">
        <v>100</v>
      </c>
      <c r="E188" t="s">
        <v>123</v>
      </c>
      <c r="F188" t="s">
        <v>710</v>
      </c>
      <c r="G188" t="s">
        <v>127</v>
      </c>
      <c r="H188" t="s">
        <v>575</v>
      </c>
      <c r="I188" t="s">
        <v>211</v>
      </c>
      <c r="J188" t="s">
        <v>336</v>
      </c>
      <c r="K188" s="77">
        <v>2.85</v>
      </c>
      <c r="L188" t="s">
        <v>102</v>
      </c>
      <c r="M188" s="78">
        <v>2.7E-2</v>
      </c>
      <c r="N188" s="78">
        <v>2.0400000000000001E-2</v>
      </c>
      <c r="O188" s="77">
        <v>7870.04</v>
      </c>
      <c r="P188" s="77">
        <v>102</v>
      </c>
      <c r="Q188" s="77">
        <v>0</v>
      </c>
      <c r="R188" s="77">
        <v>8.0274408000000008</v>
      </c>
      <c r="S188" s="78">
        <v>0</v>
      </c>
      <c r="T188" s="78">
        <v>1E-4</v>
      </c>
      <c r="U188" s="78">
        <v>0</v>
      </c>
    </row>
    <row r="189" spans="2:21">
      <c r="B189" t="s">
        <v>889</v>
      </c>
      <c r="C189" t="s">
        <v>890</v>
      </c>
      <c r="D189" t="s">
        <v>100</v>
      </c>
      <c r="E189" t="s">
        <v>123</v>
      </c>
      <c r="F189" t="s">
        <v>891</v>
      </c>
      <c r="G189" t="s">
        <v>784</v>
      </c>
      <c r="H189" t="s">
        <v>717</v>
      </c>
      <c r="I189" t="s">
        <v>150</v>
      </c>
      <c r="J189" t="s">
        <v>342</v>
      </c>
      <c r="K189" s="77">
        <v>3.09</v>
      </c>
      <c r="L189" t="s">
        <v>102</v>
      </c>
      <c r="M189" s="78">
        <v>3.7499999999999999E-2</v>
      </c>
      <c r="N189" s="78">
        <v>1.11E-2</v>
      </c>
      <c r="O189" s="77">
        <v>37363.599999999999</v>
      </c>
      <c r="P189" s="77">
        <v>109.3</v>
      </c>
      <c r="Q189" s="77">
        <v>0</v>
      </c>
      <c r="R189" s="77">
        <v>40.838414800000002</v>
      </c>
      <c r="S189" s="78">
        <v>1E-4</v>
      </c>
      <c r="T189" s="78">
        <v>4.0000000000000002E-4</v>
      </c>
      <c r="U189" s="78">
        <v>1E-4</v>
      </c>
    </row>
    <row r="190" spans="2:21">
      <c r="B190" t="s">
        <v>892</v>
      </c>
      <c r="C190" t="s">
        <v>893</v>
      </c>
      <c r="D190" t="s">
        <v>100</v>
      </c>
      <c r="E190" t="s">
        <v>123</v>
      </c>
      <c r="F190" t="s">
        <v>891</v>
      </c>
      <c r="G190" t="s">
        <v>784</v>
      </c>
      <c r="H190" t="s">
        <v>894</v>
      </c>
      <c r="I190" t="s">
        <v>211</v>
      </c>
      <c r="J190" t="s">
        <v>895</v>
      </c>
      <c r="K190" s="77">
        <v>5.67</v>
      </c>
      <c r="L190" t="s">
        <v>102</v>
      </c>
      <c r="M190" s="78">
        <v>3.7499999999999999E-2</v>
      </c>
      <c r="N190" s="78">
        <v>1.6199999999999999E-2</v>
      </c>
      <c r="O190" s="77">
        <v>217323.95</v>
      </c>
      <c r="P190" s="77">
        <v>113.46</v>
      </c>
      <c r="Q190" s="77">
        <v>0</v>
      </c>
      <c r="R190" s="77">
        <v>246.57575367000001</v>
      </c>
      <c r="S190" s="78">
        <v>5.9999999999999995E-4</v>
      </c>
      <c r="T190" s="78">
        <v>2.0999999999999999E-3</v>
      </c>
      <c r="U190" s="78">
        <v>8.0000000000000004E-4</v>
      </c>
    </row>
    <row r="191" spans="2:21">
      <c r="B191" t="s">
        <v>896</v>
      </c>
      <c r="C191" t="s">
        <v>897</v>
      </c>
      <c r="D191" t="s">
        <v>100</v>
      </c>
      <c r="E191" t="s">
        <v>123</v>
      </c>
      <c r="F191" t="s">
        <v>898</v>
      </c>
      <c r="G191" t="s">
        <v>899</v>
      </c>
      <c r="H191" t="s">
        <v>894</v>
      </c>
      <c r="I191" t="s">
        <v>211</v>
      </c>
      <c r="J191" t="s">
        <v>900</v>
      </c>
      <c r="K191" s="77">
        <v>2.9</v>
      </c>
      <c r="L191" t="s">
        <v>102</v>
      </c>
      <c r="M191" s="78">
        <v>3.3500000000000002E-2</v>
      </c>
      <c r="N191" s="78">
        <v>8.6999999999999994E-3</v>
      </c>
      <c r="O191" s="77">
        <v>105829.92</v>
      </c>
      <c r="P191" s="77">
        <v>107.3</v>
      </c>
      <c r="Q191" s="77">
        <v>23.29316</v>
      </c>
      <c r="R191" s="77">
        <v>136.84866416</v>
      </c>
      <c r="S191" s="78">
        <v>2.9999999999999997E-4</v>
      </c>
      <c r="T191" s="78">
        <v>1.1999999999999999E-3</v>
      </c>
      <c r="U191" s="78">
        <v>4.0000000000000002E-4</v>
      </c>
    </row>
    <row r="192" spans="2:21">
      <c r="B192" t="s">
        <v>901</v>
      </c>
      <c r="C192" t="s">
        <v>902</v>
      </c>
      <c r="D192" t="s">
        <v>100</v>
      </c>
      <c r="E192" t="s">
        <v>123</v>
      </c>
      <c r="F192" t="s">
        <v>898</v>
      </c>
      <c r="G192" t="s">
        <v>899</v>
      </c>
      <c r="H192" t="s">
        <v>894</v>
      </c>
      <c r="I192" t="s">
        <v>211</v>
      </c>
      <c r="J192" t="s">
        <v>342</v>
      </c>
      <c r="K192" s="77">
        <v>4.9400000000000004</v>
      </c>
      <c r="L192" t="s">
        <v>102</v>
      </c>
      <c r="M192" s="78">
        <v>3.3500000000000002E-2</v>
      </c>
      <c r="N192" s="78">
        <v>1.4800000000000001E-2</v>
      </c>
      <c r="O192" s="77">
        <v>316509.59999999998</v>
      </c>
      <c r="P192" s="77">
        <v>106.38</v>
      </c>
      <c r="Q192" s="77">
        <v>0</v>
      </c>
      <c r="R192" s="77">
        <v>336.70291248000001</v>
      </c>
      <c r="S192" s="78">
        <v>4.0000000000000002E-4</v>
      </c>
      <c r="T192" s="78">
        <v>2.8999999999999998E-3</v>
      </c>
      <c r="U192" s="78">
        <v>1.1000000000000001E-3</v>
      </c>
    </row>
    <row r="193" spans="2:21">
      <c r="B193" t="s">
        <v>903</v>
      </c>
      <c r="C193" t="s">
        <v>904</v>
      </c>
      <c r="D193" t="s">
        <v>100</v>
      </c>
      <c r="E193" t="s">
        <v>123</v>
      </c>
      <c r="F193" t="s">
        <v>905</v>
      </c>
      <c r="G193" t="s">
        <v>728</v>
      </c>
      <c r="H193" t="s">
        <v>717</v>
      </c>
      <c r="I193" t="s">
        <v>150</v>
      </c>
      <c r="J193" t="s">
        <v>293</v>
      </c>
      <c r="K193" s="77">
        <v>5.1100000000000003</v>
      </c>
      <c r="L193" t="s">
        <v>102</v>
      </c>
      <c r="M193" s="78">
        <v>2.58E-2</v>
      </c>
      <c r="N193" s="78">
        <v>2.3400000000000001E-2</v>
      </c>
      <c r="O193" s="77">
        <v>280310.55</v>
      </c>
      <c r="P193" s="77">
        <v>101.49</v>
      </c>
      <c r="Q193" s="77">
        <v>0</v>
      </c>
      <c r="R193" s="77">
        <v>284.48717719500002</v>
      </c>
      <c r="S193" s="78">
        <v>1.2999999999999999E-3</v>
      </c>
      <c r="T193" s="78">
        <v>2.5000000000000001E-3</v>
      </c>
      <c r="U193" s="78">
        <v>8.9999999999999998E-4</v>
      </c>
    </row>
    <row r="194" spans="2:21">
      <c r="B194" t="s">
        <v>906</v>
      </c>
      <c r="C194" t="s">
        <v>907</v>
      </c>
      <c r="D194" t="s">
        <v>100</v>
      </c>
      <c r="E194" t="s">
        <v>123</v>
      </c>
      <c r="F194" t="s">
        <v>908</v>
      </c>
      <c r="G194" t="s">
        <v>497</v>
      </c>
      <c r="H194" t="s">
        <v>894</v>
      </c>
      <c r="I194" t="s">
        <v>211</v>
      </c>
      <c r="J194" t="s">
        <v>909</v>
      </c>
      <c r="K194" s="77">
        <v>1.44</v>
      </c>
      <c r="L194" t="s">
        <v>102</v>
      </c>
      <c r="M194" s="78">
        <v>3.4000000000000002E-2</v>
      </c>
      <c r="N194" s="78">
        <v>2.6800000000000001E-2</v>
      </c>
      <c r="O194" s="77">
        <v>12378.67</v>
      </c>
      <c r="P194" s="77">
        <v>101.55</v>
      </c>
      <c r="Q194" s="77">
        <v>0</v>
      </c>
      <c r="R194" s="77">
        <v>12.570539385</v>
      </c>
      <c r="S194" s="78">
        <v>0</v>
      </c>
      <c r="T194" s="78">
        <v>1E-4</v>
      </c>
      <c r="U194" s="78">
        <v>0</v>
      </c>
    </row>
    <row r="195" spans="2:21">
      <c r="B195" t="s">
        <v>910</v>
      </c>
      <c r="C195" t="s">
        <v>911</v>
      </c>
      <c r="D195" t="s">
        <v>100</v>
      </c>
      <c r="E195" t="s">
        <v>123</v>
      </c>
      <c r="F195" t="s">
        <v>912</v>
      </c>
      <c r="G195" t="s">
        <v>127</v>
      </c>
      <c r="H195" t="s">
        <v>894</v>
      </c>
      <c r="I195" t="s">
        <v>211</v>
      </c>
      <c r="J195" t="s">
        <v>513</v>
      </c>
      <c r="K195" s="77">
        <v>2.1800000000000002</v>
      </c>
      <c r="L195" t="s">
        <v>102</v>
      </c>
      <c r="M195" s="78">
        <v>2.9499999999999998E-2</v>
      </c>
      <c r="N195" s="78">
        <v>1.38E-2</v>
      </c>
      <c r="O195" s="77">
        <v>139159.23000000001</v>
      </c>
      <c r="P195" s="77">
        <v>104.2</v>
      </c>
      <c r="Q195" s="77">
        <v>0</v>
      </c>
      <c r="R195" s="77">
        <v>145.00391766000001</v>
      </c>
      <c r="S195" s="78">
        <v>8.9999999999999998E-4</v>
      </c>
      <c r="T195" s="78">
        <v>1.2999999999999999E-3</v>
      </c>
      <c r="U195" s="78">
        <v>5.0000000000000001E-4</v>
      </c>
    </row>
    <row r="196" spans="2:21">
      <c r="B196" t="s">
        <v>913</v>
      </c>
      <c r="C196" t="s">
        <v>914</v>
      </c>
      <c r="D196" t="s">
        <v>100</v>
      </c>
      <c r="E196" t="s">
        <v>123</v>
      </c>
      <c r="F196" t="s">
        <v>688</v>
      </c>
      <c r="G196" t="s">
        <v>533</v>
      </c>
      <c r="H196" t="s">
        <v>717</v>
      </c>
      <c r="I196" t="s">
        <v>150</v>
      </c>
      <c r="J196" t="s">
        <v>915</v>
      </c>
      <c r="K196" s="77">
        <v>7.65</v>
      </c>
      <c r="L196" t="s">
        <v>102</v>
      </c>
      <c r="M196" s="78">
        <v>1.72E-2</v>
      </c>
      <c r="N196" s="78">
        <v>2.0199999999999999E-2</v>
      </c>
      <c r="O196" s="77">
        <v>276350.77</v>
      </c>
      <c r="P196" s="77">
        <v>112.17</v>
      </c>
      <c r="Q196" s="77">
        <v>0</v>
      </c>
      <c r="R196" s="77">
        <v>309.98265870900002</v>
      </c>
      <c r="S196" s="78">
        <v>1.1000000000000001E-3</v>
      </c>
      <c r="T196" s="78">
        <v>2.7000000000000001E-3</v>
      </c>
      <c r="U196" s="78">
        <v>1E-3</v>
      </c>
    </row>
    <row r="197" spans="2:21">
      <c r="B197" t="s">
        <v>916</v>
      </c>
      <c r="C197" t="s">
        <v>917</v>
      </c>
      <c r="D197" t="s">
        <v>100</v>
      </c>
      <c r="E197" t="s">
        <v>123</v>
      </c>
      <c r="F197" t="s">
        <v>918</v>
      </c>
      <c r="G197" t="s">
        <v>745</v>
      </c>
      <c r="H197" t="s">
        <v>894</v>
      </c>
      <c r="I197" t="s">
        <v>211</v>
      </c>
      <c r="J197" t="s">
        <v>919</v>
      </c>
      <c r="K197" s="77">
        <v>3.69</v>
      </c>
      <c r="L197" t="s">
        <v>102</v>
      </c>
      <c r="M197" s="78">
        <v>3.9E-2</v>
      </c>
      <c r="N197" s="78">
        <v>4.2999999999999997E-2</v>
      </c>
      <c r="O197" s="77">
        <v>262896.65999999997</v>
      </c>
      <c r="P197" s="77">
        <v>99.99</v>
      </c>
      <c r="Q197" s="77">
        <v>0</v>
      </c>
      <c r="R197" s="77">
        <v>262.87037033399997</v>
      </c>
      <c r="S197" s="78">
        <v>5.9999999999999995E-4</v>
      </c>
      <c r="T197" s="78">
        <v>2.3E-3</v>
      </c>
      <c r="U197" s="78">
        <v>8.0000000000000004E-4</v>
      </c>
    </row>
    <row r="198" spans="2:21">
      <c r="B198" t="s">
        <v>920</v>
      </c>
      <c r="C198" t="s">
        <v>921</v>
      </c>
      <c r="D198" t="s">
        <v>100</v>
      </c>
      <c r="E198" t="s">
        <v>123</v>
      </c>
      <c r="F198" t="s">
        <v>922</v>
      </c>
      <c r="G198" t="s">
        <v>132</v>
      </c>
      <c r="H198" t="s">
        <v>894</v>
      </c>
      <c r="I198" t="s">
        <v>211</v>
      </c>
      <c r="J198" t="s">
        <v>923</v>
      </c>
      <c r="K198" s="77">
        <v>0.74</v>
      </c>
      <c r="L198" t="s">
        <v>102</v>
      </c>
      <c r="M198" s="78">
        <v>1.23E-2</v>
      </c>
      <c r="N198" s="78">
        <v>7.3000000000000001E-3</v>
      </c>
      <c r="O198" s="77">
        <v>114087.32</v>
      </c>
      <c r="P198" s="77">
        <v>100.39</v>
      </c>
      <c r="Q198" s="77">
        <v>0</v>
      </c>
      <c r="R198" s="77">
        <v>114.532260548</v>
      </c>
      <c r="S198" s="78">
        <v>5.0000000000000001E-4</v>
      </c>
      <c r="T198" s="78">
        <v>1E-3</v>
      </c>
      <c r="U198" s="78">
        <v>4.0000000000000002E-4</v>
      </c>
    </row>
    <row r="199" spans="2:21">
      <c r="B199" t="s">
        <v>924</v>
      </c>
      <c r="C199" t="s">
        <v>925</v>
      </c>
      <c r="D199" t="s">
        <v>100</v>
      </c>
      <c r="E199" t="s">
        <v>123</v>
      </c>
      <c r="F199" t="s">
        <v>922</v>
      </c>
      <c r="G199" t="s">
        <v>132</v>
      </c>
      <c r="H199" t="s">
        <v>894</v>
      </c>
      <c r="I199" t="s">
        <v>211</v>
      </c>
      <c r="J199" t="s">
        <v>926</v>
      </c>
      <c r="K199" s="77">
        <v>2.1800000000000002</v>
      </c>
      <c r="L199" t="s">
        <v>102</v>
      </c>
      <c r="M199" s="78">
        <v>2.1600000000000001E-2</v>
      </c>
      <c r="N199" s="78">
        <v>1.12E-2</v>
      </c>
      <c r="O199" s="77">
        <v>293652.26</v>
      </c>
      <c r="P199" s="77">
        <v>102.86</v>
      </c>
      <c r="Q199" s="77">
        <v>0</v>
      </c>
      <c r="R199" s="77">
        <v>302.05071463600001</v>
      </c>
      <c r="S199" s="78">
        <v>5.9999999999999995E-4</v>
      </c>
      <c r="T199" s="78">
        <v>2.5999999999999999E-3</v>
      </c>
      <c r="U199" s="78">
        <v>8.9999999999999998E-4</v>
      </c>
    </row>
    <row r="200" spans="2:21">
      <c r="B200" t="s">
        <v>927</v>
      </c>
      <c r="C200" t="s">
        <v>928</v>
      </c>
      <c r="D200" t="s">
        <v>100</v>
      </c>
      <c r="E200" t="s">
        <v>123</v>
      </c>
      <c r="F200" t="s">
        <v>922</v>
      </c>
      <c r="G200" t="s">
        <v>132</v>
      </c>
      <c r="H200" t="s">
        <v>894</v>
      </c>
      <c r="I200" t="s">
        <v>211</v>
      </c>
      <c r="J200" t="s">
        <v>312</v>
      </c>
      <c r="K200" s="77">
        <v>4.72</v>
      </c>
      <c r="L200" t="s">
        <v>102</v>
      </c>
      <c r="M200" s="78">
        <v>0.04</v>
      </c>
      <c r="N200" s="78">
        <v>1.8599999999999998E-2</v>
      </c>
      <c r="O200" s="77">
        <v>426357.72</v>
      </c>
      <c r="P200" s="77">
        <v>111.39</v>
      </c>
      <c r="Q200" s="77">
        <v>0</v>
      </c>
      <c r="R200" s="77">
        <v>474.919864308</v>
      </c>
      <c r="S200" s="78">
        <v>5.9999999999999995E-4</v>
      </c>
      <c r="T200" s="78">
        <v>4.1000000000000003E-3</v>
      </c>
      <c r="U200" s="78">
        <v>1.5E-3</v>
      </c>
    </row>
    <row r="201" spans="2:21">
      <c r="B201" t="s">
        <v>929</v>
      </c>
      <c r="C201" t="s">
        <v>930</v>
      </c>
      <c r="D201" t="s">
        <v>100</v>
      </c>
      <c r="E201" t="s">
        <v>123</v>
      </c>
      <c r="F201" t="s">
        <v>931</v>
      </c>
      <c r="G201" t="s">
        <v>497</v>
      </c>
      <c r="H201" t="s">
        <v>717</v>
      </c>
      <c r="I201" t="s">
        <v>150</v>
      </c>
      <c r="J201" t="s">
        <v>932</v>
      </c>
      <c r="K201" s="77">
        <v>4.05</v>
      </c>
      <c r="L201" t="s">
        <v>102</v>
      </c>
      <c r="M201" s="78">
        <v>2.3E-2</v>
      </c>
      <c r="N201" s="78">
        <v>2.1899999999999999E-2</v>
      </c>
      <c r="O201" s="77">
        <v>296136.28999999998</v>
      </c>
      <c r="P201" s="77">
        <v>101.69</v>
      </c>
      <c r="Q201" s="77">
        <v>0</v>
      </c>
      <c r="R201" s="77">
        <v>301.14099330099998</v>
      </c>
      <c r="S201" s="78">
        <v>1.1000000000000001E-3</v>
      </c>
      <c r="T201" s="78">
        <v>2.5999999999999999E-3</v>
      </c>
      <c r="U201" s="78">
        <v>8.9999999999999998E-4</v>
      </c>
    </row>
    <row r="202" spans="2:21">
      <c r="B202" t="s">
        <v>933</v>
      </c>
      <c r="C202" t="s">
        <v>934</v>
      </c>
      <c r="D202" t="s">
        <v>100</v>
      </c>
      <c r="E202" t="s">
        <v>123</v>
      </c>
      <c r="F202" t="s">
        <v>931</v>
      </c>
      <c r="G202" t="s">
        <v>497</v>
      </c>
      <c r="H202" t="s">
        <v>717</v>
      </c>
      <c r="I202" t="s">
        <v>150</v>
      </c>
      <c r="J202" t="s">
        <v>935</v>
      </c>
      <c r="K202" s="77">
        <v>3.03</v>
      </c>
      <c r="L202" t="s">
        <v>102</v>
      </c>
      <c r="M202" s="78">
        <v>2.75E-2</v>
      </c>
      <c r="N202" s="78">
        <v>2.0799999999999999E-2</v>
      </c>
      <c r="O202" s="77">
        <v>240869.54</v>
      </c>
      <c r="P202" s="77">
        <v>103.08</v>
      </c>
      <c r="Q202" s="77">
        <v>0</v>
      </c>
      <c r="R202" s="77">
        <v>248.28832183200001</v>
      </c>
      <c r="S202" s="78">
        <v>5.9999999999999995E-4</v>
      </c>
      <c r="T202" s="78">
        <v>2.2000000000000001E-3</v>
      </c>
      <c r="U202" s="78">
        <v>8.0000000000000004E-4</v>
      </c>
    </row>
    <row r="203" spans="2:21">
      <c r="B203" t="s">
        <v>936</v>
      </c>
      <c r="C203" t="s">
        <v>937</v>
      </c>
      <c r="D203" t="s">
        <v>100</v>
      </c>
      <c r="E203" t="s">
        <v>123</v>
      </c>
      <c r="F203" t="s">
        <v>727</v>
      </c>
      <c r="G203" t="s">
        <v>728</v>
      </c>
      <c r="H203" t="s">
        <v>729</v>
      </c>
      <c r="I203" t="s">
        <v>150</v>
      </c>
      <c r="J203" t="s">
        <v>345</v>
      </c>
      <c r="K203" s="77">
        <v>3.85</v>
      </c>
      <c r="L203" t="s">
        <v>102</v>
      </c>
      <c r="M203" s="78">
        <v>3.15E-2</v>
      </c>
      <c r="N203" s="78">
        <v>2.2800000000000001E-2</v>
      </c>
      <c r="O203" s="77">
        <v>236220.13</v>
      </c>
      <c r="P203" s="77">
        <v>103.37</v>
      </c>
      <c r="Q203" s="77">
        <v>0</v>
      </c>
      <c r="R203" s="77">
        <v>244.180748381</v>
      </c>
      <c r="S203" s="78">
        <v>6.9999999999999999E-4</v>
      </c>
      <c r="T203" s="78">
        <v>2.0999999999999999E-3</v>
      </c>
      <c r="U203" s="78">
        <v>8.0000000000000004E-4</v>
      </c>
    </row>
    <row r="204" spans="2:21">
      <c r="B204" t="s">
        <v>938</v>
      </c>
      <c r="C204" t="s">
        <v>939</v>
      </c>
      <c r="D204" t="s">
        <v>100</v>
      </c>
      <c r="E204" t="s">
        <v>123</v>
      </c>
      <c r="F204" t="s">
        <v>940</v>
      </c>
      <c r="G204" t="s">
        <v>728</v>
      </c>
      <c r="H204" t="s">
        <v>729</v>
      </c>
      <c r="I204" t="s">
        <v>150</v>
      </c>
      <c r="J204" t="s">
        <v>276</v>
      </c>
      <c r="K204" s="77">
        <v>4.96</v>
      </c>
      <c r="L204" t="s">
        <v>102</v>
      </c>
      <c r="M204" s="78">
        <v>2.4E-2</v>
      </c>
      <c r="N204" s="78">
        <v>2.1899999999999999E-2</v>
      </c>
      <c r="O204" s="77">
        <v>132565.84</v>
      </c>
      <c r="P204" s="77">
        <v>101.09</v>
      </c>
      <c r="Q204" s="77">
        <v>0</v>
      </c>
      <c r="R204" s="77">
        <v>134.010807656</v>
      </c>
      <c r="S204" s="78">
        <v>5.0000000000000001E-4</v>
      </c>
      <c r="T204" s="78">
        <v>1.1999999999999999E-3</v>
      </c>
      <c r="U204" s="78">
        <v>4.0000000000000002E-4</v>
      </c>
    </row>
    <row r="205" spans="2:21">
      <c r="B205" t="s">
        <v>941</v>
      </c>
      <c r="C205" t="s">
        <v>942</v>
      </c>
      <c r="D205" t="s">
        <v>100</v>
      </c>
      <c r="E205" t="s">
        <v>123</v>
      </c>
      <c r="F205" t="s">
        <v>732</v>
      </c>
      <c r="G205" t="s">
        <v>132</v>
      </c>
      <c r="H205" t="s">
        <v>733</v>
      </c>
      <c r="I205" t="s">
        <v>211</v>
      </c>
      <c r="J205" t="s">
        <v>734</v>
      </c>
      <c r="K205" s="77">
        <v>2.6</v>
      </c>
      <c r="L205" t="s">
        <v>102</v>
      </c>
      <c r="M205" s="78">
        <v>4.1399999999999999E-2</v>
      </c>
      <c r="N205" s="78">
        <v>2.7799999999999998E-2</v>
      </c>
      <c r="O205" s="77">
        <v>124358.74</v>
      </c>
      <c r="P205" s="77">
        <v>104.59</v>
      </c>
      <c r="Q205" s="77">
        <v>0</v>
      </c>
      <c r="R205" s="77">
        <v>130.06680616599999</v>
      </c>
      <c r="S205" s="78">
        <v>2.0000000000000001E-4</v>
      </c>
      <c r="T205" s="78">
        <v>1.1000000000000001E-3</v>
      </c>
      <c r="U205" s="78">
        <v>4.0000000000000002E-4</v>
      </c>
    </row>
    <row r="206" spans="2:21">
      <c r="B206" t="s">
        <v>943</v>
      </c>
      <c r="C206" t="s">
        <v>944</v>
      </c>
      <c r="D206" t="s">
        <v>100</v>
      </c>
      <c r="E206" t="s">
        <v>123</v>
      </c>
      <c r="F206" t="s">
        <v>732</v>
      </c>
      <c r="G206" t="s">
        <v>132</v>
      </c>
      <c r="H206" t="s">
        <v>733</v>
      </c>
      <c r="I206" t="s">
        <v>211</v>
      </c>
      <c r="J206" t="s">
        <v>589</v>
      </c>
      <c r="K206" s="77">
        <v>3.21</v>
      </c>
      <c r="L206" t="s">
        <v>102</v>
      </c>
      <c r="M206" s="78">
        <v>3.5499999999999997E-2</v>
      </c>
      <c r="N206" s="78">
        <v>3.6499999999999998E-2</v>
      </c>
      <c r="O206" s="77">
        <v>239762.91</v>
      </c>
      <c r="P206" s="77">
        <v>100.62</v>
      </c>
      <c r="Q206" s="77">
        <v>0</v>
      </c>
      <c r="R206" s="77">
        <v>241.249440042</v>
      </c>
      <c r="S206" s="78">
        <v>2.9999999999999997E-4</v>
      </c>
      <c r="T206" s="78">
        <v>2.0999999999999999E-3</v>
      </c>
      <c r="U206" s="78">
        <v>8.0000000000000004E-4</v>
      </c>
    </row>
    <row r="207" spans="2:21">
      <c r="B207" t="s">
        <v>945</v>
      </c>
      <c r="C207" t="s">
        <v>946</v>
      </c>
      <c r="D207" t="s">
        <v>100</v>
      </c>
      <c r="E207" t="s">
        <v>123</v>
      </c>
      <c r="F207" t="s">
        <v>732</v>
      </c>
      <c r="G207" t="s">
        <v>132</v>
      </c>
      <c r="H207" t="s">
        <v>733</v>
      </c>
      <c r="I207" t="s">
        <v>211</v>
      </c>
      <c r="J207" t="s">
        <v>947</v>
      </c>
      <c r="K207" s="77">
        <v>4.5599999999999996</v>
      </c>
      <c r="L207" t="s">
        <v>102</v>
      </c>
      <c r="M207" s="78">
        <v>2.5000000000000001E-2</v>
      </c>
      <c r="N207" s="78">
        <v>4.1399999999999999E-2</v>
      </c>
      <c r="O207" s="77">
        <v>629894.94999999995</v>
      </c>
      <c r="P207" s="77">
        <v>94.7</v>
      </c>
      <c r="Q207" s="77">
        <v>0</v>
      </c>
      <c r="R207" s="77">
        <v>596.51051765</v>
      </c>
      <c r="S207" s="78">
        <v>8.0000000000000004E-4</v>
      </c>
      <c r="T207" s="78">
        <v>5.1999999999999998E-3</v>
      </c>
      <c r="U207" s="78">
        <v>1.9E-3</v>
      </c>
    </row>
    <row r="208" spans="2:21">
      <c r="B208" t="s">
        <v>948</v>
      </c>
      <c r="C208" t="s">
        <v>949</v>
      </c>
      <c r="D208" t="s">
        <v>100</v>
      </c>
      <c r="E208" t="s">
        <v>123</v>
      </c>
      <c r="F208" t="s">
        <v>950</v>
      </c>
      <c r="G208" t="s">
        <v>533</v>
      </c>
      <c r="H208" t="s">
        <v>729</v>
      </c>
      <c r="I208" t="s">
        <v>150</v>
      </c>
      <c r="J208" t="s">
        <v>336</v>
      </c>
      <c r="K208" s="77">
        <v>1.73</v>
      </c>
      <c r="L208" t="s">
        <v>102</v>
      </c>
      <c r="M208" s="78">
        <v>4.3499999999999997E-2</v>
      </c>
      <c r="N208" s="78">
        <v>1.15E-2</v>
      </c>
      <c r="O208" s="77">
        <v>577.32000000000005</v>
      </c>
      <c r="P208" s="77">
        <v>106.57</v>
      </c>
      <c r="Q208" s="77">
        <v>0</v>
      </c>
      <c r="R208" s="77">
        <v>0.615249924</v>
      </c>
      <c r="S208" s="78">
        <v>0</v>
      </c>
      <c r="T208" s="78">
        <v>0</v>
      </c>
      <c r="U208" s="78">
        <v>0</v>
      </c>
    </row>
    <row r="209" spans="2:21">
      <c r="B209" t="s">
        <v>951</v>
      </c>
      <c r="C209" t="s">
        <v>952</v>
      </c>
      <c r="D209" t="s">
        <v>100</v>
      </c>
      <c r="E209" t="s">
        <v>123</v>
      </c>
      <c r="F209" t="s">
        <v>950</v>
      </c>
      <c r="G209" t="s">
        <v>533</v>
      </c>
      <c r="H209" t="s">
        <v>729</v>
      </c>
      <c r="I209" t="s">
        <v>150</v>
      </c>
      <c r="J209" t="s">
        <v>342</v>
      </c>
      <c r="K209" s="77">
        <v>4.72</v>
      </c>
      <c r="L209" t="s">
        <v>102</v>
      </c>
      <c r="M209" s="78">
        <v>3.27E-2</v>
      </c>
      <c r="N209" s="78">
        <v>1.9900000000000001E-2</v>
      </c>
      <c r="O209" s="77">
        <v>118812.36</v>
      </c>
      <c r="P209" s="77">
        <v>107.5</v>
      </c>
      <c r="Q209" s="77">
        <v>0</v>
      </c>
      <c r="R209" s="77">
        <v>127.723287</v>
      </c>
      <c r="S209" s="78">
        <v>4.0000000000000002E-4</v>
      </c>
      <c r="T209" s="78">
        <v>1.1000000000000001E-3</v>
      </c>
      <c r="U209" s="78">
        <v>4.0000000000000002E-4</v>
      </c>
    </row>
    <row r="210" spans="2:21">
      <c r="B210" t="s">
        <v>953</v>
      </c>
      <c r="C210" t="s">
        <v>954</v>
      </c>
      <c r="D210" t="s">
        <v>100</v>
      </c>
      <c r="E210" t="s">
        <v>123</v>
      </c>
      <c r="F210" t="s">
        <v>955</v>
      </c>
      <c r="G210" t="s">
        <v>127</v>
      </c>
      <c r="H210" t="s">
        <v>733</v>
      </c>
      <c r="I210" t="s">
        <v>211</v>
      </c>
      <c r="J210" t="s">
        <v>850</v>
      </c>
      <c r="K210" s="77">
        <v>0.61</v>
      </c>
      <c r="L210" t="s">
        <v>102</v>
      </c>
      <c r="M210" s="78">
        <v>3.3000000000000002E-2</v>
      </c>
      <c r="N210" s="78">
        <v>7.3800000000000004E-2</v>
      </c>
      <c r="O210" s="77">
        <v>35557.910000000003</v>
      </c>
      <c r="P210" s="77">
        <v>98.09</v>
      </c>
      <c r="Q210" s="77">
        <v>0</v>
      </c>
      <c r="R210" s="77">
        <v>34.878753918999998</v>
      </c>
      <c r="S210" s="78">
        <v>2.0000000000000001E-4</v>
      </c>
      <c r="T210" s="78">
        <v>2.9999999999999997E-4</v>
      </c>
      <c r="U210" s="78">
        <v>1E-4</v>
      </c>
    </row>
    <row r="211" spans="2:21">
      <c r="B211" t="s">
        <v>956</v>
      </c>
      <c r="C211" t="s">
        <v>957</v>
      </c>
      <c r="D211" t="s">
        <v>100</v>
      </c>
      <c r="E211" t="s">
        <v>123</v>
      </c>
      <c r="F211" t="s">
        <v>737</v>
      </c>
      <c r="G211" t="s">
        <v>127</v>
      </c>
      <c r="H211" t="s">
        <v>733</v>
      </c>
      <c r="I211" t="s">
        <v>211</v>
      </c>
      <c r="J211" t="s">
        <v>282</v>
      </c>
      <c r="K211" s="77">
        <v>2.93</v>
      </c>
      <c r="L211" t="s">
        <v>102</v>
      </c>
      <c r="M211" s="78">
        <v>2.8000000000000001E-2</v>
      </c>
      <c r="N211" s="78">
        <v>6.1800000000000001E-2</v>
      </c>
      <c r="O211" s="77">
        <v>230034.32</v>
      </c>
      <c r="P211" s="77">
        <v>91.48</v>
      </c>
      <c r="Q211" s="77">
        <v>0</v>
      </c>
      <c r="R211" s="77">
        <v>210.43539593599999</v>
      </c>
      <c r="S211" s="78">
        <v>8.9999999999999998E-4</v>
      </c>
      <c r="T211" s="78">
        <v>1.8E-3</v>
      </c>
      <c r="U211" s="78">
        <v>6.9999999999999999E-4</v>
      </c>
    </row>
    <row r="212" spans="2:21">
      <c r="B212" t="s">
        <v>958</v>
      </c>
      <c r="C212" t="s">
        <v>959</v>
      </c>
      <c r="D212" t="s">
        <v>100</v>
      </c>
      <c r="E212" t="s">
        <v>123</v>
      </c>
      <c r="F212" t="s">
        <v>737</v>
      </c>
      <c r="G212" t="s">
        <v>127</v>
      </c>
      <c r="H212" t="s">
        <v>733</v>
      </c>
      <c r="I212" t="s">
        <v>211</v>
      </c>
      <c r="J212" t="s">
        <v>960</v>
      </c>
      <c r="K212" s="77">
        <v>0.41</v>
      </c>
      <c r="L212" t="s">
        <v>102</v>
      </c>
      <c r="M212" s="78">
        <v>4.2999999999999997E-2</v>
      </c>
      <c r="N212" s="78">
        <v>7.1999999999999995E-2</v>
      </c>
      <c r="O212" s="77">
        <v>34402.54</v>
      </c>
      <c r="P212" s="77">
        <v>99.27</v>
      </c>
      <c r="Q212" s="77">
        <v>0</v>
      </c>
      <c r="R212" s="77">
        <v>34.151401458000002</v>
      </c>
      <c r="S212" s="78">
        <v>5.0000000000000001E-4</v>
      </c>
      <c r="T212" s="78">
        <v>2.9999999999999997E-4</v>
      </c>
      <c r="U212" s="78">
        <v>1E-4</v>
      </c>
    </row>
    <row r="213" spans="2:21">
      <c r="B213" t="s">
        <v>961</v>
      </c>
      <c r="C213" t="s">
        <v>962</v>
      </c>
      <c r="D213" t="s">
        <v>100</v>
      </c>
      <c r="E213" t="s">
        <v>123</v>
      </c>
      <c r="F213" t="s">
        <v>737</v>
      </c>
      <c r="G213" t="s">
        <v>127</v>
      </c>
      <c r="H213" t="s">
        <v>733</v>
      </c>
      <c r="I213" t="s">
        <v>211</v>
      </c>
      <c r="J213" t="s">
        <v>963</v>
      </c>
      <c r="K213" s="77">
        <v>1.1100000000000001</v>
      </c>
      <c r="L213" t="s">
        <v>102</v>
      </c>
      <c r="M213" s="78">
        <v>4.2500000000000003E-2</v>
      </c>
      <c r="N213" s="78">
        <v>6.1400000000000003E-2</v>
      </c>
      <c r="O213" s="77">
        <v>92547.54</v>
      </c>
      <c r="P213" s="77">
        <v>99.77</v>
      </c>
      <c r="Q213" s="77">
        <v>0</v>
      </c>
      <c r="R213" s="77">
        <v>92.334680657999996</v>
      </c>
      <c r="S213" s="78">
        <v>4.0000000000000002E-4</v>
      </c>
      <c r="T213" s="78">
        <v>8.0000000000000004E-4</v>
      </c>
      <c r="U213" s="78">
        <v>2.9999999999999997E-4</v>
      </c>
    </row>
    <row r="214" spans="2:21">
      <c r="B214" t="s">
        <v>964</v>
      </c>
      <c r="C214" t="s">
        <v>965</v>
      </c>
      <c r="D214" t="s">
        <v>100</v>
      </c>
      <c r="E214" t="s">
        <v>123</v>
      </c>
      <c r="F214" t="s">
        <v>737</v>
      </c>
      <c r="G214" t="s">
        <v>127</v>
      </c>
      <c r="H214" t="s">
        <v>733</v>
      </c>
      <c r="I214" t="s">
        <v>211</v>
      </c>
      <c r="J214" t="s">
        <v>966</v>
      </c>
      <c r="K214" s="77">
        <v>1.04</v>
      </c>
      <c r="L214" t="s">
        <v>102</v>
      </c>
      <c r="M214" s="78">
        <v>3.6999999999999998E-2</v>
      </c>
      <c r="N214" s="78">
        <v>5.0099999999999999E-2</v>
      </c>
      <c r="O214" s="77">
        <v>188792.65</v>
      </c>
      <c r="P214" s="77">
        <v>100.26</v>
      </c>
      <c r="Q214" s="77">
        <v>0</v>
      </c>
      <c r="R214" s="77">
        <v>189.28351089</v>
      </c>
      <c r="S214" s="78">
        <v>1E-3</v>
      </c>
      <c r="T214" s="78">
        <v>1.6000000000000001E-3</v>
      </c>
      <c r="U214" s="78">
        <v>5.9999999999999995E-4</v>
      </c>
    </row>
    <row r="215" spans="2:21">
      <c r="B215" t="s">
        <v>967</v>
      </c>
      <c r="C215" t="s">
        <v>968</v>
      </c>
      <c r="D215" t="s">
        <v>100</v>
      </c>
      <c r="E215" t="s">
        <v>123</v>
      </c>
      <c r="F215" t="s">
        <v>969</v>
      </c>
      <c r="G215" t="s">
        <v>745</v>
      </c>
      <c r="H215" t="s">
        <v>729</v>
      </c>
      <c r="I215" t="s">
        <v>150</v>
      </c>
      <c r="J215" t="s">
        <v>276</v>
      </c>
      <c r="K215" s="77">
        <v>4.16</v>
      </c>
      <c r="L215" t="s">
        <v>102</v>
      </c>
      <c r="M215" s="78">
        <v>4.99E-2</v>
      </c>
      <c r="N215" s="78">
        <v>4.2299999999999997E-2</v>
      </c>
      <c r="O215" s="77">
        <v>130357.75</v>
      </c>
      <c r="P215" s="77">
        <v>103.99</v>
      </c>
      <c r="Q215" s="77">
        <v>0</v>
      </c>
      <c r="R215" s="77">
        <v>135.559024225</v>
      </c>
      <c r="S215" s="78">
        <v>5.0000000000000001E-4</v>
      </c>
      <c r="T215" s="78">
        <v>1.1999999999999999E-3</v>
      </c>
      <c r="U215" s="78">
        <v>4.0000000000000002E-4</v>
      </c>
    </row>
    <row r="216" spans="2:21">
      <c r="B216" t="s">
        <v>970</v>
      </c>
      <c r="C216" t="s">
        <v>971</v>
      </c>
      <c r="D216" t="s">
        <v>100</v>
      </c>
      <c r="E216" t="s">
        <v>123</v>
      </c>
      <c r="F216" t="s">
        <v>931</v>
      </c>
      <c r="G216" t="s">
        <v>497</v>
      </c>
      <c r="H216" t="s">
        <v>729</v>
      </c>
      <c r="I216" t="s">
        <v>150</v>
      </c>
      <c r="J216" t="s">
        <v>972</v>
      </c>
      <c r="K216" s="77">
        <v>1.88</v>
      </c>
      <c r="L216" t="s">
        <v>102</v>
      </c>
      <c r="M216" s="78">
        <v>2.4E-2</v>
      </c>
      <c r="N216" s="78">
        <v>1.18E-2</v>
      </c>
      <c r="O216" s="77">
        <v>88045.65</v>
      </c>
      <c r="P216" s="77">
        <v>103</v>
      </c>
      <c r="Q216" s="77">
        <v>0</v>
      </c>
      <c r="R216" s="77">
        <v>90.687019500000005</v>
      </c>
      <c r="S216" s="78">
        <v>2.9999999999999997E-4</v>
      </c>
      <c r="T216" s="78">
        <v>8.0000000000000004E-4</v>
      </c>
      <c r="U216" s="78">
        <v>2.9999999999999997E-4</v>
      </c>
    </row>
    <row r="217" spans="2:21">
      <c r="B217" t="s">
        <v>973</v>
      </c>
      <c r="C217" t="s">
        <v>974</v>
      </c>
      <c r="D217" t="s">
        <v>100</v>
      </c>
      <c r="E217" t="s">
        <v>123</v>
      </c>
      <c r="F217" t="s">
        <v>975</v>
      </c>
      <c r="G217" t="s">
        <v>745</v>
      </c>
      <c r="H217" t="s">
        <v>733</v>
      </c>
      <c r="I217" t="s">
        <v>211</v>
      </c>
      <c r="J217" t="s">
        <v>976</v>
      </c>
      <c r="K217" s="77">
        <v>0.98</v>
      </c>
      <c r="L217" t="s">
        <v>102</v>
      </c>
      <c r="M217" s="78">
        <v>0.04</v>
      </c>
      <c r="N217" s="78">
        <v>4.5600000000000002E-2</v>
      </c>
      <c r="O217" s="77">
        <v>118694.27</v>
      </c>
      <c r="P217" s="77">
        <v>102.4</v>
      </c>
      <c r="Q217" s="77">
        <v>4.6932</v>
      </c>
      <c r="R217" s="77">
        <v>126.23613247999999</v>
      </c>
      <c r="S217" s="78">
        <v>2.9999999999999997E-4</v>
      </c>
      <c r="T217" s="78">
        <v>1.1000000000000001E-3</v>
      </c>
      <c r="U217" s="78">
        <v>4.0000000000000002E-4</v>
      </c>
    </row>
    <row r="218" spans="2:21">
      <c r="B218" t="s">
        <v>977</v>
      </c>
      <c r="C218" t="s">
        <v>978</v>
      </c>
      <c r="D218" t="s">
        <v>100</v>
      </c>
      <c r="E218" t="s">
        <v>123</v>
      </c>
      <c r="F218" t="s">
        <v>761</v>
      </c>
      <c r="G218" t="s">
        <v>538</v>
      </c>
      <c r="H218" t="s">
        <v>766</v>
      </c>
      <c r="I218" t="s">
        <v>150</v>
      </c>
      <c r="J218" t="s">
        <v>979</v>
      </c>
      <c r="K218" s="77">
        <v>5.08</v>
      </c>
      <c r="L218" t="s">
        <v>102</v>
      </c>
      <c r="M218" s="78">
        <v>4.4499999999999998E-2</v>
      </c>
      <c r="N218" s="78">
        <v>1.9599999999999999E-2</v>
      </c>
      <c r="O218" s="77">
        <v>235260.11</v>
      </c>
      <c r="P218" s="77">
        <v>114.19</v>
      </c>
      <c r="Q218" s="77">
        <v>0</v>
      </c>
      <c r="R218" s="77">
        <v>268.64351960900001</v>
      </c>
      <c r="S218" s="78">
        <v>8.9999999999999998E-4</v>
      </c>
      <c r="T218" s="78">
        <v>2.3E-3</v>
      </c>
      <c r="U218" s="78">
        <v>8.0000000000000004E-4</v>
      </c>
    </row>
    <row r="219" spans="2:21">
      <c r="B219" t="s">
        <v>980</v>
      </c>
      <c r="C219" t="s">
        <v>981</v>
      </c>
      <c r="D219" t="s">
        <v>100</v>
      </c>
      <c r="E219" t="s">
        <v>123</v>
      </c>
      <c r="F219" t="s">
        <v>982</v>
      </c>
      <c r="G219" t="s">
        <v>125</v>
      </c>
      <c r="H219" t="s">
        <v>766</v>
      </c>
      <c r="I219" t="s">
        <v>150</v>
      </c>
      <c r="J219" t="s">
        <v>336</v>
      </c>
      <c r="K219" s="77">
        <v>4.3</v>
      </c>
      <c r="L219" t="s">
        <v>102</v>
      </c>
      <c r="M219" s="78">
        <v>3.4500000000000003E-2</v>
      </c>
      <c r="N219" s="78">
        <v>1.9800000000000002E-2</v>
      </c>
      <c r="O219" s="77">
        <v>234125.05</v>
      </c>
      <c r="P219" s="77">
        <v>106.72</v>
      </c>
      <c r="Q219" s="77">
        <v>0</v>
      </c>
      <c r="R219" s="77">
        <v>249.85825335999999</v>
      </c>
      <c r="S219" s="78">
        <v>4.0000000000000002E-4</v>
      </c>
      <c r="T219" s="78">
        <v>2.2000000000000001E-3</v>
      </c>
      <c r="U219" s="78">
        <v>8.0000000000000004E-4</v>
      </c>
    </row>
    <row r="220" spans="2:21">
      <c r="B220" t="s">
        <v>983</v>
      </c>
      <c r="C220" t="s">
        <v>984</v>
      </c>
      <c r="D220" t="s">
        <v>100</v>
      </c>
      <c r="E220" t="s">
        <v>123</v>
      </c>
      <c r="F220" t="s">
        <v>985</v>
      </c>
      <c r="G220" t="s">
        <v>986</v>
      </c>
      <c r="H220" t="s">
        <v>766</v>
      </c>
      <c r="I220" t="s">
        <v>150</v>
      </c>
      <c r="J220" t="s">
        <v>336</v>
      </c>
      <c r="K220" s="77">
        <v>2.78</v>
      </c>
      <c r="L220" t="s">
        <v>102</v>
      </c>
      <c r="M220" s="78">
        <v>3.4000000000000002E-2</v>
      </c>
      <c r="N220" s="78">
        <v>0.10589999999999999</v>
      </c>
      <c r="O220" s="77">
        <v>150759.69</v>
      </c>
      <c r="P220" s="77">
        <v>84.7</v>
      </c>
      <c r="Q220" s="77">
        <v>0</v>
      </c>
      <c r="R220" s="77">
        <v>127.69345743</v>
      </c>
      <c r="S220" s="78">
        <v>2.0000000000000001E-4</v>
      </c>
      <c r="T220" s="78">
        <v>1.1000000000000001E-3</v>
      </c>
      <c r="U220" s="78">
        <v>4.0000000000000002E-4</v>
      </c>
    </row>
    <row r="221" spans="2:21">
      <c r="B221" t="s">
        <v>987</v>
      </c>
      <c r="C221" t="s">
        <v>988</v>
      </c>
      <c r="D221" t="s">
        <v>100</v>
      </c>
      <c r="E221" t="s">
        <v>123</v>
      </c>
      <c r="F221" t="s">
        <v>985</v>
      </c>
      <c r="G221" t="s">
        <v>986</v>
      </c>
      <c r="H221" t="s">
        <v>766</v>
      </c>
      <c r="I221" t="s">
        <v>150</v>
      </c>
      <c r="J221" t="s">
        <v>282</v>
      </c>
      <c r="K221" s="77">
        <v>4.7</v>
      </c>
      <c r="L221" t="s">
        <v>102</v>
      </c>
      <c r="M221" s="78">
        <v>2.4400000000000002E-2</v>
      </c>
      <c r="N221" s="78">
        <v>7.9799999999999996E-2</v>
      </c>
      <c r="O221" s="77">
        <v>224398.8</v>
      </c>
      <c r="P221" s="77">
        <v>79.17</v>
      </c>
      <c r="Q221" s="77">
        <v>0</v>
      </c>
      <c r="R221" s="77">
        <v>177.65652996</v>
      </c>
      <c r="S221" s="78">
        <v>1E-3</v>
      </c>
      <c r="T221" s="78">
        <v>1.5E-3</v>
      </c>
      <c r="U221" s="78">
        <v>5.9999999999999995E-4</v>
      </c>
    </row>
    <row r="222" spans="2:21">
      <c r="B222" t="s">
        <v>989</v>
      </c>
      <c r="C222" t="s">
        <v>990</v>
      </c>
      <c r="D222" t="s">
        <v>100</v>
      </c>
      <c r="E222" t="s">
        <v>123</v>
      </c>
      <c r="F222" t="s">
        <v>991</v>
      </c>
      <c r="G222" t="s">
        <v>538</v>
      </c>
      <c r="H222" t="s">
        <v>762</v>
      </c>
      <c r="I222" t="s">
        <v>211</v>
      </c>
      <c r="J222" t="s">
        <v>992</v>
      </c>
      <c r="K222" s="77">
        <v>2.33</v>
      </c>
      <c r="L222" t="s">
        <v>102</v>
      </c>
      <c r="M222" s="78">
        <v>5.8999999999999997E-2</v>
      </c>
      <c r="N222" s="78">
        <v>3.9399999999999998E-2</v>
      </c>
      <c r="O222" s="77">
        <v>256988.15</v>
      </c>
      <c r="P222" s="77">
        <v>106.2</v>
      </c>
      <c r="Q222" s="77">
        <v>0</v>
      </c>
      <c r="R222" s="77">
        <v>272.92141529999998</v>
      </c>
      <c r="S222" s="78">
        <v>2.9999999999999997E-4</v>
      </c>
      <c r="T222" s="78">
        <v>2.3999999999999998E-3</v>
      </c>
      <c r="U222" s="78">
        <v>8.9999999999999998E-4</v>
      </c>
    </row>
    <row r="223" spans="2:21">
      <c r="B223" t="s">
        <v>993</v>
      </c>
      <c r="C223" t="s">
        <v>994</v>
      </c>
      <c r="D223" t="s">
        <v>100</v>
      </c>
      <c r="E223" t="s">
        <v>123</v>
      </c>
      <c r="F223" t="s">
        <v>991</v>
      </c>
      <c r="G223" t="s">
        <v>538</v>
      </c>
      <c r="H223" t="s">
        <v>762</v>
      </c>
      <c r="I223" t="s">
        <v>211</v>
      </c>
      <c r="J223" t="s">
        <v>336</v>
      </c>
      <c r="K223" s="77">
        <v>5.05</v>
      </c>
      <c r="L223" t="s">
        <v>102</v>
      </c>
      <c r="M223" s="78">
        <v>2.7E-2</v>
      </c>
      <c r="N223" s="78">
        <v>5.2299999999999999E-2</v>
      </c>
      <c r="O223" s="77">
        <v>40702.730000000003</v>
      </c>
      <c r="P223" s="77">
        <v>88.4</v>
      </c>
      <c r="Q223" s="77">
        <v>0</v>
      </c>
      <c r="R223" s="77">
        <v>35.981213320000002</v>
      </c>
      <c r="S223" s="78">
        <v>0</v>
      </c>
      <c r="T223" s="78">
        <v>2.9999999999999997E-4</v>
      </c>
      <c r="U223" s="78">
        <v>1E-4</v>
      </c>
    </row>
    <row r="224" spans="2:21">
      <c r="B224" t="s">
        <v>995</v>
      </c>
      <c r="C224" t="s">
        <v>996</v>
      </c>
      <c r="D224" t="s">
        <v>100</v>
      </c>
      <c r="E224" t="s">
        <v>123</v>
      </c>
      <c r="F224" t="s">
        <v>997</v>
      </c>
      <c r="G224" t="s">
        <v>745</v>
      </c>
      <c r="H224" t="s">
        <v>766</v>
      </c>
      <c r="I224" t="s">
        <v>150</v>
      </c>
      <c r="J224" t="s">
        <v>998</v>
      </c>
      <c r="K224" s="77">
        <v>2.66</v>
      </c>
      <c r="L224" t="s">
        <v>102</v>
      </c>
      <c r="M224" s="78">
        <v>4.5999999999999999E-2</v>
      </c>
      <c r="N224" s="78">
        <v>5.7799999999999997E-2</v>
      </c>
      <c r="O224" s="77">
        <v>117966.5</v>
      </c>
      <c r="P224" s="77">
        <v>97.2</v>
      </c>
      <c r="Q224" s="77">
        <v>0</v>
      </c>
      <c r="R224" s="77">
        <v>114.663438</v>
      </c>
      <c r="S224" s="78">
        <v>5.0000000000000001E-4</v>
      </c>
      <c r="T224" s="78">
        <v>1E-3</v>
      </c>
      <c r="U224" s="78">
        <v>4.0000000000000002E-4</v>
      </c>
    </row>
    <row r="225" spans="2:21">
      <c r="B225" t="s">
        <v>999</v>
      </c>
      <c r="C225" t="s">
        <v>1000</v>
      </c>
      <c r="D225" t="s">
        <v>100</v>
      </c>
      <c r="E225" t="s">
        <v>123</v>
      </c>
      <c r="F225" t="s">
        <v>1001</v>
      </c>
      <c r="G225" t="s">
        <v>745</v>
      </c>
      <c r="H225" t="s">
        <v>1002</v>
      </c>
      <c r="I225" t="s">
        <v>150</v>
      </c>
      <c r="J225" t="s">
        <v>966</v>
      </c>
      <c r="K225" s="77">
        <v>2.99</v>
      </c>
      <c r="L225" t="s">
        <v>102</v>
      </c>
      <c r="M225" s="78">
        <v>3.95E-2</v>
      </c>
      <c r="N225" s="78">
        <v>0.16619999999999999</v>
      </c>
      <c r="O225" s="77">
        <v>213787.94</v>
      </c>
      <c r="P225" s="77">
        <v>72</v>
      </c>
      <c r="Q225" s="77">
        <v>0</v>
      </c>
      <c r="R225" s="77">
        <v>153.9273168</v>
      </c>
      <c r="S225" s="78">
        <v>4.0000000000000002E-4</v>
      </c>
      <c r="T225" s="78">
        <v>1.2999999999999999E-3</v>
      </c>
      <c r="U225" s="78">
        <v>5.0000000000000001E-4</v>
      </c>
    </row>
    <row r="226" spans="2:21">
      <c r="B226" t="s">
        <v>1003</v>
      </c>
      <c r="C226" t="s">
        <v>1004</v>
      </c>
      <c r="D226" t="s">
        <v>100</v>
      </c>
      <c r="E226" t="s">
        <v>123</v>
      </c>
      <c r="F226" t="s">
        <v>1001</v>
      </c>
      <c r="G226" t="s">
        <v>745</v>
      </c>
      <c r="H226" t="s">
        <v>1002</v>
      </c>
      <c r="I226" t="s">
        <v>150</v>
      </c>
      <c r="J226" t="s">
        <v>654</v>
      </c>
      <c r="K226" s="77">
        <v>3.43</v>
      </c>
      <c r="L226" t="s">
        <v>102</v>
      </c>
      <c r="M226" s="78">
        <v>0.03</v>
      </c>
      <c r="N226" s="78">
        <v>6.5699999999999995E-2</v>
      </c>
      <c r="O226" s="77">
        <v>366613.36</v>
      </c>
      <c r="P226" s="77">
        <v>91</v>
      </c>
      <c r="Q226" s="77">
        <v>0</v>
      </c>
      <c r="R226" s="77">
        <v>333.61815760000002</v>
      </c>
      <c r="S226" s="78">
        <v>4.0000000000000002E-4</v>
      </c>
      <c r="T226" s="78">
        <v>2.8999999999999998E-3</v>
      </c>
      <c r="U226" s="78">
        <v>1E-3</v>
      </c>
    </row>
    <row r="227" spans="2:21">
      <c r="B227" t="s">
        <v>1005</v>
      </c>
      <c r="C227" t="s">
        <v>1006</v>
      </c>
      <c r="D227" t="s">
        <v>100</v>
      </c>
      <c r="E227" t="s">
        <v>123</v>
      </c>
      <c r="F227" t="s">
        <v>982</v>
      </c>
      <c r="G227" t="s">
        <v>125</v>
      </c>
      <c r="H227" t="s">
        <v>215</v>
      </c>
      <c r="I227" t="s">
        <v>216</v>
      </c>
      <c r="J227" t="s">
        <v>336</v>
      </c>
      <c r="K227" s="77">
        <v>3.46</v>
      </c>
      <c r="L227" t="s">
        <v>102</v>
      </c>
      <c r="M227" s="78">
        <v>4.2500000000000003E-2</v>
      </c>
      <c r="N227" s="78">
        <v>1.32E-2</v>
      </c>
      <c r="O227" s="77">
        <v>23833.25</v>
      </c>
      <c r="P227" s="77">
        <v>110.83</v>
      </c>
      <c r="Q227" s="77">
        <v>0</v>
      </c>
      <c r="R227" s="77">
        <v>26.414390975</v>
      </c>
      <c r="S227" s="78">
        <v>2.0000000000000001E-4</v>
      </c>
      <c r="T227" s="78">
        <v>2.0000000000000001E-4</v>
      </c>
      <c r="U227" s="78">
        <v>1E-4</v>
      </c>
    </row>
    <row r="228" spans="2:21">
      <c r="B228" s="79" t="s">
        <v>364</v>
      </c>
      <c r="C228" s="16"/>
      <c r="D228" s="16"/>
      <c r="E228" s="16"/>
      <c r="F228" s="16"/>
      <c r="K228" s="81">
        <v>3.59</v>
      </c>
      <c r="N228" s="80">
        <v>6.83E-2</v>
      </c>
      <c r="O228" s="81">
        <v>3826490.93</v>
      </c>
      <c r="Q228" s="81">
        <v>0</v>
      </c>
      <c r="R228" s="81">
        <v>3324.8973234260002</v>
      </c>
      <c r="T228" s="80">
        <v>2.9000000000000001E-2</v>
      </c>
      <c r="U228" s="80">
        <v>1.04E-2</v>
      </c>
    </row>
    <row r="229" spans="2:21">
      <c r="B229" t="s">
        <v>1007</v>
      </c>
      <c r="C229" t="s">
        <v>1008</v>
      </c>
      <c r="D229" t="s">
        <v>100</v>
      </c>
      <c r="E229" t="s">
        <v>123</v>
      </c>
      <c r="F229" t="s">
        <v>1009</v>
      </c>
      <c r="G229" t="s">
        <v>1010</v>
      </c>
      <c r="H229" t="s">
        <v>465</v>
      </c>
      <c r="I229" t="s">
        <v>211</v>
      </c>
      <c r="J229" t="s">
        <v>1011</v>
      </c>
      <c r="K229" s="77">
        <v>2.34</v>
      </c>
      <c r="L229" t="s">
        <v>102</v>
      </c>
      <c r="M229" s="78">
        <v>3.49E-2</v>
      </c>
      <c r="N229" s="78">
        <v>4.2599999999999999E-2</v>
      </c>
      <c r="O229" s="77">
        <v>1470892.48</v>
      </c>
      <c r="P229" s="77">
        <v>94.98</v>
      </c>
      <c r="Q229" s="77">
        <v>0</v>
      </c>
      <c r="R229" s="77">
        <v>1397.053677504</v>
      </c>
      <c r="S229" s="78">
        <v>8.0000000000000004E-4</v>
      </c>
      <c r="T229" s="78">
        <v>1.2200000000000001E-2</v>
      </c>
      <c r="U229" s="78">
        <v>4.4000000000000003E-3</v>
      </c>
    </row>
    <row r="230" spans="2:21">
      <c r="B230" t="s">
        <v>1012</v>
      </c>
      <c r="C230" t="s">
        <v>1013</v>
      </c>
      <c r="D230" t="s">
        <v>100</v>
      </c>
      <c r="E230" t="s">
        <v>123</v>
      </c>
      <c r="F230" t="s">
        <v>1014</v>
      </c>
      <c r="G230" t="s">
        <v>1010</v>
      </c>
      <c r="H230" t="s">
        <v>717</v>
      </c>
      <c r="I230" t="s">
        <v>150</v>
      </c>
      <c r="J230" t="s">
        <v>1015</v>
      </c>
      <c r="K230" s="77">
        <v>4.93</v>
      </c>
      <c r="L230" t="s">
        <v>102</v>
      </c>
      <c r="M230" s="78">
        <v>4.6899999999999997E-2</v>
      </c>
      <c r="N230" s="78">
        <v>9.1600000000000001E-2</v>
      </c>
      <c r="O230" s="77">
        <v>1374574.49</v>
      </c>
      <c r="P230" s="77">
        <v>80.7</v>
      </c>
      <c r="Q230" s="77">
        <v>0</v>
      </c>
      <c r="R230" s="77">
        <v>1109.2816134300001</v>
      </c>
      <c r="S230" s="78">
        <v>8.9999999999999998E-4</v>
      </c>
      <c r="T230" s="78">
        <v>9.7000000000000003E-3</v>
      </c>
      <c r="U230" s="78">
        <v>3.5000000000000001E-3</v>
      </c>
    </row>
    <row r="231" spans="2:21">
      <c r="B231" t="s">
        <v>1016</v>
      </c>
      <c r="C231" t="s">
        <v>1017</v>
      </c>
      <c r="D231" t="s">
        <v>100</v>
      </c>
      <c r="E231" t="s">
        <v>123</v>
      </c>
      <c r="F231" t="s">
        <v>1014</v>
      </c>
      <c r="G231" t="s">
        <v>1010</v>
      </c>
      <c r="H231" t="s">
        <v>717</v>
      </c>
      <c r="I231" t="s">
        <v>150</v>
      </c>
      <c r="J231" t="s">
        <v>1018</v>
      </c>
      <c r="K231" s="77">
        <v>4.72</v>
      </c>
      <c r="L231" t="s">
        <v>102</v>
      </c>
      <c r="M231" s="78">
        <v>4.6899999999999997E-2</v>
      </c>
      <c r="N231" s="78">
        <v>9.1300000000000006E-2</v>
      </c>
      <c r="O231" s="77">
        <v>677293.75</v>
      </c>
      <c r="P231" s="77">
        <v>80.05</v>
      </c>
      <c r="Q231" s="77">
        <v>0</v>
      </c>
      <c r="R231" s="77">
        <v>542.17364687500003</v>
      </c>
      <c r="S231" s="78">
        <v>4.0000000000000002E-4</v>
      </c>
      <c r="T231" s="78">
        <v>4.7000000000000002E-3</v>
      </c>
      <c r="U231" s="78">
        <v>1.6999999999999999E-3</v>
      </c>
    </row>
    <row r="232" spans="2:21">
      <c r="B232" t="s">
        <v>1019</v>
      </c>
      <c r="C232" t="s">
        <v>1020</v>
      </c>
      <c r="D232" t="s">
        <v>100</v>
      </c>
      <c r="E232" t="s">
        <v>123</v>
      </c>
      <c r="F232" t="s">
        <v>1021</v>
      </c>
      <c r="G232" t="s">
        <v>1010</v>
      </c>
      <c r="H232" t="s">
        <v>729</v>
      </c>
      <c r="I232" t="s">
        <v>150</v>
      </c>
      <c r="J232" t="s">
        <v>336</v>
      </c>
      <c r="K232" s="77">
        <v>1.22</v>
      </c>
      <c r="L232" t="s">
        <v>102</v>
      </c>
      <c r="M232" s="78">
        <v>4.4999999999999998E-2</v>
      </c>
      <c r="N232" s="78">
        <v>8.0199999999999994E-2</v>
      </c>
      <c r="O232" s="77">
        <v>15046.42</v>
      </c>
      <c r="P232" s="77">
        <v>87.28</v>
      </c>
      <c r="Q232" s="77">
        <v>0</v>
      </c>
      <c r="R232" s="77">
        <v>13.132515376000001</v>
      </c>
      <c r="S232" s="78">
        <v>0</v>
      </c>
      <c r="T232" s="78">
        <v>1E-4</v>
      </c>
      <c r="U232" s="78">
        <v>0</v>
      </c>
    </row>
    <row r="233" spans="2:21">
      <c r="B233" t="s">
        <v>1022</v>
      </c>
      <c r="C233" t="s">
        <v>1023</v>
      </c>
      <c r="D233" t="s">
        <v>100</v>
      </c>
      <c r="E233" t="s">
        <v>123</v>
      </c>
      <c r="F233" t="s">
        <v>991</v>
      </c>
      <c r="G233" t="s">
        <v>538</v>
      </c>
      <c r="H233" t="s">
        <v>762</v>
      </c>
      <c r="I233" t="s">
        <v>211</v>
      </c>
      <c r="J233" t="s">
        <v>290</v>
      </c>
      <c r="K233" s="77">
        <v>3.11</v>
      </c>
      <c r="L233" t="s">
        <v>102</v>
      </c>
      <c r="M233" s="78">
        <v>4.7E-2</v>
      </c>
      <c r="N233" s="78">
        <v>5.9299999999999999E-2</v>
      </c>
      <c r="O233" s="77">
        <v>122989.89</v>
      </c>
      <c r="P233" s="77">
        <v>90.79</v>
      </c>
      <c r="Q233" s="77">
        <v>0</v>
      </c>
      <c r="R233" s="77">
        <v>111.66252113100001</v>
      </c>
      <c r="S233" s="78">
        <v>2.0000000000000001E-4</v>
      </c>
      <c r="T233" s="78">
        <v>1E-3</v>
      </c>
      <c r="U233" s="78">
        <v>4.0000000000000002E-4</v>
      </c>
    </row>
    <row r="234" spans="2:21">
      <c r="B234" t="s">
        <v>1024</v>
      </c>
      <c r="C234" t="s">
        <v>1025</v>
      </c>
      <c r="D234" t="s">
        <v>100</v>
      </c>
      <c r="E234" t="s">
        <v>123</v>
      </c>
      <c r="F234" t="s">
        <v>991</v>
      </c>
      <c r="G234" t="s">
        <v>538</v>
      </c>
      <c r="H234" t="s">
        <v>762</v>
      </c>
      <c r="I234" t="s">
        <v>211</v>
      </c>
      <c r="J234" t="s">
        <v>1026</v>
      </c>
      <c r="K234" s="77">
        <v>1.85</v>
      </c>
      <c r="L234" t="s">
        <v>102</v>
      </c>
      <c r="M234" s="78">
        <v>6.7000000000000004E-2</v>
      </c>
      <c r="N234" s="78">
        <v>5.8500000000000003E-2</v>
      </c>
      <c r="O234" s="77">
        <v>165693.9</v>
      </c>
      <c r="P234" s="77">
        <v>91.49</v>
      </c>
      <c r="Q234" s="77">
        <v>0</v>
      </c>
      <c r="R234" s="77">
        <v>151.59334910999999</v>
      </c>
      <c r="S234" s="78">
        <v>2.0000000000000001E-4</v>
      </c>
      <c r="T234" s="78">
        <v>1.2999999999999999E-3</v>
      </c>
      <c r="U234" s="78">
        <v>5.0000000000000001E-4</v>
      </c>
    </row>
    <row r="235" spans="2:21">
      <c r="B235" s="79" t="s">
        <v>1027</v>
      </c>
      <c r="C235" s="16"/>
      <c r="D235" s="16"/>
      <c r="E235" s="16"/>
      <c r="F235" s="16"/>
      <c r="K235" s="81">
        <v>0</v>
      </c>
      <c r="N235" s="80">
        <v>0</v>
      </c>
      <c r="O235" s="81">
        <v>0</v>
      </c>
      <c r="Q235" s="81">
        <v>0</v>
      </c>
      <c r="R235" s="81">
        <v>0</v>
      </c>
      <c r="T235" s="80">
        <v>0</v>
      </c>
      <c r="U235" s="80">
        <v>0</v>
      </c>
    </row>
    <row r="236" spans="2:21">
      <c r="B236" t="s">
        <v>215</v>
      </c>
      <c r="C236" t="s">
        <v>215</v>
      </c>
      <c r="D236" s="16"/>
      <c r="E236" s="16"/>
      <c r="F236" s="16"/>
      <c r="G236" t="s">
        <v>215</v>
      </c>
      <c r="H236" t="s">
        <v>215</v>
      </c>
      <c r="K236" s="77">
        <v>0</v>
      </c>
      <c r="L236" t="s">
        <v>215</v>
      </c>
      <c r="M236" s="78">
        <v>0</v>
      </c>
      <c r="N236" s="78">
        <v>0</v>
      </c>
      <c r="O236" s="77">
        <v>0</v>
      </c>
      <c r="P236" s="77">
        <v>0</v>
      </c>
      <c r="R236" s="77">
        <v>0</v>
      </c>
      <c r="S236" s="78">
        <v>0</v>
      </c>
      <c r="T236" s="78">
        <v>0</v>
      </c>
      <c r="U236" s="78">
        <v>0</v>
      </c>
    </row>
    <row r="237" spans="2:21">
      <c r="B237" s="79" t="s">
        <v>233</v>
      </c>
      <c r="C237" s="16"/>
      <c r="D237" s="16"/>
      <c r="E237" s="16"/>
      <c r="F237" s="16"/>
      <c r="K237" s="81">
        <v>8.32</v>
      </c>
      <c r="N237" s="80">
        <v>3.3599999999999998E-2</v>
      </c>
      <c r="O237" s="81">
        <v>6799295.0599999996</v>
      </c>
      <c r="Q237" s="81">
        <v>0</v>
      </c>
      <c r="R237" s="81">
        <v>25825.275492344783</v>
      </c>
      <c r="T237" s="80">
        <v>0.22509999999999999</v>
      </c>
      <c r="U237" s="80">
        <v>8.1000000000000003E-2</v>
      </c>
    </row>
    <row r="238" spans="2:21">
      <c r="B238" s="79" t="s">
        <v>365</v>
      </c>
      <c r="C238" s="16"/>
      <c r="D238" s="16"/>
      <c r="E238" s="16"/>
      <c r="F238" s="16"/>
      <c r="K238" s="81">
        <v>6.74</v>
      </c>
      <c r="N238" s="80">
        <v>4.2599999999999999E-2</v>
      </c>
      <c r="O238" s="81">
        <v>498676.08</v>
      </c>
      <c r="Q238" s="81">
        <v>0</v>
      </c>
      <c r="R238" s="81">
        <v>1922.72747969749</v>
      </c>
      <c r="T238" s="80">
        <v>1.6799999999999999E-2</v>
      </c>
      <c r="U238" s="80">
        <v>6.0000000000000001E-3</v>
      </c>
    </row>
    <row r="239" spans="2:21">
      <c r="B239" t="s">
        <v>1028</v>
      </c>
      <c r="C239" t="s">
        <v>1029</v>
      </c>
      <c r="D239" t="s">
        <v>1030</v>
      </c>
      <c r="E239" t="s">
        <v>1031</v>
      </c>
      <c r="F239" t="s">
        <v>1032</v>
      </c>
      <c r="G239" t="s">
        <v>1033</v>
      </c>
      <c r="H239" t="s">
        <v>762</v>
      </c>
      <c r="I239" t="s">
        <v>211</v>
      </c>
      <c r="J239" t="s">
        <v>285</v>
      </c>
      <c r="K239" s="77">
        <v>3.65</v>
      </c>
      <c r="L239" t="s">
        <v>110</v>
      </c>
      <c r="M239" s="78">
        <v>0.06</v>
      </c>
      <c r="N239" s="78">
        <v>5.2200000000000003E-2</v>
      </c>
      <c r="O239" s="77">
        <v>49801.19</v>
      </c>
      <c r="P239" s="77">
        <v>103.38333337014637</v>
      </c>
      <c r="Q239" s="77">
        <v>0</v>
      </c>
      <c r="R239" s="77">
        <v>207.27286328122401</v>
      </c>
      <c r="S239" s="78">
        <v>0</v>
      </c>
      <c r="T239" s="78">
        <v>1.8E-3</v>
      </c>
      <c r="U239" s="78">
        <v>6.9999999999999999E-4</v>
      </c>
    </row>
    <row r="240" spans="2:21">
      <c r="B240" t="s">
        <v>1034</v>
      </c>
      <c r="C240" t="s">
        <v>1035</v>
      </c>
      <c r="D240" t="s">
        <v>123</v>
      </c>
      <c r="E240" t="s">
        <v>1031</v>
      </c>
      <c r="F240" t="s">
        <v>378</v>
      </c>
      <c r="G240" t="s">
        <v>370</v>
      </c>
      <c r="H240" t="s">
        <v>1036</v>
      </c>
      <c r="I240" t="s">
        <v>217</v>
      </c>
      <c r="J240" t="s">
        <v>290</v>
      </c>
      <c r="K240" s="77">
        <v>4.9000000000000004</v>
      </c>
      <c r="L240" t="s">
        <v>106</v>
      </c>
      <c r="M240" s="78">
        <v>3.2800000000000003E-2</v>
      </c>
      <c r="N240" s="78">
        <v>3.0800000000000001E-2</v>
      </c>
      <c r="O240" s="77">
        <v>120684.88</v>
      </c>
      <c r="P240" s="77">
        <v>101.10493108705612</v>
      </c>
      <c r="Q240" s="77">
        <v>0</v>
      </c>
      <c r="R240" s="77">
        <v>419.86519312710402</v>
      </c>
      <c r="S240" s="78">
        <v>2.0000000000000001E-4</v>
      </c>
      <c r="T240" s="78">
        <v>3.7000000000000002E-3</v>
      </c>
      <c r="U240" s="78">
        <v>1.2999999999999999E-3</v>
      </c>
    </row>
    <row r="241" spans="2:21">
      <c r="B241" t="s">
        <v>1037</v>
      </c>
      <c r="C241" t="s">
        <v>1038</v>
      </c>
      <c r="D241" t="s">
        <v>1039</v>
      </c>
      <c r="E241" t="s">
        <v>1031</v>
      </c>
      <c r="F241" t="s">
        <v>1040</v>
      </c>
      <c r="G241" t="s">
        <v>1010</v>
      </c>
      <c r="H241" t="s">
        <v>1041</v>
      </c>
      <c r="I241" t="s">
        <v>217</v>
      </c>
      <c r="J241" t="s">
        <v>741</v>
      </c>
      <c r="K241" s="77">
        <v>4.58</v>
      </c>
      <c r="L241" t="s">
        <v>106</v>
      </c>
      <c r="M241" s="78">
        <v>5.4100000000000002E-2</v>
      </c>
      <c r="N241" s="78">
        <v>5.0799999999999998E-2</v>
      </c>
      <c r="O241" s="77">
        <v>100347.52</v>
      </c>
      <c r="P241" s="77">
        <v>102.11399995455787</v>
      </c>
      <c r="Q241" s="77">
        <v>0</v>
      </c>
      <c r="R241" s="77">
        <v>352.59536972009499</v>
      </c>
      <c r="S241" s="78">
        <v>2.9999999999999997E-4</v>
      </c>
      <c r="T241" s="78">
        <v>3.0999999999999999E-3</v>
      </c>
      <c r="U241" s="78">
        <v>1.1000000000000001E-3</v>
      </c>
    </row>
    <row r="242" spans="2:21">
      <c r="B242" t="s">
        <v>1042</v>
      </c>
      <c r="C242" t="s">
        <v>1043</v>
      </c>
      <c r="D242" t="s">
        <v>123</v>
      </c>
      <c r="E242" t="s">
        <v>1031</v>
      </c>
      <c r="F242" t="s">
        <v>800</v>
      </c>
      <c r="G242" t="s">
        <v>1044</v>
      </c>
      <c r="H242" t="s">
        <v>1041</v>
      </c>
      <c r="I242" t="s">
        <v>217</v>
      </c>
      <c r="J242" t="s">
        <v>741</v>
      </c>
      <c r="K242" s="77">
        <v>11.27</v>
      </c>
      <c r="L242" t="s">
        <v>106</v>
      </c>
      <c r="M242" s="78">
        <v>6.4399999999999999E-2</v>
      </c>
      <c r="N242" s="78">
        <v>4.1300000000000003E-2</v>
      </c>
      <c r="O242" s="77">
        <v>155628.72</v>
      </c>
      <c r="P242" s="77">
        <v>128.75900009060402</v>
      </c>
      <c r="Q242" s="77">
        <v>0</v>
      </c>
      <c r="R242" s="77">
        <v>689.52817000049799</v>
      </c>
      <c r="S242" s="78">
        <v>2.9999999999999997E-4</v>
      </c>
      <c r="T242" s="78">
        <v>6.0000000000000001E-3</v>
      </c>
      <c r="U242" s="78">
        <v>2.2000000000000001E-3</v>
      </c>
    </row>
    <row r="243" spans="2:21">
      <c r="B243" t="s">
        <v>1045</v>
      </c>
      <c r="C243" t="s">
        <v>1046</v>
      </c>
      <c r="D243" t="s">
        <v>1039</v>
      </c>
      <c r="E243" t="s">
        <v>1031</v>
      </c>
      <c r="F243" t="s">
        <v>1040</v>
      </c>
      <c r="G243" t="s">
        <v>1010</v>
      </c>
      <c r="H243" t="s">
        <v>215</v>
      </c>
      <c r="I243" t="s">
        <v>216</v>
      </c>
      <c r="J243" t="s">
        <v>741</v>
      </c>
      <c r="K243" s="77">
        <v>3</v>
      </c>
      <c r="L243" t="s">
        <v>106</v>
      </c>
      <c r="M243" s="78">
        <v>5.0799999999999998E-2</v>
      </c>
      <c r="N243" s="78">
        <v>4.6399999999999997E-2</v>
      </c>
      <c r="O243" s="77">
        <v>72213.77</v>
      </c>
      <c r="P243" s="77">
        <v>102.00344055307737</v>
      </c>
      <c r="Q243" s="77">
        <v>0</v>
      </c>
      <c r="R243" s="77">
        <v>253.46588356856901</v>
      </c>
      <c r="S243" s="78">
        <v>2.0000000000000001E-4</v>
      </c>
      <c r="T243" s="78">
        <v>2.2000000000000001E-3</v>
      </c>
      <c r="U243" s="78">
        <v>8.0000000000000004E-4</v>
      </c>
    </row>
    <row r="244" spans="2:21">
      <c r="B244" s="79" t="s">
        <v>366</v>
      </c>
      <c r="C244" s="16"/>
      <c r="D244" s="16"/>
      <c r="E244" s="16"/>
      <c r="F244" s="16"/>
      <c r="K244" s="81">
        <v>8.44</v>
      </c>
      <c r="N244" s="80">
        <v>3.2899999999999999E-2</v>
      </c>
      <c r="O244" s="81">
        <v>6300618.9800000004</v>
      </c>
      <c r="Q244" s="81">
        <v>0</v>
      </c>
      <c r="R244" s="81">
        <v>23902.54801264729</v>
      </c>
      <c r="T244" s="80">
        <v>0.20830000000000001</v>
      </c>
      <c r="U244" s="80">
        <v>7.4999999999999997E-2</v>
      </c>
    </row>
    <row r="245" spans="2:21">
      <c r="B245" t="s">
        <v>1047</v>
      </c>
      <c r="C245" t="s">
        <v>1048</v>
      </c>
      <c r="D245" t="s">
        <v>123</v>
      </c>
      <c r="E245" t="s">
        <v>1031</v>
      </c>
      <c r="F245" t="s">
        <v>1049</v>
      </c>
      <c r="G245" t="s">
        <v>1050</v>
      </c>
      <c r="H245" t="s">
        <v>1051</v>
      </c>
      <c r="I245" t="s">
        <v>217</v>
      </c>
      <c r="J245" t="s">
        <v>276</v>
      </c>
      <c r="K245" s="77">
        <v>6.95</v>
      </c>
      <c r="L245" t="s">
        <v>106</v>
      </c>
      <c r="M245" s="78">
        <v>3.3799999999999997E-2</v>
      </c>
      <c r="N245" s="78">
        <v>3.3300000000000003E-2</v>
      </c>
      <c r="O245" s="77">
        <v>77814.36</v>
      </c>
      <c r="P245" s="77">
        <v>100.32145459353717</v>
      </c>
      <c r="Q245" s="77">
        <v>0</v>
      </c>
      <c r="R245" s="77">
        <v>268.61993704903603</v>
      </c>
      <c r="S245" s="78">
        <v>1E-4</v>
      </c>
      <c r="T245" s="78">
        <v>2.3E-3</v>
      </c>
      <c r="U245" s="78">
        <v>8.0000000000000004E-4</v>
      </c>
    </row>
    <row r="246" spans="2:21">
      <c r="B246" t="s">
        <v>1052</v>
      </c>
      <c r="C246" t="s">
        <v>1053</v>
      </c>
      <c r="D246" t="s">
        <v>1039</v>
      </c>
      <c r="E246" t="s">
        <v>123</v>
      </c>
      <c r="F246" t="s">
        <v>1054</v>
      </c>
      <c r="G246" t="s">
        <v>1055</v>
      </c>
      <c r="H246" t="s">
        <v>1056</v>
      </c>
      <c r="I246" t="s">
        <v>217</v>
      </c>
      <c r="J246" t="s">
        <v>285</v>
      </c>
      <c r="K246" s="77">
        <v>4.12</v>
      </c>
      <c r="L246" t="s">
        <v>106</v>
      </c>
      <c r="M246" s="78">
        <v>0</v>
      </c>
      <c r="N246" s="78">
        <v>5.1999999999999998E-3</v>
      </c>
      <c r="O246" s="77">
        <v>13228.44</v>
      </c>
      <c r="P246" s="77">
        <v>97.531996999999919</v>
      </c>
      <c r="Q246" s="77">
        <v>0</v>
      </c>
      <c r="R246" s="77">
        <v>44.395650223280903</v>
      </c>
      <c r="S246" s="78">
        <v>0</v>
      </c>
      <c r="T246" s="78">
        <v>4.0000000000000002E-4</v>
      </c>
      <c r="U246" s="78">
        <v>1E-4</v>
      </c>
    </row>
    <row r="247" spans="2:21">
      <c r="B247" t="s">
        <v>1057</v>
      </c>
      <c r="C247" t="s">
        <v>1058</v>
      </c>
      <c r="D247" t="s">
        <v>1030</v>
      </c>
      <c r="E247" t="s">
        <v>1031</v>
      </c>
      <c r="F247" t="s">
        <v>1059</v>
      </c>
      <c r="G247" t="s">
        <v>1055</v>
      </c>
      <c r="H247" t="s">
        <v>1056</v>
      </c>
      <c r="I247" t="s">
        <v>217</v>
      </c>
      <c r="J247" t="s">
        <v>336</v>
      </c>
      <c r="K247" s="77">
        <v>21.9</v>
      </c>
      <c r="L247" t="s">
        <v>106</v>
      </c>
      <c r="M247" s="78">
        <v>3.85E-2</v>
      </c>
      <c r="N247" s="78">
        <v>3.09E-2</v>
      </c>
      <c r="O247" s="77">
        <v>70032.92</v>
      </c>
      <c r="P247" s="77">
        <v>118.19013331633757</v>
      </c>
      <c r="Q247" s="77">
        <v>0</v>
      </c>
      <c r="R247" s="77">
        <v>284.81845720734799</v>
      </c>
      <c r="S247" s="78">
        <v>0</v>
      </c>
      <c r="T247" s="78">
        <v>2.5000000000000001E-3</v>
      </c>
      <c r="U247" s="78">
        <v>8.9999999999999998E-4</v>
      </c>
    </row>
    <row r="248" spans="2:21">
      <c r="B248" t="s">
        <v>1060</v>
      </c>
      <c r="C248" t="s">
        <v>1061</v>
      </c>
      <c r="D248" t="s">
        <v>1030</v>
      </c>
      <c r="E248" t="s">
        <v>1031</v>
      </c>
      <c r="F248" t="s">
        <v>1059</v>
      </c>
      <c r="G248" t="s">
        <v>1062</v>
      </c>
      <c r="H248" t="s">
        <v>1063</v>
      </c>
      <c r="I248" t="s">
        <v>217</v>
      </c>
      <c r="J248" t="s">
        <v>336</v>
      </c>
      <c r="K248" s="77">
        <v>14.43</v>
      </c>
      <c r="L248" t="s">
        <v>110</v>
      </c>
      <c r="M248" s="78">
        <v>3.6999999999999998E-2</v>
      </c>
      <c r="N248" s="78">
        <v>1.9099999999999999E-2</v>
      </c>
      <c r="O248" s="77">
        <v>33719.56</v>
      </c>
      <c r="P248" s="77">
        <v>129.6217812901472</v>
      </c>
      <c r="Q248" s="77">
        <v>0</v>
      </c>
      <c r="R248" s="77">
        <v>175.959240934132</v>
      </c>
      <c r="S248" s="78">
        <v>0</v>
      </c>
      <c r="T248" s="78">
        <v>1.5E-3</v>
      </c>
      <c r="U248" s="78">
        <v>5.9999999999999995E-4</v>
      </c>
    </row>
    <row r="249" spans="2:21">
      <c r="B249" t="s">
        <v>1064</v>
      </c>
      <c r="C249" t="s">
        <v>1065</v>
      </c>
      <c r="D249" t="s">
        <v>1066</v>
      </c>
      <c r="E249" t="s">
        <v>1031</v>
      </c>
      <c r="F249" t="s">
        <v>1067</v>
      </c>
      <c r="G249" t="s">
        <v>1068</v>
      </c>
      <c r="H249" t="s">
        <v>1069</v>
      </c>
      <c r="I249" t="s">
        <v>352</v>
      </c>
      <c r="J249" t="s">
        <v>741</v>
      </c>
      <c r="K249" s="77">
        <v>3.7</v>
      </c>
      <c r="L249" t="s">
        <v>106</v>
      </c>
      <c r="M249" s="78">
        <v>4.4999999999999998E-2</v>
      </c>
      <c r="N249" s="78">
        <v>2.87E-2</v>
      </c>
      <c r="O249" s="77">
        <v>33.72</v>
      </c>
      <c r="P249" s="77">
        <v>105.69354448398576</v>
      </c>
      <c r="Q249" s="77">
        <v>0</v>
      </c>
      <c r="R249" s="77">
        <v>0.1226367692712</v>
      </c>
      <c r="S249" s="78">
        <v>0</v>
      </c>
      <c r="T249" s="78">
        <v>0</v>
      </c>
      <c r="U249" s="78">
        <v>0</v>
      </c>
    </row>
    <row r="250" spans="2:21">
      <c r="B250" t="s">
        <v>1070</v>
      </c>
      <c r="C250" t="s">
        <v>1071</v>
      </c>
      <c r="D250" t="s">
        <v>123</v>
      </c>
      <c r="E250" t="s">
        <v>1031</v>
      </c>
      <c r="F250" t="s">
        <v>1072</v>
      </c>
      <c r="G250" t="s">
        <v>1073</v>
      </c>
      <c r="H250" t="s">
        <v>762</v>
      </c>
      <c r="I250" t="s">
        <v>211</v>
      </c>
      <c r="J250" t="s">
        <v>741</v>
      </c>
      <c r="K250" s="77">
        <v>6.52</v>
      </c>
      <c r="L250" t="s">
        <v>106</v>
      </c>
      <c r="M250" s="78">
        <v>5.1299999999999998E-2</v>
      </c>
      <c r="N250" s="78">
        <v>2.93E-2</v>
      </c>
      <c r="O250" s="77">
        <v>31216.53</v>
      </c>
      <c r="P250" s="77">
        <v>116.02709732600013</v>
      </c>
      <c r="Q250" s="77">
        <v>0</v>
      </c>
      <c r="R250" s="77">
        <v>124.631759372101</v>
      </c>
      <c r="S250" s="78">
        <v>1E-4</v>
      </c>
      <c r="T250" s="78">
        <v>1.1000000000000001E-3</v>
      </c>
      <c r="U250" s="78">
        <v>4.0000000000000002E-4</v>
      </c>
    </row>
    <row r="251" spans="2:21">
      <c r="B251" t="s">
        <v>1074</v>
      </c>
      <c r="C251" t="s">
        <v>1075</v>
      </c>
      <c r="D251" t="s">
        <v>123</v>
      </c>
      <c r="E251" t="s">
        <v>1031</v>
      </c>
      <c r="F251" t="s">
        <v>1076</v>
      </c>
      <c r="G251" t="s">
        <v>1033</v>
      </c>
      <c r="H251" t="s">
        <v>1077</v>
      </c>
      <c r="I251" t="s">
        <v>217</v>
      </c>
      <c r="J251" t="s">
        <v>333</v>
      </c>
      <c r="K251" s="77">
        <v>7.62</v>
      </c>
      <c r="L251" t="s">
        <v>110</v>
      </c>
      <c r="M251" s="78">
        <v>2.8799999999999999E-2</v>
      </c>
      <c r="N251" s="78">
        <v>2.0199999999999999E-2</v>
      </c>
      <c r="O251" s="77">
        <v>53432.53</v>
      </c>
      <c r="P251" s="77">
        <v>107.005916347576</v>
      </c>
      <c r="Q251" s="77">
        <v>0</v>
      </c>
      <c r="R251" s="77">
        <v>230.17901340031199</v>
      </c>
      <c r="S251" s="78">
        <v>1E-4</v>
      </c>
      <c r="T251" s="78">
        <v>2E-3</v>
      </c>
      <c r="U251" s="78">
        <v>6.9999999999999999E-4</v>
      </c>
    </row>
    <row r="252" spans="2:21">
      <c r="B252" t="s">
        <v>1078</v>
      </c>
      <c r="C252" t="s">
        <v>1079</v>
      </c>
      <c r="D252" t="s">
        <v>123</v>
      </c>
      <c r="E252" t="s">
        <v>1031</v>
      </c>
      <c r="F252" t="s">
        <v>1080</v>
      </c>
      <c r="G252" t="s">
        <v>1081</v>
      </c>
      <c r="H252" t="s">
        <v>1036</v>
      </c>
      <c r="I252" t="s">
        <v>217</v>
      </c>
      <c r="J252" t="s">
        <v>498</v>
      </c>
      <c r="K252" s="77">
        <v>7.52</v>
      </c>
      <c r="L252" t="s">
        <v>106</v>
      </c>
      <c r="M252" s="78">
        <v>4.1099999999999998E-2</v>
      </c>
      <c r="N252" s="78">
        <v>2.52E-2</v>
      </c>
      <c r="O252" s="77">
        <v>57063.86</v>
      </c>
      <c r="P252" s="77">
        <v>112.8195000261113</v>
      </c>
      <c r="Q252" s="77">
        <v>0</v>
      </c>
      <c r="R252" s="77">
        <v>221.528694885292</v>
      </c>
      <c r="S252" s="78">
        <v>0</v>
      </c>
      <c r="T252" s="78">
        <v>1.9E-3</v>
      </c>
      <c r="U252" s="78">
        <v>6.9999999999999999E-4</v>
      </c>
    </row>
    <row r="253" spans="2:21">
      <c r="B253" t="s">
        <v>1082</v>
      </c>
      <c r="C253" t="s">
        <v>1083</v>
      </c>
      <c r="D253" t="s">
        <v>123</v>
      </c>
      <c r="E253" t="s">
        <v>1031</v>
      </c>
      <c r="F253" t="s">
        <v>1084</v>
      </c>
      <c r="G253" t="s">
        <v>1033</v>
      </c>
      <c r="H253" t="s">
        <v>1085</v>
      </c>
      <c r="I253" t="s">
        <v>352</v>
      </c>
      <c r="J253" t="s">
        <v>498</v>
      </c>
      <c r="K253" s="77">
        <v>16.03</v>
      </c>
      <c r="L253" t="s">
        <v>106</v>
      </c>
      <c r="M253" s="78">
        <v>4.4499999999999998E-2</v>
      </c>
      <c r="N253" s="78">
        <v>3.3000000000000002E-2</v>
      </c>
      <c r="O253" s="77">
        <v>80024.289999999994</v>
      </c>
      <c r="P253" s="77">
        <v>120.5256397188377</v>
      </c>
      <c r="Q253" s="77">
        <v>0</v>
      </c>
      <c r="R253" s="77">
        <v>331.88371862562798</v>
      </c>
      <c r="S253" s="78">
        <v>0</v>
      </c>
      <c r="T253" s="78">
        <v>2.8999999999999998E-3</v>
      </c>
      <c r="U253" s="78">
        <v>1E-3</v>
      </c>
    </row>
    <row r="254" spans="2:21">
      <c r="B254" t="s">
        <v>1086</v>
      </c>
      <c r="C254" t="s">
        <v>1087</v>
      </c>
      <c r="D254" t="s">
        <v>123</v>
      </c>
      <c r="E254" t="s">
        <v>1031</v>
      </c>
      <c r="F254" t="s">
        <v>1088</v>
      </c>
      <c r="G254" t="s">
        <v>1062</v>
      </c>
      <c r="H254" t="s">
        <v>1036</v>
      </c>
      <c r="I254" t="s">
        <v>217</v>
      </c>
      <c r="J254" t="s">
        <v>741</v>
      </c>
      <c r="K254" s="77">
        <v>16.2</v>
      </c>
      <c r="L254" t="s">
        <v>106</v>
      </c>
      <c r="M254" s="78">
        <v>5.5500000000000001E-2</v>
      </c>
      <c r="N254" s="78">
        <v>3.5700000000000003E-2</v>
      </c>
      <c r="O254" s="77">
        <v>64845.3</v>
      </c>
      <c r="P254" s="77">
        <v>135.01278690079025</v>
      </c>
      <c r="Q254" s="77">
        <v>0</v>
      </c>
      <c r="R254" s="77">
        <v>301.25764610907697</v>
      </c>
      <c r="S254" s="78">
        <v>0</v>
      </c>
      <c r="T254" s="78">
        <v>2.5999999999999999E-3</v>
      </c>
      <c r="U254" s="78">
        <v>8.9999999999999998E-4</v>
      </c>
    </row>
    <row r="255" spans="2:21">
      <c r="B255" t="s">
        <v>1089</v>
      </c>
      <c r="C255" t="s">
        <v>1090</v>
      </c>
      <c r="D255" t="s">
        <v>123</v>
      </c>
      <c r="E255" t="s">
        <v>1031</v>
      </c>
      <c r="F255" t="s">
        <v>1091</v>
      </c>
      <c r="G255" t="s">
        <v>1081</v>
      </c>
      <c r="H255" t="s">
        <v>1036</v>
      </c>
      <c r="I255" t="s">
        <v>217</v>
      </c>
      <c r="J255" t="s">
        <v>293</v>
      </c>
      <c r="K255" s="77">
        <v>20.81</v>
      </c>
      <c r="L255" t="s">
        <v>106</v>
      </c>
      <c r="M255" s="78">
        <v>3.6499999999999998E-2</v>
      </c>
      <c r="N255" s="78">
        <v>0</v>
      </c>
      <c r="O255" s="77">
        <v>90064.93</v>
      </c>
      <c r="P255" s="77">
        <v>96.830792387054515</v>
      </c>
      <c r="Q255" s="77">
        <v>0</v>
      </c>
      <c r="R255" s="77">
        <v>300.091624298932</v>
      </c>
      <c r="S255" s="78">
        <v>0</v>
      </c>
      <c r="T255" s="78">
        <v>2.5999999999999999E-3</v>
      </c>
      <c r="U255" s="78">
        <v>8.9999999999999998E-4</v>
      </c>
    </row>
    <row r="256" spans="2:21">
      <c r="B256" t="s">
        <v>1092</v>
      </c>
      <c r="C256" t="s">
        <v>1093</v>
      </c>
      <c r="D256" t="s">
        <v>123</v>
      </c>
      <c r="E256" t="s">
        <v>1031</v>
      </c>
      <c r="F256" t="s">
        <v>1094</v>
      </c>
      <c r="G256" t="s">
        <v>1068</v>
      </c>
      <c r="H256" t="s">
        <v>1036</v>
      </c>
      <c r="I256" t="s">
        <v>217</v>
      </c>
      <c r="J256" t="s">
        <v>741</v>
      </c>
      <c r="K256" s="77">
        <v>2.64</v>
      </c>
      <c r="L256" t="s">
        <v>106</v>
      </c>
      <c r="M256" s="78">
        <v>6.5000000000000002E-2</v>
      </c>
      <c r="N256" s="78">
        <v>1.61E-2</v>
      </c>
      <c r="O256" s="77">
        <v>121.91</v>
      </c>
      <c r="P256" s="77">
        <v>114.15688934459847</v>
      </c>
      <c r="Q256" s="77">
        <v>0</v>
      </c>
      <c r="R256" s="77">
        <v>0.47887937213580001</v>
      </c>
      <c r="S256" s="78">
        <v>0</v>
      </c>
      <c r="T256" s="78">
        <v>0</v>
      </c>
      <c r="U256" s="78">
        <v>0</v>
      </c>
    </row>
    <row r="257" spans="2:21">
      <c r="B257" t="s">
        <v>1095</v>
      </c>
      <c r="C257" t="s">
        <v>1096</v>
      </c>
      <c r="D257" t="s">
        <v>123</v>
      </c>
      <c r="E257" t="s">
        <v>1031</v>
      </c>
      <c r="F257" t="s">
        <v>1084</v>
      </c>
      <c r="G257" t="s">
        <v>1097</v>
      </c>
      <c r="H257" t="s">
        <v>1036</v>
      </c>
      <c r="I257" t="s">
        <v>217</v>
      </c>
      <c r="J257" t="s">
        <v>498</v>
      </c>
      <c r="K257" s="77">
        <v>14.92</v>
      </c>
      <c r="L257" t="s">
        <v>106</v>
      </c>
      <c r="M257" s="78">
        <v>5.0999999999999997E-2</v>
      </c>
      <c r="N257" s="78">
        <v>3.3500000000000002E-2</v>
      </c>
      <c r="O257" s="77">
        <v>31125.74</v>
      </c>
      <c r="P257" s="77">
        <v>128.2625016662216</v>
      </c>
      <c r="Q257" s="77">
        <v>0</v>
      </c>
      <c r="R257" s="77">
        <v>137.37384823705199</v>
      </c>
      <c r="S257" s="78">
        <v>0</v>
      </c>
      <c r="T257" s="78">
        <v>1.1999999999999999E-3</v>
      </c>
      <c r="U257" s="78">
        <v>4.0000000000000002E-4</v>
      </c>
    </row>
    <row r="258" spans="2:21">
      <c r="B258" t="s">
        <v>1098</v>
      </c>
      <c r="C258" t="s">
        <v>1099</v>
      </c>
      <c r="D258" t="s">
        <v>123</v>
      </c>
      <c r="E258" t="s">
        <v>1031</v>
      </c>
      <c r="F258" t="s">
        <v>1100</v>
      </c>
      <c r="G258" t="s">
        <v>1073</v>
      </c>
      <c r="H258" t="s">
        <v>1101</v>
      </c>
      <c r="I258" t="s">
        <v>211</v>
      </c>
      <c r="J258" t="s">
        <v>741</v>
      </c>
      <c r="K258" s="77">
        <v>6.07</v>
      </c>
      <c r="L258" t="s">
        <v>106</v>
      </c>
      <c r="M258" s="78">
        <v>4.4999999999999998E-2</v>
      </c>
      <c r="N258" s="78">
        <v>3.5299999999999998E-2</v>
      </c>
      <c r="O258" s="77">
        <v>46948</v>
      </c>
      <c r="P258" s="77">
        <v>104.9665</v>
      </c>
      <c r="Q258" s="77">
        <v>0</v>
      </c>
      <c r="R258" s="77">
        <v>169.57135279721999</v>
      </c>
      <c r="S258" s="78">
        <v>1E-4</v>
      </c>
      <c r="T258" s="78">
        <v>1.5E-3</v>
      </c>
      <c r="U258" s="78">
        <v>5.0000000000000001E-4</v>
      </c>
    </row>
    <row r="259" spans="2:21">
      <c r="B259" t="s">
        <v>1102</v>
      </c>
      <c r="C259" t="s">
        <v>1103</v>
      </c>
      <c r="D259" t="s">
        <v>123</v>
      </c>
      <c r="E259" t="s">
        <v>1031</v>
      </c>
      <c r="F259" t="s">
        <v>1104</v>
      </c>
      <c r="G259" t="s">
        <v>1073</v>
      </c>
      <c r="H259" t="s">
        <v>1036</v>
      </c>
      <c r="I259" t="s">
        <v>217</v>
      </c>
      <c r="J259" t="s">
        <v>741</v>
      </c>
      <c r="K259" s="77">
        <v>4.3899999999999997</v>
      </c>
      <c r="L259" t="s">
        <v>106</v>
      </c>
      <c r="M259" s="78">
        <v>5.7500000000000002E-2</v>
      </c>
      <c r="N259" s="78">
        <v>3.15E-2</v>
      </c>
      <c r="O259" s="77">
        <v>21982.560000000001</v>
      </c>
      <c r="P259" s="77">
        <v>111.78275022745304</v>
      </c>
      <c r="Q259" s="77">
        <v>0</v>
      </c>
      <c r="R259" s="77">
        <v>84.554695586234402</v>
      </c>
      <c r="S259" s="78">
        <v>0</v>
      </c>
      <c r="T259" s="78">
        <v>6.9999999999999999E-4</v>
      </c>
      <c r="U259" s="78">
        <v>2.9999999999999997E-4</v>
      </c>
    </row>
    <row r="260" spans="2:21">
      <c r="B260" t="s">
        <v>1105</v>
      </c>
      <c r="C260" t="s">
        <v>1106</v>
      </c>
      <c r="D260" t="s">
        <v>123</v>
      </c>
      <c r="E260" t="s">
        <v>1031</v>
      </c>
      <c r="F260" t="s">
        <v>1107</v>
      </c>
      <c r="G260" t="s">
        <v>1108</v>
      </c>
      <c r="H260" t="s">
        <v>1109</v>
      </c>
      <c r="I260" t="s">
        <v>211</v>
      </c>
      <c r="J260" t="s">
        <v>741</v>
      </c>
      <c r="K260" s="77">
        <v>1.89</v>
      </c>
      <c r="L260" t="s">
        <v>106</v>
      </c>
      <c r="M260" s="78">
        <v>4.7500000000000001E-2</v>
      </c>
      <c r="N260" s="78">
        <v>2.9899999999999999E-2</v>
      </c>
      <c r="O260" s="77">
        <v>104520.25</v>
      </c>
      <c r="P260" s="77">
        <v>102.9997221949815</v>
      </c>
      <c r="Q260" s="77">
        <v>0</v>
      </c>
      <c r="R260" s="77">
        <v>370.44280652013799</v>
      </c>
      <c r="S260" s="78">
        <v>1E-4</v>
      </c>
      <c r="T260" s="78">
        <v>3.2000000000000002E-3</v>
      </c>
      <c r="U260" s="78">
        <v>1.1999999999999999E-3</v>
      </c>
    </row>
    <row r="261" spans="2:21">
      <c r="B261" t="s">
        <v>1110</v>
      </c>
      <c r="C261" t="s">
        <v>1111</v>
      </c>
      <c r="D261" t="s">
        <v>123</v>
      </c>
      <c r="E261" t="s">
        <v>1031</v>
      </c>
      <c r="F261" t="s">
        <v>1112</v>
      </c>
      <c r="G261" t="s">
        <v>1050</v>
      </c>
      <c r="H261" t="s">
        <v>1041</v>
      </c>
      <c r="I261" t="s">
        <v>217</v>
      </c>
      <c r="J261" t="s">
        <v>741</v>
      </c>
      <c r="K261" s="77">
        <v>0.82</v>
      </c>
      <c r="L261" t="s">
        <v>106</v>
      </c>
      <c r="M261" s="78">
        <v>5.2499999999999998E-2</v>
      </c>
      <c r="N261" s="78">
        <v>3.0499999999999999E-2</v>
      </c>
      <c r="O261" s="77">
        <v>72261.009999999995</v>
      </c>
      <c r="P261" s="77">
        <v>106.48541670328142</v>
      </c>
      <c r="Q261" s="77">
        <v>0</v>
      </c>
      <c r="R261" s="77">
        <v>264.77613282461198</v>
      </c>
      <c r="S261" s="78">
        <v>1E-4</v>
      </c>
      <c r="T261" s="78">
        <v>2.3E-3</v>
      </c>
      <c r="U261" s="78">
        <v>8.0000000000000004E-4</v>
      </c>
    </row>
    <row r="262" spans="2:21">
      <c r="B262" t="s">
        <v>1113</v>
      </c>
      <c r="C262" t="s">
        <v>1114</v>
      </c>
      <c r="D262" t="s">
        <v>123</v>
      </c>
      <c r="E262" t="s">
        <v>1031</v>
      </c>
      <c r="F262" t="s">
        <v>1112</v>
      </c>
      <c r="G262" t="s">
        <v>1115</v>
      </c>
      <c r="H262" t="s">
        <v>1041</v>
      </c>
      <c r="I262" t="s">
        <v>217</v>
      </c>
      <c r="J262" t="s">
        <v>279</v>
      </c>
      <c r="K262" s="77">
        <v>3.74</v>
      </c>
      <c r="L262" t="s">
        <v>106</v>
      </c>
      <c r="M262" s="78">
        <v>4.2500000000000003E-2</v>
      </c>
      <c r="N262" s="78">
        <v>3.44E-2</v>
      </c>
      <c r="O262" s="77">
        <v>57063.86</v>
      </c>
      <c r="P262" s="77">
        <v>105.79902769283396</v>
      </c>
      <c r="Q262" s="77">
        <v>0</v>
      </c>
      <c r="R262" s="77">
        <v>207.743524120404</v>
      </c>
      <c r="S262" s="78">
        <v>1E-4</v>
      </c>
      <c r="T262" s="78">
        <v>1.8E-3</v>
      </c>
      <c r="U262" s="78">
        <v>6.9999999999999999E-4</v>
      </c>
    </row>
    <row r="263" spans="2:21">
      <c r="B263" t="s">
        <v>1116</v>
      </c>
      <c r="C263" t="s">
        <v>1117</v>
      </c>
      <c r="D263" t="s">
        <v>123</v>
      </c>
      <c r="E263" t="s">
        <v>1031</v>
      </c>
      <c r="F263" t="s">
        <v>1118</v>
      </c>
      <c r="G263" t="s">
        <v>1062</v>
      </c>
      <c r="H263" t="s">
        <v>1041</v>
      </c>
      <c r="I263" t="s">
        <v>217</v>
      </c>
      <c r="J263" t="s">
        <v>279</v>
      </c>
      <c r="K263" s="77">
        <v>15.92</v>
      </c>
      <c r="L263" t="s">
        <v>106</v>
      </c>
      <c r="M263" s="78">
        <v>4.2000000000000003E-2</v>
      </c>
      <c r="N263" s="78">
        <v>3.8899999999999997E-2</v>
      </c>
      <c r="O263" s="77">
        <v>85595.8</v>
      </c>
      <c r="P263" s="77">
        <v>105.86600632397429</v>
      </c>
      <c r="Q263" s="77">
        <v>0</v>
      </c>
      <c r="R263" s="77">
        <v>311.81259819627502</v>
      </c>
      <c r="S263" s="78">
        <v>0</v>
      </c>
      <c r="T263" s="78">
        <v>2.7000000000000001E-3</v>
      </c>
      <c r="U263" s="78">
        <v>1E-3</v>
      </c>
    </row>
    <row r="264" spans="2:21">
      <c r="B264" t="s">
        <v>1119</v>
      </c>
      <c r="C264" t="s">
        <v>1120</v>
      </c>
      <c r="D264" t="s">
        <v>123</v>
      </c>
      <c r="E264" t="s">
        <v>1031</v>
      </c>
      <c r="F264" t="s">
        <v>1121</v>
      </c>
      <c r="G264" t="s">
        <v>1055</v>
      </c>
      <c r="H264" t="s">
        <v>1041</v>
      </c>
      <c r="I264" t="s">
        <v>217</v>
      </c>
      <c r="J264" t="s">
        <v>741</v>
      </c>
      <c r="K264" s="77">
        <v>7.24</v>
      </c>
      <c r="L264" t="s">
        <v>106</v>
      </c>
      <c r="M264" s="78">
        <v>5.2999999999999999E-2</v>
      </c>
      <c r="N264" s="78">
        <v>3.3599999999999998E-2</v>
      </c>
      <c r="O264" s="77">
        <v>48504.28</v>
      </c>
      <c r="P264" s="77">
        <v>116.60131739393432</v>
      </c>
      <c r="Q264" s="77">
        <v>0</v>
      </c>
      <c r="R264" s="77">
        <v>194.611362014675</v>
      </c>
      <c r="S264" s="78">
        <v>0</v>
      </c>
      <c r="T264" s="78">
        <v>1.6999999999999999E-3</v>
      </c>
      <c r="U264" s="78">
        <v>5.9999999999999995E-4</v>
      </c>
    </row>
    <row r="265" spans="2:21">
      <c r="B265" t="s">
        <v>1122</v>
      </c>
      <c r="C265" t="s">
        <v>1123</v>
      </c>
      <c r="D265" t="s">
        <v>123</v>
      </c>
      <c r="E265" t="s">
        <v>1031</v>
      </c>
      <c r="F265" t="s">
        <v>1124</v>
      </c>
      <c r="G265" t="s">
        <v>1125</v>
      </c>
      <c r="H265" t="s">
        <v>1041</v>
      </c>
      <c r="I265" t="s">
        <v>217</v>
      </c>
      <c r="J265" t="s">
        <v>741</v>
      </c>
      <c r="K265" s="77">
        <v>6.74</v>
      </c>
      <c r="L265" t="s">
        <v>106</v>
      </c>
      <c r="M265" s="78">
        <v>5.2499999999999998E-2</v>
      </c>
      <c r="N265" s="78">
        <v>4.1200000000000001E-2</v>
      </c>
      <c r="O265" s="77">
        <v>87816.1</v>
      </c>
      <c r="P265" s="77">
        <v>109.76381969593275</v>
      </c>
      <c r="Q265" s="77">
        <v>0</v>
      </c>
      <c r="R265" s="77">
        <v>331.67904180358801</v>
      </c>
      <c r="S265" s="78">
        <v>1E-4</v>
      </c>
      <c r="T265" s="78">
        <v>2.8999999999999998E-3</v>
      </c>
      <c r="U265" s="78">
        <v>1E-3</v>
      </c>
    </row>
    <row r="266" spans="2:21">
      <c r="B266" t="s">
        <v>1126</v>
      </c>
      <c r="C266" t="s">
        <v>1127</v>
      </c>
      <c r="D266" t="s">
        <v>123</v>
      </c>
      <c r="E266" t="s">
        <v>1031</v>
      </c>
      <c r="F266" t="s">
        <v>1128</v>
      </c>
      <c r="G266" t="s">
        <v>1129</v>
      </c>
      <c r="H266" t="s">
        <v>1130</v>
      </c>
      <c r="I266" t="s">
        <v>352</v>
      </c>
      <c r="J266" t="s">
        <v>521</v>
      </c>
      <c r="K266" s="77">
        <v>7.08</v>
      </c>
      <c r="L266" t="s">
        <v>106</v>
      </c>
      <c r="M266" s="78">
        <v>4.5999999999999999E-2</v>
      </c>
      <c r="N266" s="78">
        <v>2.2499999999999999E-2</v>
      </c>
      <c r="O266" s="77">
        <v>50421.11</v>
      </c>
      <c r="P266" s="77">
        <v>119.14977794131421</v>
      </c>
      <c r="Q266" s="77">
        <v>0</v>
      </c>
      <c r="R266" s="77">
        <v>206.72372030647799</v>
      </c>
      <c r="S266" s="78">
        <v>1E-4</v>
      </c>
      <c r="T266" s="78">
        <v>1.8E-3</v>
      </c>
      <c r="U266" s="78">
        <v>5.9999999999999995E-4</v>
      </c>
    </row>
    <row r="267" spans="2:21">
      <c r="B267" t="s">
        <v>1131</v>
      </c>
      <c r="C267" t="s">
        <v>1132</v>
      </c>
      <c r="D267" t="s">
        <v>1039</v>
      </c>
      <c r="E267" t="s">
        <v>1031</v>
      </c>
      <c r="F267" t="s">
        <v>1133</v>
      </c>
      <c r="G267" t="s">
        <v>1134</v>
      </c>
      <c r="H267" t="s">
        <v>1041</v>
      </c>
      <c r="I267" t="s">
        <v>217</v>
      </c>
      <c r="J267" t="s">
        <v>333</v>
      </c>
      <c r="K267" s="77">
        <v>7.21</v>
      </c>
      <c r="L267" t="s">
        <v>106</v>
      </c>
      <c r="M267" s="78">
        <v>4.2999999999999997E-2</v>
      </c>
      <c r="N267" s="78">
        <v>2.2800000000000001E-2</v>
      </c>
      <c r="O267" s="77">
        <v>40982.230000000003</v>
      </c>
      <c r="P267" s="77">
        <v>116.16536060653598</v>
      </c>
      <c r="Q267" s="77">
        <v>0</v>
      </c>
      <c r="R267" s="77">
        <v>163.816221263768</v>
      </c>
      <c r="S267" s="78">
        <v>0</v>
      </c>
      <c r="T267" s="78">
        <v>1.4E-3</v>
      </c>
      <c r="U267" s="78">
        <v>5.0000000000000001E-4</v>
      </c>
    </row>
    <row r="268" spans="2:21">
      <c r="B268" t="s">
        <v>1135</v>
      </c>
      <c r="C268" t="s">
        <v>1136</v>
      </c>
      <c r="D268" t="s">
        <v>123</v>
      </c>
      <c r="E268" t="s">
        <v>1031</v>
      </c>
      <c r="F268" t="s">
        <v>1137</v>
      </c>
      <c r="G268" t="s">
        <v>1068</v>
      </c>
      <c r="H268" t="s">
        <v>1041</v>
      </c>
      <c r="I268" t="s">
        <v>217</v>
      </c>
      <c r="J268" t="s">
        <v>282</v>
      </c>
      <c r="K268" s="77">
        <v>4.41</v>
      </c>
      <c r="L268" t="s">
        <v>106</v>
      </c>
      <c r="M268" s="78">
        <v>3.7499999999999999E-2</v>
      </c>
      <c r="N268" s="78">
        <v>3.7499999999999999E-2</v>
      </c>
      <c r="O268" s="77">
        <v>142659.66</v>
      </c>
      <c r="P268" s="77">
        <v>100.21633331580915</v>
      </c>
      <c r="Q268" s="77">
        <v>0</v>
      </c>
      <c r="R268" s="77">
        <v>491.95385276280501</v>
      </c>
      <c r="S268" s="78">
        <v>2.9999999999999997E-4</v>
      </c>
      <c r="T268" s="78">
        <v>4.3E-3</v>
      </c>
      <c r="U268" s="78">
        <v>1.5E-3</v>
      </c>
    </row>
    <row r="269" spans="2:21">
      <c r="B269" t="s">
        <v>1138</v>
      </c>
      <c r="C269" t="s">
        <v>1139</v>
      </c>
      <c r="D269" t="s">
        <v>123</v>
      </c>
      <c r="E269" t="s">
        <v>1031</v>
      </c>
      <c r="F269" t="s">
        <v>1140</v>
      </c>
      <c r="G269" t="s">
        <v>1141</v>
      </c>
      <c r="H269" t="s">
        <v>1041</v>
      </c>
      <c r="I269" t="s">
        <v>217</v>
      </c>
      <c r="J269" t="s">
        <v>336</v>
      </c>
      <c r="K269" s="77">
        <v>7.5</v>
      </c>
      <c r="L269" t="s">
        <v>106</v>
      </c>
      <c r="M269" s="78">
        <v>5.9499999999999997E-2</v>
      </c>
      <c r="N269" s="78">
        <v>2.6700000000000002E-2</v>
      </c>
      <c r="O269" s="77">
        <v>77814.36</v>
      </c>
      <c r="P269" s="77">
        <v>128.92594457952498</v>
      </c>
      <c r="Q269" s="77">
        <v>0</v>
      </c>
      <c r="R269" s="77">
        <v>345.21109424952999</v>
      </c>
      <c r="S269" s="78">
        <v>1E-4</v>
      </c>
      <c r="T269" s="78">
        <v>3.0000000000000001E-3</v>
      </c>
      <c r="U269" s="78">
        <v>1.1000000000000001E-3</v>
      </c>
    </row>
    <row r="270" spans="2:21">
      <c r="B270" t="s">
        <v>1142</v>
      </c>
      <c r="C270" t="s">
        <v>1143</v>
      </c>
      <c r="D270" t="s">
        <v>123</v>
      </c>
      <c r="E270" t="s">
        <v>1031</v>
      </c>
      <c r="F270" t="s">
        <v>1144</v>
      </c>
      <c r="G270" t="s">
        <v>1108</v>
      </c>
      <c r="H270" t="s">
        <v>1041</v>
      </c>
      <c r="I270" t="s">
        <v>217</v>
      </c>
      <c r="J270" t="s">
        <v>741</v>
      </c>
      <c r="K270" s="77">
        <v>5.54</v>
      </c>
      <c r="L270" t="s">
        <v>106</v>
      </c>
      <c r="M270" s="78">
        <v>5.2999999999999999E-2</v>
      </c>
      <c r="N270" s="78">
        <v>5.21E-2</v>
      </c>
      <c r="O270" s="77">
        <v>80278.48</v>
      </c>
      <c r="P270" s="77">
        <v>100.00221313109067</v>
      </c>
      <c r="Q270" s="77">
        <v>0</v>
      </c>
      <c r="R270" s="77">
        <v>276.244363194588</v>
      </c>
      <c r="S270" s="78">
        <v>1E-4</v>
      </c>
      <c r="T270" s="78">
        <v>2.3999999999999998E-3</v>
      </c>
      <c r="U270" s="78">
        <v>8.9999999999999998E-4</v>
      </c>
    </row>
    <row r="271" spans="2:21">
      <c r="B271" t="s">
        <v>1145</v>
      </c>
      <c r="C271" t="s">
        <v>1146</v>
      </c>
      <c r="D271" t="s">
        <v>123</v>
      </c>
      <c r="E271" t="s">
        <v>1031</v>
      </c>
      <c r="F271" t="s">
        <v>1147</v>
      </c>
      <c r="G271" t="s">
        <v>1125</v>
      </c>
      <c r="H271" t="s">
        <v>1041</v>
      </c>
      <c r="I271" t="s">
        <v>217</v>
      </c>
      <c r="J271" t="s">
        <v>741</v>
      </c>
      <c r="K271" s="77">
        <v>5.05</v>
      </c>
      <c r="L271" t="s">
        <v>106</v>
      </c>
      <c r="M271" s="78">
        <v>5.8799999999999998E-2</v>
      </c>
      <c r="N271" s="78">
        <v>4.3999999999999997E-2</v>
      </c>
      <c r="O271" s="77">
        <v>18156.68</v>
      </c>
      <c r="P271" s="77">
        <v>107.49433580147912</v>
      </c>
      <c r="Q271" s="77">
        <v>0</v>
      </c>
      <c r="R271" s="77">
        <v>67.159382241993598</v>
      </c>
      <c r="S271" s="78">
        <v>0</v>
      </c>
      <c r="T271" s="78">
        <v>5.9999999999999995E-4</v>
      </c>
      <c r="U271" s="78">
        <v>2.0000000000000001E-4</v>
      </c>
    </row>
    <row r="272" spans="2:21">
      <c r="B272" t="s">
        <v>1148</v>
      </c>
      <c r="C272" t="s">
        <v>1149</v>
      </c>
      <c r="D272" t="s">
        <v>1066</v>
      </c>
      <c r="E272" t="s">
        <v>1031</v>
      </c>
      <c r="F272" t="s">
        <v>1150</v>
      </c>
      <c r="G272" t="s">
        <v>1151</v>
      </c>
      <c r="H272" t="s">
        <v>1041</v>
      </c>
      <c r="I272" t="s">
        <v>217</v>
      </c>
      <c r="J272" t="s">
        <v>741</v>
      </c>
      <c r="K272" s="77">
        <v>6.64</v>
      </c>
      <c r="L272" t="s">
        <v>110</v>
      </c>
      <c r="M272" s="78">
        <v>4.6300000000000001E-2</v>
      </c>
      <c r="N272" s="78">
        <v>3.7600000000000001E-2</v>
      </c>
      <c r="O272" s="77">
        <v>39166.559999999998</v>
      </c>
      <c r="P272" s="77">
        <v>106.46745044673884</v>
      </c>
      <c r="Q272" s="77">
        <v>0</v>
      </c>
      <c r="R272" s="77">
        <v>167.87440209554899</v>
      </c>
      <c r="S272" s="78">
        <v>0</v>
      </c>
      <c r="T272" s="78">
        <v>1.5E-3</v>
      </c>
      <c r="U272" s="78">
        <v>5.0000000000000001E-4</v>
      </c>
    </row>
    <row r="273" spans="2:21">
      <c r="B273" t="s">
        <v>1152</v>
      </c>
      <c r="C273" t="s">
        <v>1153</v>
      </c>
      <c r="D273" t="s">
        <v>1030</v>
      </c>
      <c r="E273" t="s">
        <v>1031</v>
      </c>
      <c r="F273" t="s">
        <v>1154</v>
      </c>
      <c r="G273" t="s">
        <v>1125</v>
      </c>
      <c r="H273" t="s">
        <v>1155</v>
      </c>
      <c r="I273" t="s">
        <v>217</v>
      </c>
      <c r="J273" t="s">
        <v>282</v>
      </c>
      <c r="K273" s="77">
        <v>6.36</v>
      </c>
      <c r="L273" t="s">
        <v>106</v>
      </c>
      <c r="M273" s="78">
        <v>5.1299999999999998E-2</v>
      </c>
      <c r="N273" s="78">
        <v>5.1900000000000002E-2</v>
      </c>
      <c r="O273" s="77">
        <v>84732.06</v>
      </c>
      <c r="P273" s="77">
        <v>100.45879077589585</v>
      </c>
      <c r="Q273" s="77">
        <v>0</v>
      </c>
      <c r="R273" s="77">
        <v>292.90068269461801</v>
      </c>
      <c r="S273" s="78">
        <v>2.0000000000000001E-4</v>
      </c>
      <c r="T273" s="78">
        <v>2.5999999999999999E-3</v>
      </c>
      <c r="U273" s="78">
        <v>8.9999999999999998E-4</v>
      </c>
    </row>
    <row r="274" spans="2:21">
      <c r="B274" t="s">
        <v>1156</v>
      </c>
      <c r="C274" t="s">
        <v>1157</v>
      </c>
      <c r="D274" t="s">
        <v>123</v>
      </c>
      <c r="E274" t="s">
        <v>1031</v>
      </c>
      <c r="F274" t="s">
        <v>1158</v>
      </c>
      <c r="G274" t="s">
        <v>1044</v>
      </c>
      <c r="H274" t="s">
        <v>1159</v>
      </c>
      <c r="I274" t="s">
        <v>352</v>
      </c>
      <c r="J274" t="s">
        <v>741</v>
      </c>
      <c r="K274" s="77">
        <v>3.59</v>
      </c>
      <c r="L274" t="s">
        <v>110</v>
      </c>
      <c r="M274" s="78">
        <v>0.03</v>
      </c>
      <c r="N274" s="78">
        <v>2.3900000000000001E-2</v>
      </c>
      <c r="O274" s="77">
        <v>64067.16</v>
      </c>
      <c r="P274" s="77">
        <v>102.42306778599003</v>
      </c>
      <c r="Q274" s="77">
        <v>0</v>
      </c>
      <c r="R274" s="77">
        <v>264.17118726989099</v>
      </c>
      <c r="S274" s="78">
        <v>1E-4</v>
      </c>
      <c r="T274" s="78">
        <v>2.3E-3</v>
      </c>
      <c r="U274" s="78">
        <v>8.0000000000000004E-4</v>
      </c>
    </row>
    <row r="275" spans="2:21">
      <c r="B275" t="s">
        <v>1160</v>
      </c>
      <c r="C275" t="s">
        <v>1161</v>
      </c>
      <c r="D275" t="s">
        <v>123</v>
      </c>
      <c r="E275" t="s">
        <v>1031</v>
      </c>
      <c r="F275" t="s">
        <v>1162</v>
      </c>
      <c r="G275" t="s">
        <v>1129</v>
      </c>
      <c r="H275" t="s">
        <v>1155</v>
      </c>
      <c r="I275" t="s">
        <v>217</v>
      </c>
      <c r="J275" t="s">
        <v>336</v>
      </c>
      <c r="K275" s="77">
        <v>5.56</v>
      </c>
      <c r="L275" t="s">
        <v>106</v>
      </c>
      <c r="M275" s="78">
        <v>4.8800000000000003E-2</v>
      </c>
      <c r="N275" s="78">
        <v>2.9000000000000001E-2</v>
      </c>
      <c r="O275" s="77">
        <v>23484.37</v>
      </c>
      <c r="P275" s="77">
        <v>112.49800299999998</v>
      </c>
      <c r="Q275" s="77">
        <v>0</v>
      </c>
      <c r="R275" s="77">
        <v>90.909318046198095</v>
      </c>
      <c r="S275" s="78">
        <v>0</v>
      </c>
      <c r="T275" s="78">
        <v>8.0000000000000004E-4</v>
      </c>
      <c r="U275" s="78">
        <v>2.9999999999999997E-4</v>
      </c>
    </row>
    <row r="276" spans="2:21">
      <c r="B276" t="s">
        <v>1163</v>
      </c>
      <c r="C276" t="s">
        <v>1164</v>
      </c>
      <c r="D276" t="s">
        <v>123</v>
      </c>
      <c r="E276" t="s">
        <v>1031</v>
      </c>
      <c r="F276" t="s">
        <v>1165</v>
      </c>
      <c r="G276" t="s">
        <v>1044</v>
      </c>
      <c r="H276" t="s">
        <v>1155</v>
      </c>
      <c r="I276" t="s">
        <v>217</v>
      </c>
      <c r="J276" t="s">
        <v>741</v>
      </c>
      <c r="K276" s="77">
        <v>3.19</v>
      </c>
      <c r="L276" t="s">
        <v>110</v>
      </c>
      <c r="M276" s="78">
        <v>4.2500000000000003E-2</v>
      </c>
      <c r="N276" s="78">
        <v>2.5499999999999998E-2</v>
      </c>
      <c r="O276" s="77">
        <v>25938.12</v>
      </c>
      <c r="P276" s="77">
        <v>107.49806369645718</v>
      </c>
      <c r="Q276" s="77">
        <v>0</v>
      </c>
      <c r="R276" s="77">
        <v>112.251287837443</v>
      </c>
      <c r="S276" s="78">
        <v>1E-4</v>
      </c>
      <c r="T276" s="78">
        <v>1E-3</v>
      </c>
      <c r="U276" s="78">
        <v>4.0000000000000002E-4</v>
      </c>
    </row>
    <row r="277" spans="2:21">
      <c r="B277" t="s">
        <v>1166</v>
      </c>
      <c r="C277" t="s">
        <v>1167</v>
      </c>
      <c r="D277" t="s">
        <v>123</v>
      </c>
      <c r="E277" t="s">
        <v>1031</v>
      </c>
      <c r="F277" t="s">
        <v>1168</v>
      </c>
      <c r="G277" t="s">
        <v>1081</v>
      </c>
      <c r="H277" t="s">
        <v>1155</v>
      </c>
      <c r="I277" t="s">
        <v>217</v>
      </c>
      <c r="J277" t="s">
        <v>741</v>
      </c>
      <c r="K277" s="77">
        <v>3.28</v>
      </c>
      <c r="L277" t="s">
        <v>106</v>
      </c>
      <c r="M277" s="78">
        <v>6.25E-2</v>
      </c>
      <c r="N277" s="78">
        <v>3.85E-2</v>
      </c>
      <c r="O277" s="77">
        <v>85595.8</v>
      </c>
      <c r="P277" s="77">
        <v>113.65291672021291</v>
      </c>
      <c r="Q277" s="77">
        <v>0</v>
      </c>
      <c r="R277" s="77">
        <v>334.74778624088998</v>
      </c>
      <c r="S277" s="78">
        <v>1E-4</v>
      </c>
      <c r="T277" s="78">
        <v>2.8999999999999998E-3</v>
      </c>
      <c r="U277" s="78">
        <v>1.1000000000000001E-3</v>
      </c>
    </row>
    <row r="278" spans="2:21">
      <c r="B278" t="s">
        <v>1169</v>
      </c>
      <c r="C278" t="s">
        <v>1170</v>
      </c>
      <c r="D278" t="s">
        <v>1171</v>
      </c>
      <c r="E278" t="s">
        <v>1031</v>
      </c>
      <c r="F278" t="s">
        <v>1172</v>
      </c>
      <c r="G278" t="s">
        <v>1108</v>
      </c>
      <c r="H278" t="s">
        <v>1173</v>
      </c>
      <c r="I278" t="s">
        <v>217</v>
      </c>
      <c r="J278" t="s">
        <v>741</v>
      </c>
      <c r="K278" s="77">
        <v>4.67</v>
      </c>
      <c r="L278" t="s">
        <v>110</v>
      </c>
      <c r="M278" s="78">
        <v>0.05</v>
      </c>
      <c r="N278" s="78">
        <v>3.0700000000000002E-2</v>
      </c>
      <c r="O278" s="77">
        <v>25938.12</v>
      </c>
      <c r="P278" s="77">
        <v>112.29697391887086</v>
      </c>
      <c r="Q278" s="77">
        <v>0</v>
      </c>
      <c r="R278" s="77">
        <v>117.262390681149</v>
      </c>
      <c r="S278" s="78">
        <v>0</v>
      </c>
      <c r="T278" s="78">
        <v>1E-3</v>
      </c>
      <c r="U278" s="78">
        <v>4.0000000000000002E-4</v>
      </c>
    </row>
    <row r="279" spans="2:21">
      <c r="B279" t="s">
        <v>1174</v>
      </c>
      <c r="C279" t="s">
        <v>1175</v>
      </c>
      <c r="D279" t="s">
        <v>123</v>
      </c>
      <c r="E279" t="s">
        <v>1031</v>
      </c>
      <c r="F279" t="s">
        <v>1176</v>
      </c>
      <c r="G279" t="s">
        <v>1108</v>
      </c>
      <c r="H279" t="s">
        <v>1177</v>
      </c>
      <c r="I279" t="s">
        <v>211</v>
      </c>
      <c r="J279" t="s">
        <v>741</v>
      </c>
      <c r="K279" s="77">
        <v>4.62</v>
      </c>
      <c r="L279" t="s">
        <v>113</v>
      </c>
      <c r="M279" s="78">
        <v>0.06</v>
      </c>
      <c r="N279" s="78">
        <v>4.2700000000000002E-2</v>
      </c>
      <c r="O279" s="77">
        <v>61473.34</v>
      </c>
      <c r="P279" s="77">
        <v>108.76302706084105</v>
      </c>
      <c r="Q279" s="77">
        <v>0</v>
      </c>
      <c r="R279" s="77">
        <v>294.90725871190199</v>
      </c>
      <c r="S279" s="78">
        <v>0</v>
      </c>
      <c r="T279" s="78">
        <v>2.5999999999999999E-3</v>
      </c>
      <c r="U279" s="78">
        <v>8.9999999999999998E-4</v>
      </c>
    </row>
    <row r="280" spans="2:21">
      <c r="B280" t="s">
        <v>1178</v>
      </c>
      <c r="C280" t="s">
        <v>1179</v>
      </c>
      <c r="D280" t="s">
        <v>1066</v>
      </c>
      <c r="E280" t="s">
        <v>1031</v>
      </c>
      <c r="F280" t="s">
        <v>1180</v>
      </c>
      <c r="G280" t="s">
        <v>1108</v>
      </c>
      <c r="H280" t="s">
        <v>1177</v>
      </c>
      <c r="I280" t="s">
        <v>211</v>
      </c>
      <c r="J280" t="s">
        <v>741</v>
      </c>
      <c r="K280" s="77">
        <v>5.27</v>
      </c>
      <c r="L280" t="s">
        <v>106</v>
      </c>
      <c r="M280" s="78">
        <v>0.06</v>
      </c>
      <c r="N280" s="78">
        <v>5.9200000000000003E-2</v>
      </c>
      <c r="O280" s="77">
        <v>81731.02</v>
      </c>
      <c r="P280" s="77">
        <v>100.91121354405965</v>
      </c>
      <c r="Q280" s="77">
        <v>0</v>
      </c>
      <c r="R280" s="77">
        <v>283.799104350471</v>
      </c>
      <c r="S280" s="78">
        <v>1E-4</v>
      </c>
      <c r="T280" s="78">
        <v>2.5000000000000001E-3</v>
      </c>
      <c r="U280" s="78">
        <v>8.9999999999999998E-4</v>
      </c>
    </row>
    <row r="281" spans="2:21">
      <c r="B281" t="s">
        <v>1181</v>
      </c>
      <c r="C281" t="s">
        <v>1182</v>
      </c>
      <c r="D281" t="s">
        <v>1039</v>
      </c>
      <c r="E281" t="s">
        <v>1031</v>
      </c>
      <c r="F281" t="s">
        <v>1183</v>
      </c>
      <c r="G281" t="s">
        <v>1068</v>
      </c>
      <c r="H281" t="s">
        <v>1184</v>
      </c>
      <c r="I281" t="s">
        <v>352</v>
      </c>
      <c r="J281" t="s">
        <v>290</v>
      </c>
      <c r="K281" s="77">
        <v>6.56</v>
      </c>
      <c r="L281" t="s">
        <v>106</v>
      </c>
      <c r="M281" s="78">
        <v>3.6299999999999999E-2</v>
      </c>
      <c r="N281" s="78">
        <v>3.1600000000000003E-2</v>
      </c>
      <c r="O281" s="77">
        <v>90783.42</v>
      </c>
      <c r="P281" s="77">
        <v>103.31301259935884</v>
      </c>
      <c r="Q281" s="77">
        <v>0</v>
      </c>
      <c r="R281" s="77">
        <v>322.73512741713</v>
      </c>
      <c r="S281" s="78">
        <v>2.0000000000000001E-4</v>
      </c>
      <c r="T281" s="78">
        <v>2.8E-3</v>
      </c>
      <c r="U281" s="78">
        <v>1E-3</v>
      </c>
    </row>
    <row r="282" spans="2:21">
      <c r="B282" t="s">
        <v>1185</v>
      </c>
      <c r="C282" t="s">
        <v>1186</v>
      </c>
      <c r="D282" t="s">
        <v>123</v>
      </c>
      <c r="E282" t="s">
        <v>1031</v>
      </c>
      <c r="F282" t="s">
        <v>1187</v>
      </c>
      <c r="G282" t="s">
        <v>1188</v>
      </c>
      <c r="H282" t="s">
        <v>1173</v>
      </c>
      <c r="I282" t="s">
        <v>217</v>
      </c>
      <c r="J282" t="s">
        <v>279</v>
      </c>
      <c r="K282" s="77">
        <v>3.77</v>
      </c>
      <c r="L282" t="s">
        <v>106</v>
      </c>
      <c r="M282" s="78">
        <v>3.7499999999999999E-2</v>
      </c>
      <c r="N282" s="78">
        <v>2.8500000000000001E-2</v>
      </c>
      <c r="O282" s="77">
        <v>88967.75</v>
      </c>
      <c r="P282" s="77">
        <v>104.67373885480974</v>
      </c>
      <c r="Q282" s="77">
        <v>0</v>
      </c>
      <c r="R282" s="77">
        <v>320.4461197023</v>
      </c>
      <c r="S282" s="78">
        <v>1E-4</v>
      </c>
      <c r="T282" s="78">
        <v>2.8E-3</v>
      </c>
      <c r="U282" s="78">
        <v>1E-3</v>
      </c>
    </row>
    <row r="283" spans="2:21">
      <c r="B283" t="s">
        <v>1189</v>
      </c>
      <c r="C283" t="s">
        <v>1190</v>
      </c>
      <c r="D283" t="s">
        <v>1039</v>
      </c>
      <c r="E283" t="s">
        <v>1031</v>
      </c>
      <c r="F283" t="s">
        <v>1191</v>
      </c>
      <c r="G283" t="s">
        <v>1050</v>
      </c>
      <c r="H283" t="s">
        <v>1173</v>
      </c>
      <c r="I283" t="s">
        <v>217</v>
      </c>
      <c r="J283" t="s">
        <v>333</v>
      </c>
      <c r="K283" s="77">
        <v>0.78</v>
      </c>
      <c r="L283" t="s">
        <v>106</v>
      </c>
      <c r="M283" s="78">
        <v>4.6300000000000001E-2</v>
      </c>
      <c r="N283" s="78">
        <v>3.39E-2</v>
      </c>
      <c r="O283" s="77">
        <v>54016.13</v>
      </c>
      <c r="P283" s="77">
        <v>103.64839752057888</v>
      </c>
      <c r="Q283" s="77">
        <v>0</v>
      </c>
      <c r="R283" s="77">
        <v>192.65076168100401</v>
      </c>
      <c r="S283" s="78">
        <v>0</v>
      </c>
      <c r="T283" s="78">
        <v>1.6999999999999999E-3</v>
      </c>
      <c r="U283" s="78">
        <v>5.9999999999999995E-4</v>
      </c>
    </row>
    <row r="284" spans="2:21">
      <c r="B284" t="s">
        <v>1192</v>
      </c>
      <c r="C284" t="s">
        <v>1193</v>
      </c>
      <c r="D284" t="s">
        <v>1030</v>
      </c>
      <c r="E284" t="s">
        <v>1031</v>
      </c>
      <c r="F284" t="s">
        <v>1194</v>
      </c>
      <c r="G284" t="s">
        <v>1055</v>
      </c>
      <c r="H284" t="s">
        <v>1177</v>
      </c>
      <c r="I284" t="s">
        <v>211</v>
      </c>
      <c r="J284" t="s">
        <v>741</v>
      </c>
      <c r="K284" s="77">
        <v>0.08</v>
      </c>
      <c r="L284" t="s">
        <v>106</v>
      </c>
      <c r="M284" s="78">
        <v>4.6300000000000001E-2</v>
      </c>
      <c r="N284" s="78">
        <v>-2.3400000000000001E-2</v>
      </c>
      <c r="O284" s="77">
        <v>76221.759999999995</v>
      </c>
      <c r="P284" s="77">
        <v>102.81684450969929</v>
      </c>
      <c r="Q284" s="77">
        <v>0</v>
      </c>
      <c r="R284" s="77">
        <v>269.66706991690302</v>
      </c>
      <c r="S284" s="78">
        <v>1E-4</v>
      </c>
      <c r="T284" s="78">
        <v>2.3999999999999998E-3</v>
      </c>
      <c r="U284" s="78">
        <v>8.0000000000000004E-4</v>
      </c>
    </row>
    <row r="285" spans="2:21">
      <c r="B285" t="s">
        <v>1195</v>
      </c>
      <c r="C285" t="s">
        <v>1196</v>
      </c>
      <c r="D285" t="s">
        <v>123</v>
      </c>
      <c r="E285" t="s">
        <v>1031</v>
      </c>
      <c r="F285" t="s">
        <v>1197</v>
      </c>
      <c r="G285" t="s">
        <v>1151</v>
      </c>
      <c r="H285" t="s">
        <v>1198</v>
      </c>
      <c r="I285" t="s">
        <v>352</v>
      </c>
      <c r="J285" t="s">
        <v>741</v>
      </c>
      <c r="K285" s="77">
        <v>0.99</v>
      </c>
      <c r="L285" t="s">
        <v>106</v>
      </c>
      <c r="M285" s="78">
        <v>0.05</v>
      </c>
      <c r="N285" s="78">
        <v>3.9600000000000003E-2</v>
      </c>
      <c r="O285" s="77">
        <v>55507.58</v>
      </c>
      <c r="P285" s="77">
        <v>103.49211108608961</v>
      </c>
      <c r="Q285" s="77">
        <v>0</v>
      </c>
      <c r="R285" s="77">
        <v>197.671570226867</v>
      </c>
      <c r="S285" s="78">
        <v>1E-4</v>
      </c>
      <c r="T285" s="78">
        <v>1.6999999999999999E-3</v>
      </c>
      <c r="U285" s="78">
        <v>5.9999999999999995E-4</v>
      </c>
    </row>
    <row r="286" spans="2:21">
      <c r="B286" t="s">
        <v>1199</v>
      </c>
      <c r="C286" t="s">
        <v>1200</v>
      </c>
      <c r="D286" t="s">
        <v>1039</v>
      </c>
      <c r="E286" t="s">
        <v>1031</v>
      </c>
      <c r="F286" t="s">
        <v>1201</v>
      </c>
      <c r="G286" t="s">
        <v>1081</v>
      </c>
      <c r="H286" t="s">
        <v>1198</v>
      </c>
      <c r="I286" t="s">
        <v>352</v>
      </c>
      <c r="J286" t="s">
        <v>282</v>
      </c>
      <c r="K286" s="77">
        <v>4.04</v>
      </c>
      <c r="L286" t="s">
        <v>106</v>
      </c>
      <c r="M286" s="78">
        <v>0.04</v>
      </c>
      <c r="N286" s="78">
        <v>3.5799999999999998E-2</v>
      </c>
      <c r="O286" s="77">
        <v>80408.17</v>
      </c>
      <c r="P286" s="77">
        <v>101.51800006614299</v>
      </c>
      <c r="Q286" s="77">
        <v>0</v>
      </c>
      <c r="R286" s="77">
        <v>280.88458405989201</v>
      </c>
      <c r="S286" s="78">
        <v>1E-4</v>
      </c>
      <c r="T286" s="78">
        <v>2.3999999999999998E-3</v>
      </c>
      <c r="U286" s="78">
        <v>8.9999999999999998E-4</v>
      </c>
    </row>
    <row r="287" spans="2:21">
      <c r="B287" t="s">
        <v>1202</v>
      </c>
      <c r="C287" t="s">
        <v>1203</v>
      </c>
      <c r="D287" t="s">
        <v>123</v>
      </c>
      <c r="E287" t="s">
        <v>1031</v>
      </c>
      <c r="F287" t="s">
        <v>1204</v>
      </c>
      <c r="G287" t="s">
        <v>1125</v>
      </c>
      <c r="H287" t="s">
        <v>1198</v>
      </c>
      <c r="I287" t="s">
        <v>352</v>
      </c>
      <c r="J287" t="s">
        <v>741</v>
      </c>
      <c r="K287" s="77">
        <v>2.94</v>
      </c>
      <c r="L287" t="s">
        <v>106</v>
      </c>
      <c r="M287" s="78">
        <v>7.0000000000000007E-2</v>
      </c>
      <c r="N287" s="78">
        <v>2.1100000000000001E-2</v>
      </c>
      <c r="O287" s="77">
        <v>74930.039999999994</v>
      </c>
      <c r="P287" s="77">
        <v>116.75200000000008</v>
      </c>
      <c r="Q287" s="77">
        <v>0</v>
      </c>
      <c r="R287" s="77">
        <v>301.02666415505303</v>
      </c>
      <c r="S287" s="78">
        <v>1E-4</v>
      </c>
      <c r="T287" s="78">
        <v>2.5999999999999999E-3</v>
      </c>
      <c r="U287" s="78">
        <v>8.9999999999999998E-4</v>
      </c>
    </row>
    <row r="288" spans="2:21">
      <c r="B288" t="s">
        <v>1205</v>
      </c>
      <c r="C288" t="s">
        <v>1206</v>
      </c>
      <c r="D288" t="s">
        <v>123</v>
      </c>
      <c r="E288" t="s">
        <v>1031</v>
      </c>
      <c r="F288" t="s">
        <v>1207</v>
      </c>
      <c r="G288" t="s">
        <v>1068</v>
      </c>
      <c r="H288" t="s">
        <v>1198</v>
      </c>
      <c r="I288" t="s">
        <v>352</v>
      </c>
      <c r="J288" t="s">
        <v>741</v>
      </c>
      <c r="K288" s="77">
        <v>5.41</v>
      </c>
      <c r="L288" t="s">
        <v>106</v>
      </c>
      <c r="M288" s="78">
        <v>5.1299999999999998E-2</v>
      </c>
      <c r="N288" s="78">
        <v>3.09E-2</v>
      </c>
      <c r="O288" s="77">
        <v>35016.46</v>
      </c>
      <c r="P288" s="77">
        <v>112.29925067257484</v>
      </c>
      <c r="Q288" s="77">
        <v>0</v>
      </c>
      <c r="R288" s="77">
        <v>135.31120756288499</v>
      </c>
      <c r="S288" s="78">
        <v>0</v>
      </c>
      <c r="T288" s="78">
        <v>1.1999999999999999E-3</v>
      </c>
      <c r="U288" s="78">
        <v>4.0000000000000002E-4</v>
      </c>
    </row>
    <row r="289" spans="2:21">
      <c r="B289" t="s">
        <v>1208</v>
      </c>
      <c r="C289" t="s">
        <v>1209</v>
      </c>
      <c r="D289" t="s">
        <v>123</v>
      </c>
      <c r="E289" t="s">
        <v>1031</v>
      </c>
      <c r="F289" t="s">
        <v>1204</v>
      </c>
      <c r="G289" t="s">
        <v>1125</v>
      </c>
      <c r="H289" t="s">
        <v>1198</v>
      </c>
      <c r="I289" t="s">
        <v>352</v>
      </c>
      <c r="J289" t="s">
        <v>372</v>
      </c>
      <c r="K289" s="77">
        <v>7.49</v>
      </c>
      <c r="L289" t="s">
        <v>106</v>
      </c>
      <c r="M289" s="78">
        <v>4.4999999999999998E-2</v>
      </c>
      <c r="N289" s="78">
        <v>4.53E-2</v>
      </c>
      <c r="O289" s="77">
        <v>83261.37</v>
      </c>
      <c r="P289" s="77">
        <v>102.04449926126803</v>
      </c>
      <c r="Q289" s="77">
        <v>0</v>
      </c>
      <c r="R289" s="77">
        <v>292.35991309342103</v>
      </c>
      <c r="S289" s="78">
        <v>0.83260000000000001</v>
      </c>
      <c r="T289" s="78">
        <v>2.5000000000000001E-3</v>
      </c>
      <c r="U289" s="78">
        <v>8.9999999999999998E-4</v>
      </c>
    </row>
    <row r="290" spans="2:21">
      <c r="B290" t="s">
        <v>1210</v>
      </c>
      <c r="C290" t="s">
        <v>1211</v>
      </c>
      <c r="D290" t="s">
        <v>1039</v>
      </c>
      <c r="E290" t="s">
        <v>1031</v>
      </c>
      <c r="F290" t="s">
        <v>1212</v>
      </c>
      <c r="G290" t="s">
        <v>1068</v>
      </c>
      <c r="H290" t="s">
        <v>1198</v>
      </c>
      <c r="I290" t="s">
        <v>352</v>
      </c>
      <c r="J290" t="s">
        <v>290</v>
      </c>
      <c r="K290" s="77">
        <v>4</v>
      </c>
      <c r="L290" t="s">
        <v>106</v>
      </c>
      <c r="M290" s="78">
        <v>4.2500000000000003E-2</v>
      </c>
      <c r="N290" s="78">
        <v>5.6899999999999999E-2</v>
      </c>
      <c r="O290" s="77">
        <v>95971.04</v>
      </c>
      <c r="P290" s="77">
        <v>95.043055852040993</v>
      </c>
      <c r="Q290" s="77">
        <v>0</v>
      </c>
      <c r="R290" s="77">
        <v>313.86671728165601</v>
      </c>
      <c r="S290" s="78">
        <v>2.0000000000000001E-4</v>
      </c>
      <c r="T290" s="78">
        <v>2.7000000000000001E-3</v>
      </c>
      <c r="U290" s="78">
        <v>1E-3</v>
      </c>
    </row>
    <row r="291" spans="2:21">
      <c r="B291" t="s">
        <v>1213</v>
      </c>
      <c r="C291" t="s">
        <v>1214</v>
      </c>
      <c r="D291" t="s">
        <v>123</v>
      </c>
      <c r="E291" t="s">
        <v>1031</v>
      </c>
      <c r="F291" t="s">
        <v>1215</v>
      </c>
      <c r="G291" t="s">
        <v>1216</v>
      </c>
      <c r="H291" t="s">
        <v>1217</v>
      </c>
      <c r="I291" t="s">
        <v>217</v>
      </c>
      <c r="J291" t="s">
        <v>741</v>
      </c>
      <c r="K291" s="77">
        <v>6.46</v>
      </c>
      <c r="L291" t="s">
        <v>106</v>
      </c>
      <c r="M291" s="78">
        <v>5.8799999999999998E-2</v>
      </c>
      <c r="N291" s="78">
        <v>3.3500000000000002E-2</v>
      </c>
      <c r="O291" s="77">
        <v>77814.36</v>
      </c>
      <c r="P291" s="77">
        <v>117.63472010126738</v>
      </c>
      <c r="Q291" s="77">
        <v>0</v>
      </c>
      <c r="R291" s="77">
        <v>314.97780047558302</v>
      </c>
      <c r="S291" s="78">
        <v>1E-4</v>
      </c>
      <c r="T291" s="78">
        <v>2.7000000000000001E-3</v>
      </c>
      <c r="U291" s="78">
        <v>1E-3</v>
      </c>
    </row>
    <row r="292" spans="2:21">
      <c r="B292" t="s">
        <v>1218</v>
      </c>
      <c r="C292" t="s">
        <v>1219</v>
      </c>
      <c r="D292" t="s">
        <v>123</v>
      </c>
      <c r="E292" t="s">
        <v>1031</v>
      </c>
      <c r="F292" t="s">
        <v>1220</v>
      </c>
      <c r="G292" t="s">
        <v>1068</v>
      </c>
      <c r="H292" t="s">
        <v>1198</v>
      </c>
      <c r="I292" t="s">
        <v>352</v>
      </c>
      <c r="J292" t="s">
        <v>741</v>
      </c>
      <c r="K292" s="77">
        <v>4.1500000000000004</v>
      </c>
      <c r="L292" t="s">
        <v>106</v>
      </c>
      <c r="M292" s="78">
        <v>6.88E-2</v>
      </c>
      <c r="N292" s="78">
        <v>5.28E-2</v>
      </c>
      <c r="O292" s="77">
        <v>5187.62</v>
      </c>
      <c r="P292" s="77">
        <v>105.7648117479692</v>
      </c>
      <c r="Q292" s="77">
        <v>0</v>
      </c>
      <c r="R292" s="77">
        <v>18.879653930095198</v>
      </c>
      <c r="S292" s="78">
        <v>0</v>
      </c>
      <c r="T292" s="78">
        <v>2.0000000000000001E-4</v>
      </c>
      <c r="U292" s="78">
        <v>1E-4</v>
      </c>
    </row>
    <row r="293" spans="2:21">
      <c r="B293" t="s">
        <v>1221</v>
      </c>
      <c r="C293" t="s">
        <v>1222</v>
      </c>
      <c r="D293" t="s">
        <v>123</v>
      </c>
      <c r="E293" t="s">
        <v>1031</v>
      </c>
      <c r="F293" t="s">
        <v>1220</v>
      </c>
      <c r="G293" t="s">
        <v>1068</v>
      </c>
      <c r="H293" t="s">
        <v>1198</v>
      </c>
      <c r="I293" t="s">
        <v>352</v>
      </c>
      <c r="J293" t="s">
        <v>741</v>
      </c>
      <c r="K293" s="77">
        <v>2.97</v>
      </c>
      <c r="L293" t="s">
        <v>106</v>
      </c>
      <c r="M293" s="78">
        <v>6.88E-2</v>
      </c>
      <c r="N293" s="78">
        <v>5.3100000000000001E-2</v>
      </c>
      <c r="O293" s="77">
        <v>59657.68</v>
      </c>
      <c r="P293" s="77">
        <v>108.28298476599279</v>
      </c>
      <c r="Q293" s="77">
        <v>0</v>
      </c>
      <c r="R293" s="77">
        <v>222.28556003528399</v>
      </c>
      <c r="S293" s="78">
        <v>1E-4</v>
      </c>
      <c r="T293" s="78">
        <v>1.9E-3</v>
      </c>
      <c r="U293" s="78">
        <v>6.9999999999999999E-4</v>
      </c>
    </row>
    <row r="294" spans="2:21">
      <c r="B294" t="s">
        <v>1223</v>
      </c>
      <c r="C294" t="s">
        <v>1224</v>
      </c>
      <c r="D294" t="s">
        <v>123</v>
      </c>
      <c r="E294" t="s">
        <v>1031</v>
      </c>
      <c r="F294" t="s">
        <v>1225</v>
      </c>
      <c r="G294" t="s">
        <v>1068</v>
      </c>
      <c r="H294" t="s">
        <v>1217</v>
      </c>
      <c r="I294" t="s">
        <v>217</v>
      </c>
      <c r="J294" t="s">
        <v>290</v>
      </c>
      <c r="K294" s="77">
        <v>6.73</v>
      </c>
      <c r="L294" t="s">
        <v>106</v>
      </c>
      <c r="M294" s="78">
        <v>3.7499999999999999E-2</v>
      </c>
      <c r="N294" s="78">
        <v>3.5499999999999997E-2</v>
      </c>
      <c r="O294" s="77">
        <v>64845.3</v>
      </c>
      <c r="P294" s="77">
        <v>102.96174584357529</v>
      </c>
      <c r="Q294" s="77">
        <v>0</v>
      </c>
      <c r="R294" s="77">
        <v>229.74130009559099</v>
      </c>
      <c r="S294" s="78">
        <v>1E-4</v>
      </c>
      <c r="T294" s="78">
        <v>2E-3</v>
      </c>
      <c r="U294" s="78">
        <v>6.9999999999999999E-4</v>
      </c>
    </row>
    <row r="295" spans="2:21">
      <c r="B295" t="s">
        <v>1226</v>
      </c>
      <c r="C295" t="s">
        <v>1227</v>
      </c>
      <c r="D295" t="s">
        <v>1039</v>
      </c>
      <c r="E295" t="s">
        <v>1031</v>
      </c>
      <c r="F295" t="s">
        <v>1228</v>
      </c>
      <c r="G295" t="s">
        <v>1229</v>
      </c>
      <c r="H295" t="s">
        <v>1230</v>
      </c>
      <c r="I295" t="s">
        <v>352</v>
      </c>
      <c r="J295" t="s">
        <v>336</v>
      </c>
      <c r="K295" s="77">
        <v>6.35</v>
      </c>
      <c r="L295" t="s">
        <v>106</v>
      </c>
      <c r="M295" s="78">
        <v>4.4999999999999998E-2</v>
      </c>
      <c r="N295" s="78">
        <v>3.7400000000000003E-2</v>
      </c>
      <c r="O295" s="77">
        <v>18156.68</v>
      </c>
      <c r="P295" s="77">
        <v>104.81249980370899</v>
      </c>
      <c r="Q295" s="77">
        <v>0</v>
      </c>
      <c r="R295" s="77">
        <v>65.483847921587994</v>
      </c>
      <c r="S295" s="78">
        <v>0</v>
      </c>
      <c r="T295" s="78">
        <v>5.9999999999999995E-4</v>
      </c>
      <c r="U295" s="78">
        <v>2.0000000000000001E-4</v>
      </c>
    </row>
    <row r="296" spans="2:21">
      <c r="B296" t="s">
        <v>1231</v>
      </c>
      <c r="C296" t="s">
        <v>1232</v>
      </c>
      <c r="D296" t="s">
        <v>123</v>
      </c>
      <c r="E296" t="s">
        <v>1031</v>
      </c>
      <c r="F296" t="s">
        <v>1228</v>
      </c>
      <c r="G296" t="s">
        <v>1229</v>
      </c>
      <c r="H296" t="s">
        <v>1230</v>
      </c>
      <c r="I296" t="s">
        <v>352</v>
      </c>
      <c r="J296" t="s">
        <v>372</v>
      </c>
      <c r="K296" s="77">
        <v>3.62</v>
      </c>
      <c r="L296" t="s">
        <v>106</v>
      </c>
      <c r="M296" s="78">
        <v>4.7500000000000001E-2</v>
      </c>
      <c r="N296" s="78">
        <v>3.85E-2</v>
      </c>
      <c r="O296" s="77">
        <v>83001.98</v>
      </c>
      <c r="P296" s="77">
        <v>105.2486395379939</v>
      </c>
      <c r="Q296" s="77">
        <v>0</v>
      </c>
      <c r="R296" s="77">
        <v>300.60044275895598</v>
      </c>
      <c r="S296" s="78">
        <v>0</v>
      </c>
      <c r="T296" s="78">
        <v>2.5999999999999999E-3</v>
      </c>
      <c r="U296" s="78">
        <v>8.9999999999999998E-4</v>
      </c>
    </row>
    <row r="297" spans="2:21">
      <c r="B297" t="s">
        <v>1233</v>
      </c>
      <c r="C297" t="s">
        <v>1234</v>
      </c>
      <c r="D297" t="s">
        <v>1030</v>
      </c>
      <c r="E297" t="s">
        <v>1031</v>
      </c>
      <c r="F297" t="s">
        <v>1235</v>
      </c>
      <c r="G297" t="s">
        <v>1125</v>
      </c>
      <c r="H297" t="s">
        <v>1236</v>
      </c>
      <c r="I297" t="s">
        <v>211</v>
      </c>
      <c r="J297" t="s">
        <v>741</v>
      </c>
      <c r="K297" s="77">
        <v>2.23</v>
      </c>
      <c r="L297" t="s">
        <v>106</v>
      </c>
      <c r="M297" s="78">
        <v>7.7499999999999999E-2</v>
      </c>
      <c r="N297" s="78">
        <v>0.1135</v>
      </c>
      <c r="O297" s="77">
        <v>38853.360000000001</v>
      </c>
      <c r="P297" s="77">
        <v>95.82</v>
      </c>
      <c r="Q297" s="77">
        <v>0</v>
      </c>
      <c r="R297" s="77">
        <v>128.105985348432</v>
      </c>
      <c r="S297" s="78">
        <v>1E-4</v>
      </c>
      <c r="T297" s="78">
        <v>1.1000000000000001E-3</v>
      </c>
      <c r="U297" s="78">
        <v>4.0000000000000002E-4</v>
      </c>
    </row>
    <row r="298" spans="2:21">
      <c r="B298" t="s">
        <v>1237</v>
      </c>
      <c r="C298" t="s">
        <v>1238</v>
      </c>
      <c r="D298" t="s">
        <v>123</v>
      </c>
      <c r="E298" t="s">
        <v>1031</v>
      </c>
      <c r="F298" t="s">
        <v>1239</v>
      </c>
      <c r="G298" t="s">
        <v>1240</v>
      </c>
      <c r="H298" t="s">
        <v>215</v>
      </c>
      <c r="I298" t="s">
        <v>216</v>
      </c>
      <c r="J298" t="s">
        <v>345</v>
      </c>
      <c r="K298" s="77">
        <v>4.08</v>
      </c>
      <c r="L298" t="s">
        <v>106</v>
      </c>
      <c r="M298" s="78">
        <v>6.5000000000000002E-2</v>
      </c>
      <c r="N298" s="78">
        <v>4.5499999999999999E-2</v>
      </c>
      <c r="O298" s="77">
        <v>77814.36</v>
      </c>
      <c r="P298" s="77">
        <v>109.8532792888717</v>
      </c>
      <c r="Q298" s="77">
        <v>0</v>
      </c>
      <c r="R298" s="77">
        <v>294.14227581492702</v>
      </c>
      <c r="S298" s="78">
        <v>1E-4</v>
      </c>
      <c r="T298" s="78">
        <v>2.5999999999999999E-3</v>
      </c>
      <c r="U298" s="78">
        <v>8.9999999999999998E-4</v>
      </c>
    </row>
    <row r="299" spans="2:21">
      <c r="B299" t="s">
        <v>1241</v>
      </c>
      <c r="C299" t="s">
        <v>1242</v>
      </c>
      <c r="D299" t="s">
        <v>123</v>
      </c>
      <c r="E299" t="s">
        <v>1031</v>
      </c>
      <c r="F299" t="s">
        <v>1243</v>
      </c>
      <c r="G299" t="s">
        <v>1240</v>
      </c>
      <c r="H299" t="s">
        <v>215</v>
      </c>
      <c r="I299" t="s">
        <v>216</v>
      </c>
      <c r="J299" t="s">
        <v>312</v>
      </c>
      <c r="K299" s="77">
        <v>3.31</v>
      </c>
      <c r="L299" t="s">
        <v>106</v>
      </c>
      <c r="M299" s="78">
        <v>5.8799999999999998E-2</v>
      </c>
      <c r="N299" s="78">
        <v>4.1200000000000001E-2</v>
      </c>
      <c r="O299" s="77">
        <v>7781.44</v>
      </c>
      <c r="P299" s="77">
        <v>110.36282960729875</v>
      </c>
      <c r="Q299" s="77">
        <v>0</v>
      </c>
      <c r="R299" s="77">
        <v>29.550679563956201</v>
      </c>
      <c r="S299" s="78">
        <v>0</v>
      </c>
      <c r="T299" s="78">
        <v>2.9999999999999997E-4</v>
      </c>
      <c r="U299" s="78">
        <v>1E-4</v>
      </c>
    </row>
    <row r="300" spans="2:21">
      <c r="B300" t="s">
        <v>1244</v>
      </c>
      <c r="C300" t="s">
        <v>1245</v>
      </c>
      <c r="D300" t="s">
        <v>123</v>
      </c>
      <c r="E300" t="s">
        <v>1031</v>
      </c>
      <c r="F300" t="s">
        <v>1246</v>
      </c>
      <c r="G300" t="s">
        <v>1247</v>
      </c>
      <c r="H300" t="s">
        <v>215</v>
      </c>
      <c r="I300" t="s">
        <v>216</v>
      </c>
      <c r="J300" t="s">
        <v>345</v>
      </c>
      <c r="K300" s="77">
        <v>8.43</v>
      </c>
      <c r="L300" t="s">
        <v>106</v>
      </c>
      <c r="M300" s="78">
        <v>3.8800000000000001E-2</v>
      </c>
      <c r="N300" s="78">
        <v>2.8299999999999999E-2</v>
      </c>
      <c r="O300" s="77">
        <v>103181.84</v>
      </c>
      <c r="P300" s="77">
        <v>109.44829989619663</v>
      </c>
      <c r="Q300" s="77">
        <v>0</v>
      </c>
      <c r="R300" s="77">
        <v>388.59477847443299</v>
      </c>
      <c r="S300" s="78">
        <v>2.9999999999999997E-4</v>
      </c>
      <c r="T300" s="78">
        <v>3.3999999999999998E-3</v>
      </c>
      <c r="U300" s="78">
        <v>1.1999999999999999E-3</v>
      </c>
    </row>
    <row r="301" spans="2:21">
      <c r="B301" t="s">
        <v>1248</v>
      </c>
      <c r="C301" t="s">
        <v>1249</v>
      </c>
      <c r="D301" t="s">
        <v>123</v>
      </c>
      <c r="E301" t="s">
        <v>1031</v>
      </c>
      <c r="F301" t="s">
        <v>1091</v>
      </c>
      <c r="G301" t="s">
        <v>1081</v>
      </c>
      <c r="H301" t="s">
        <v>215</v>
      </c>
      <c r="I301" t="s">
        <v>216</v>
      </c>
      <c r="J301" t="s">
        <v>312</v>
      </c>
      <c r="K301" s="77">
        <v>21.32</v>
      </c>
      <c r="L301" t="s">
        <v>106</v>
      </c>
      <c r="M301" s="78">
        <v>3.5000000000000003E-2</v>
      </c>
      <c r="N301" s="78">
        <v>3.73E-2</v>
      </c>
      <c r="O301" s="77">
        <v>38907.18</v>
      </c>
      <c r="P301" s="77">
        <v>95.076760265409888</v>
      </c>
      <c r="Q301" s="77">
        <v>0</v>
      </c>
      <c r="R301" s="77">
        <v>127.288392402187</v>
      </c>
      <c r="S301" s="78">
        <v>0</v>
      </c>
      <c r="T301" s="78">
        <v>1.1000000000000001E-3</v>
      </c>
      <c r="U301" s="78">
        <v>4.0000000000000002E-4</v>
      </c>
    </row>
    <row r="302" spans="2:21">
      <c r="B302" t="s">
        <v>1250</v>
      </c>
      <c r="C302" t="s">
        <v>1251</v>
      </c>
      <c r="D302" t="s">
        <v>123</v>
      </c>
      <c r="E302" t="s">
        <v>1031</v>
      </c>
      <c r="F302" t="s">
        <v>1252</v>
      </c>
      <c r="G302" t="s">
        <v>1134</v>
      </c>
      <c r="H302" t="s">
        <v>215</v>
      </c>
      <c r="I302" t="s">
        <v>216</v>
      </c>
      <c r="J302" t="s">
        <v>741</v>
      </c>
      <c r="K302" s="77">
        <v>6.93</v>
      </c>
      <c r="L302" t="s">
        <v>106</v>
      </c>
      <c r="M302" s="78">
        <v>4.7500000000000001E-2</v>
      </c>
      <c r="N302" s="78">
        <v>2.5499999999999998E-2</v>
      </c>
      <c r="O302" s="77">
        <v>77814.36</v>
      </c>
      <c r="P302" s="77">
        <v>118.10443608961968</v>
      </c>
      <c r="Q302" s="77">
        <v>0</v>
      </c>
      <c r="R302" s="77">
        <v>316.23550830820301</v>
      </c>
      <c r="S302" s="78">
        <v>0</v>
      </c>
      <c r="T302" s="78">
        <v>2.8E-3</v>
      </c>
      <c r="U302" s="78">
        <v>1E-3</v>
      </c>
    </row>
    <row r="303" spans="2:21">
      <c r="B303" t="s">
        <v>1253</v>
      </c>
      <c r="C303" t="s">
        <v>1254</v>
      </c>
      <c r="D303" t="s">
        <v>123</v>
      </c>
      <c r="E303" t="s">
        <v>1031</v>
      </c>
      <c r="F303" t="s">
        <v>1255</v>
      </c>
      <c r="G303" t="s">
        <v>1044</v>
      </c>
      <c r="H303" t="s">
        <v>215</v>
      </c>
      <c r="I303" t="s">
        <v>216</v>
      </c>
      <c r="J303" t="s">
        <v>276</v>
      </c>
      <c r="K303" s="77">
        <v>8.6199999999999992</v>
      </c>
      <c r="L303" t="s">
        <v>106</v>
      </c>
      <c r="M303" s="78">
        <v>2.8799999999999999E-2</v>
      </c>
      <c r="N303" s="78">
        <v>0.03</v>
      </c>
      <c r="O303" s="77">
        <v>51876.24</v>
      </c>
      <c r="P303" s="77">
        <v>98.858183282185934</v>
      </c>
      <c r="Q303" s="77">
        <v>0</v>
      </c>
      <c r="R303" s="77">
        <v>176.46792887014601</v>
      </c>
      <c r="S303" s="78">
        <v>0</v>
      </c>
      <c r="T303" s="78">
        <v>1.5E-3</v>
      </c>
      <c r="U303" s="78">
        <v>5.9999999999999995E-4</v>
      </c>
    </row>
    <row r="304" spans="2:21">
      <c r="B304" t="s">
        <v>1256</v>
      </c>
      <c r="C304" t="s">
        <v>1257</v>
      </c>
      <c r="D304" t="s">
        <v>1030</v>
      </c>
      <c r="E304" t="s">
        <v>1031</v>
      </c>
      <c r="F304" t="s">
        <v>1258</v>
      </c>
      <c r="G304" t="s">
        <v>1033</v>
      </c>
      <c r="H304" t="s">
        <v>215</v>
      </c>
      <c r="I304" t="s">
        <v>216</v>
      </c>
      <c r="J304" t="s">
        <v>285</v>
      </c>
      <c r="K304" s="77">
        <v>6.32</v>
      </c>
      <c r="L304" t="s">
        <v>110</v>
      </c>
      <c r="M304" s="78">
        <v>3.1300000000000001E-2</v>
      </c>
      <c r="N304" s="78">
        <v>2.9600000000000001E-2</v>
      </c>
      <c r="O304" s="77">
        <v>77814.36</v>
      </c>
      <c r="P304" s="77">
        <v>103.4188681118768</v>
      </c>
      <c r="Q304" s="77">
        <v>0</v>
      </c>
      <c r="R304" s="77">
        <v>323.97516940478903</v>
      </c>
      <c r="S304" s="78">
        <v>1E-4</v>
      </c>
      <c r="T304" s="78">
        <v>2.8E-3</v>
      </c>
      <c r="U304" s="78">
        <v>1E-3</v>
      </c>
    </row>
    <row r="305" spans="2:21">
      <c r="B305" t="s">
        <v>1259</v>
      </c>
      <c r="C305" t="s">
        <v>1260</v>
      </c>
      <c r="D305" t="s">
        <v>123</v>
      </c>
      <c r="E305" t="s">
        <v>1031</v>
      </c>
      <c r="F305" t="s">
        <v>1261</v>
      </c>
      <c r="G305" t="s">
        <v>1050</v>
      </c>
      <c r="H305" t="s">
        <v>215</v>
      </c>
      <c r="I305" t="s">
        <v>216</v>
      </c>
      <c r="J305" t="s">
        <v>276</v>
      </c>
      <c r="K305" s="77">
        <v>8.09</v>
      </c>
      <c r="L305" t="s">
        <v>106</v>
      </c>
      <c r="M305" s="78">
        <v>3.8800000000000001E-2</v>
      </c>
      <c r="N305" s="78">
        <v>3.7400000000000003E-2</v>
      </c>
      <c r="O305" s="77">
        <v>103752.48</v>
      </c>
      <c r="P305" s="77">
        <v>101.11307158740001</v>
      </c>
      <c r="Q305" s="77">
        <v>0</v>
      </c>
      <c r="R305" s="77">
        <v>360.98608597317002</v>
      </c>
      <c r="S305" s="78">
        <v>2.0000000000000001E-4</v>
      </c>
      <c r="T305" s="78">
        <v>3.0999999999999999E-3</v>
      </c>
      <c r="U305" s="78">
        <v>1.1000000000000001E-3</v>
      </c>
    </row>
    <row r="306" spans="2:21">
      <c r="B306" t="s">
        <v>1262</v>
      </c>
      <c r="C306" t="s">
        <v>1263</v>
      </c>
      <c r="D306" t="s">
        <v>1030</v>
      </c>
      <c r="E306" t="s">
        <v>1031</v>
      </c>
      <c r="F306" t="s">
        <v>1264</v>
      </c>
      <c r="G306" t="s">
        <v>1240</v>
      </c>
      <c r="H306" t="s">
        <v>215</v>
      </c>
      <c r="I306" t="s">
        <v>216</v>
      </c>
      <c r="J306" t="s">
        <v>601</v>
      </c>
      <c r="K306" s="77">
        <v>17.29</v>
      </c>
      <c r="L306" t="s">
        <v>106</v>
      </c>
      <c r="M306" s="78">
        <v>5.9299999999999999E-2</v>
      </c>
      <c r="N306" s="78">
        <v>4.6199999999999998E-2</v>
      </c>
      <c r="O306" s="77">
        <v>129690.6</v>
      </c>
      <c r="P306" s="77">
        <v>124.93994434920403</v>
      </c>
      <c r="Q306" s="77">
        <v>0</v>
      </c>
      <c r="R306" s="77">
        <v>557.56368568701805</v>
      </c>
      <c r="S306" s="78">
        <v>0</v>
      </c>
      <c r="T306" s="78">
        <v>4.8999999999999998E-3</v>
      </c>
      <c r="U306" s="78">
        <v>1.6999999999999999E-3</v>
      </c>
    </row>
    <row r="307" spans="2:21">
      <c r="B307" t="s">
        <v>1265</v>
      </c>
      <c r="C307" t="s">
        <v>1266</v>
      </c>
      <c r="D307" t="s">
        <v>123</v>
      </c>
      <c r="E307" t="s">
        <v>1031</v>
      </c>
      <c r="F307" t="s">
        <v>1267</v>
      </c>
      <c r="G307" t="s">
        <v>1125</v>
      </c>
      <c r="H307" t="s">
        <v>215</v>
      </c>
      <c r="I307" t="s">
        <v>216</v>
      </c>
      <c r="J307" t="s">
        <v>345</v>
      </c>
      <c r="K307" s="77">
        <v>7.67</v>
      </c>
      <c r="L307" t="s">
        <v>106</v>
      </c>
      <c r="M307" s="78">
        <v>4.8800000000000003E-2</v>
      </c>
      <c r="N307" s="78">
        <v>3.9699999999999999E-2</v>
      </c>
      <c r="O307" s="77">
        <v>95971.04</v>
      </c>
      <c r="P307" s="77">
        <v>108.02960764210108</v>
      </c>
      <c r="Q307" s="77">
        <v>0</v>
      </c>
      <c r="R307" s="77">
        <v>356.75303172739302</v>
      </c>
      <c r="S307" s="78">
        <v>0</v>
      </c>
      <c r="T307" s="78">
        <v>3.0999999999999999E-3</v>
      </c>
      <c r="U307" s="78">
        <v>1.1000000000000001E-3</v>
      </c>
    </row>
    <row r="308" spans="2:21">
      <c r="B308" t="s">
        <v>1268</v>
      </c>
      <c r="C308" t="s">
        <v>1269</v>
      </c>
      <c r="D308" t="s">
        <v>1039</v>
      </c>
      <c r="E308" t="s">
        <v>1031</v>
      </c>
      <c r="F308" t="s">
        <v>1270</v>
      </c>
      <c r="G308" t="s">
        <v>1134</v>
      </c>
      <c r="H308" t="s">
        <v>215</v>
      </c>
      <c r="I308" t="s">
        <v>216</v>
      </c>
      <c r="J308" t="s">
        <v>355</v>
      </c>
      <c r="K308" s="77">
        <v>7.55</v>
      </c>
      <c r="L308" t="s">
        <v>106</v>
      </c>
      <c r="M308" s="78">
        <v>0.05</v>
      </c>
      <c r="N308" s="78">
        <v>2.7799999999999998E-2</v>
      </c>
      <c r="O308" s="77">
        <v>51876.24</v>
      </c>
      <c r="P308" s="77">
        <v>119.99471046783675</v>
      </c>
      <c r="Q308" s="77">
        <v>0</v>
      </c>
      <c r="R308" s="77">
        <v>214.197928068214</v>
      </c>
      <c r="S308" s="78">
        <v>0</v>
      </c>
      <c r="T308" s="78">
        <v>1.9E-3</v>
      </c>
      <c r="U308" s="78">
        <v>6.9999999999999999E-4</v>
      </c>
    </row>
    <row r="309" spans="2:21">
      <c r="B309" t="s">
        <v>1271</v>
      </c>
      <c r="C309" t="s">
        <v>1272</v>
      </c>
      <c r="D309" t="s">
        <v>123</v>
      </c>
      <c r="E309" t="s">
        <v>1031</v>
      </c>
      <c r="F309" t="s">
        <v>1273</v>
      </c>
      <c r="G309" t="s">
        <v>1188</v>
      </c>
      <c r="H309" t="s">
        <v>215</v>
      </c>
      <c r="I309" t="s">
        <v>216</v>
      </c>
      <c r="J309" t="s">
        <v>372</v>
      </c>
      <c r="K309" s="77">
        <v>7.77</v>
      </c>
      <c r="L309" t="s">
        <v>106</v>
      </c>
      <c r="M309" s="78">
        <v>3.61E-2</v>
      </c>
      <c r="N309" s="78">
        <v>2.4899999999999999E-2</v>
      </c>
      <c r="O309" s="77">
        <v>77814.36</v>
      </c>
      <c r="P309" s="77">
        <v>108.70652766541917</v>
      </c>
      <c r="Q309" s="77">
        <v>0</v>
      </c>
      <c r="R309" s="77">
        <v>291.07174269565797</v>
      </c>
      <c r="S309" s="78">
        <v>1E-4</v>
      </c>
      <c r="T309" s="78">
        <v>2.5000000000000001E-3</v>
      </c>
      <c r="U309" s="78">
        <v>8.9999999999999998E-4</v>
      </c>
    </row>
    <row r="310" spans="2:21">
      <c r="B310" t="s">
        <v>1274</v>
      </c>
      <c r="C310" t="s">
        <v>1275</v>
      </c>
      <c r="D310" t="s">
        <v>1030</v>
      </c>
      <c r="E310" t="s">
        <v>1031</v>
      </c>
      <c r="F310" t="s">
        <v>1276</v>
      </c>
      <c r="G310" t="s">
        <v>1125</v>
      </c>
      <c r="H310" t="s">
        <v>215</v>
      </c>
      <c r="I310" t="s">
        <v>216</v>
      </c>
      <c r="J310" t="s">
        <v>285</v>
      </c>
      <c r="K310" s="77">
        <v>7.39</v>
      </c>
      <c r="L310" t="s">
        <v>106</v>
      </c>
      <c r="M310" s="78">
        <v>3.6999999999999998E-2</v>
      </c>
      <c r="N310" s="78">
        <v>3.1800000000000002E-2</v>
      </c>
      <c r="O310" s="77">
        <v>40204.089999999997</v>
      </c>
      <c r="P310" s="77">
        <v>104.86249803586195</v>
      </c>
      <c r="Q310" s="77">
        <v>0</v>
      </c>
      <c r="R310" s="77">
        <v>145.069164030943</v>
      </c>
      <c r="S310" s="78">
        <v>0</v>
      </c>
      <c r="T310" s="78">
        <v>1.2999999999999999E-3</v>
      </c>
      <c r="U310" s="78">
        <v>5.0000000000000001E-4</v>
      </c>
    </row>
    <row r="311" spans="2:21">
      <c r="B311" t="s">
        <v>1277</v>
      </c>
      <c r="C311" t="s">
        <v>1278</v>
      </c>
      <c r="D311" t="s">
        <v>123</v>
      </c>
      <c r="E311" t="s">
        <v>1031</v>
      </c>
      <c r="F311" t="s">
        <v>1121</v>
      </c>
      <c r="G311" t="s">
        <v>1129</v>
      </c>
      <c r="H311" t="s">
        <v>215</v>
      </c>
      <c r="I311" t="s">
        <v>216</v>
      </c>
      <c r="J311" t="s">
        <v>355</v>
      </c>
      <c r="K311" s="77">
        <v>7.48</v>
      </c>
      <c r="L311" t="s">
        <v>106</v>
      </c>
      <c r="M311" s="78">
        <v>6.2E-2</v>
      </c>
      <c r="N311" s="78">
        <v>3.6600000000000001E-2</v>
      </c>
      <c r="O311" s="77">
        <v>31125.74</v>
      </c>
      <c r="P311" s="77">
        <v>120.90530051976275</v>
      </c>
      <c r="Q311" s="77">
        <v>0</v>
      </c>
      <c r="R311" s="77">
        <v>129.49401570132599</v>
      </c>
      <c r="S311" s="78">
        <v>0</v>
      </c>
      <c r="T311" s="78">
        <v>1.1000000000000001E-3</v>
      </c>
      <c r="U311" s="78">
        <v>4.0000000000000002E-4</v>
      </c>
    </row>
    <row r="312" spans="2:21">
      <c r="B312" t="s">
        <v>1279</v>
      </c>
      <c r="C312" t="s">
        <v>1280</v>
      </c>
      <c r="D312" t="s">
        <v>1030</v>
      </c>
      <c r="E312" t="s">
        <v>1031</v>
      </c>
      <c r="F312" t="s">
        <v>1281</v>
      </c>
      <c r="G312" t="s">
        <v>1216</v>
      </c>
      <c r="H312" t="s">
        <v>215</v>
      </c>
      <c r="I312" t="s">
        <v>216</v>
      </c>
      <c r="J312" t="s">
        <v>601</v>
      </c>
      <c r="K312" s="77">
        <v>8.16</v>
      </c>
      <c r="L312" t="s">
        <v>106</v>
      </c>
      <c r="M312" s="78">
        <v>3.2500000000000001E-2</v>
      </c>
      <c r="N312" s="78">
        <v>2.2200000000000001E-2</v>
      </c>
      <c r="O312" s="77">
        <v>83001.98</v>
      </c>
      <c r="P312" s="77">
        <v>109.46635397071093</v>
      </c>
      <c r="Q312" s="77">
        <v>0</v>
      </c>
      <c r="R312" s="77">
        <v>312.646649070705</v>
      </c>
      <c r="S312" s="78">
        <v>1E-4</v>
      </c>
      <c r="T312" s="78">
        <v>2.7000000000000001E-3</v>
      </c>
      <c r="U312" s="78">
        <v>1E-3</v>
      </c>
    </row>
    <row r="313" spans="2:21">
      <c r="B313" t="s">
        <v>1282</v>
      </c>
      <c r="C313" t="s">
        <v>1283</v>
      </c>
      <c r="D313" t="s">
        <v>123</v>
      </c>
      <c r="E313" t="s">
        <v>1031</v>
      </c>
      <c r="F313" t="s">
        <v>1172</v>
      </c>
      <c r="G313" t="s">
        <v>1108</v>
      </c>
      <c r="H313" t="s">
        <v>215</v>
      </c>
      <c r="I313" t="s">
        <v>216</v>
      </c>
      <c r="J313" t="s">
        <v>293</v>
      </c>
      <c r="K313" s="77">
        <v>8.4</v>
      </c>
      <c r="L313" t="s">
        <v>110</v>
      </c>
      <c r="M313" s="78">
        <v>3.3799999999999997E-2</v>
      </c>
      <c r="N313" s="78">
        <v>3.6299999999999999E-2</v>
      </c>
      <c r="O313" s="77">
        <v>25938.12</v>
      </c>
      <c r="P313" s="77">
        <v>97.797351489056283</v>
      </c>
      <c r="Q313" s="77">
        <v>0</v>
      </c>
      <c r="R313" s="77">
        <v>102.121640839373</v>
      </c>
      <c r="S313" s="78">
        <v>0</v>
      </c>
      <c r="T313" s="78">
        <v>8.9999999999999998E-4</v>
      </c>
      <c r="U313" s="78">
        <v>2.9999999999999997E-4</v>
      </c>
    </row>
    <row r="314" spans="2:21">
      <c r="B314" t="s">
        <v>1284</v>
      </c>
      <c r="C314" t="s">
        <v>1285</v>
      </c>
      <c r="D314" t="s">
        <v>123</v>
      </c>
      <c r="E314" t="s">
        <v>1031</v>
      </c>
      <c r="F314" t="s">
        <v>1286</v>
      </c>
      <c r="G314" t="s">
        <v>1287</v>
      </c>
      <c r="H314" t="s">
        <v>215</v>
      </c>
      <c r="I314" t="s">
        <v>216</v>
      </c>
      <c r="J314" t="s">
        <v>355</v>
      </c>
      <c r="K314" s="77">
        <v>3.8</v>
      </c>
      <c r="L314" t="s">
        <v>106</v>
      </c>
      <c r="M314" s="78">
        <v>6.25E-2</v>
      </c>
      <c r="N314" s="78">
        <v>3.7100000000000001E-2</v>
      </c>
      <c r="O314" s="77">
        <v>77814.36</v>
      </c>
      <c r="P314" s="77">
        <v>112.60336105158109</v>
      </c>
      <c r="Q314" s="77">
        <v>0</v>
      </c>
      <c r="R314" s="77">
        <v>301.50587309301397</v>
      </c>
      <c r="S314" s="78">
        <v>0</v>
      </c>
      <c r="T314" s="78">
        <v>2.5999999999999999E-3</v>
      </c>
      <c r="U314" s="78">
        <v>8.9999999999999998E-4</v>
      </c>
    </row>
    <row r="315" spans="2:21">
      <c r="B315" t="s">
        <v>1288</v>
      </c>
      <c r="C315" t="s">
        <v>1289</v>
      </c>
      <c r="D315" t="s">
        <v>1030</v>
      </c>
      <c r="E315" t="s">
        <v>1031</v>
      </c>
      <c r="F315" t="s">
        <v>1290</v>
      </c>
      <c r="G315" t="s">
        <v>1115</v>
      </c>
      <c r="H315" t="s">
        <v>215</v>
      </c>
      <c r="I315" t="s">
        <v>216</v>
      </c>
      <c r="J315" t="s">
        <v>601</v>
      </c>
      <c r="K315" s="77">
        <v>7.63</v>
      </c>
      <c r="L315" t="s">
        <v>106</v>
      </c>
      <c r="M315" s="78">
        <v>4.8800000000000003E-2</v>
      </c>
      <c r="N315" s="78">
        <v>3.1300000000000001E-2</v>
      </c>
      <c r="O315" s="77">
        <v>77814.36</v>
      </c>
      <c r="P315" s="77">
        <v>115.47774993933584</v>
      </c>
      <c r="Q315" s="77">
        <v>0</v>
      </c>
      <c r="R315" s="77">
        <v>309.202314150527</v>
      </c>
      <c r="S315" s="78">
        <v>1E-4</v>
      </c>
      <c r="T315" s="78">
        <v>2.7000000000000001E-3</v>
      </c>
      <c r="U315" s="78">
        <v>1E-3</v>
      </c>
    </row>
    <row r="316" spans="2:21">
      <c r="B316" t="s">
        <v>1291</v>
      </c>
      <c r="C316" t="s">
        <v>1292</v>
      </c>
      <c r="D316" t="s">
        <v>123</v>
      </c>
      <c r="E316" t="s">
        <v>1031</v>
      </c>
      <c r="F316" t="s">
        <v>1293</v>
      </c>
      <c r="G316" t="s">
        <v>1240</v>
      </c>
      <c r="H316" t="s">
        <v>215</v>
      </c>
      <c r="I316" t="s">
        <v>216</v>
      </c>
      <c r="J316" t="s">
        <v>293</v>
      </c>
      <c r="K316" s="77">
        <v>8.51</v>
      </c>
      <c r="L316" t="s">
        <v>106</v>
      </c>
      <c r="M316" s="78">
        <v>3.5000000000000003E-2</v>
      </c>
      <c r="N316" s="78">
        <v>0</v>
      </c>
      <c r="O316" s="77">
        <v>64845.3</v>
      </c>
      <c r="P316" s="77">
        <v>98.952604974052804</v>
      </c>
      <c r="Q316" s="77">
        <v>0</v>
      </c>
      <c r="R316" s="77">
        <v>220.79559673669701</v>
      </c>
      <c r="S316" s="78">
        <v>1E-4</v>
      </c>
      <c r="T316" s="78">
        <v>1.9E-3</v>
      </c>
      <c r="U316" s="78">
        <v>6.9999999999999999E-4</v>
      </c>
    </row>
    <row r="317" spans="2:21">
      <c r="B317" t="s">
        <v>1294</v>
      </c>
      <c r="C317" t="s">
        <v>1295</v>
      </c>
      <c r="D317" t="s">
        <v>123</v>
      </c>
      <c r="E317" t="s">
        <v>1031</v>
      </c>
      <c r="F317" t="s">
        <v>1296</v>
      </c>
      <c r="G317" t="s">
        <v>1151</v>
      </c>
      <c r="H317" t="s">
        <v>215</v>
      </c>
      <c r="I317" t="s">
        <v>216</v>
      </c>
      <c r="J317" t="s">
        <v>355</v>
      </c>
      <c r="K317" s="77">
        <v>6.52</v>
      </c>
      <c r="L317" t="s">
        <v>106</v>
      </c>
      <c r="M317" s="78">
        <v>9.6299999999999997E-2</v>
      </c>
      <c r="N317" s="78">
        <v>5.57E-2</v>
      </c>
      <c r="O317" s="77">
        <v>73923.64</v>
      </c>
      <c r="P317" s="77">
        <v>132.5731841178862</v>
      </c>
      <c r="Q317" s="77">
        <v>0</v>
      </c>
      <c r="R317" s="77">
        <v>337.22805929498497</v>
      </c>
      <c r="S317" s="78">
        <v>1E-4</v>
      </c>
      <c r="T317" s="78">
        <v>2.8999999999999998E-3</v>
      </c>
      <c r="U317" s="78">
        <v>1.1000000000000001E-3</v>
      </c>
    </row>
    <row r="318" spans="2:21">
      <c r="B318" t="s">
        <v>1297</v>
      </c>
      <c r="C318" t="s">
        <v>1298</v>
      </c>
      <c r="D318" t="s">
        <v>1030</v>
      </c>
      <c r="E318" t="s">
        <v>1031</v>
      </c>
      <c r="F318" t="s">
        <v>1212</v>
      </c>
      <c r="G318" t="s">
        <v>1068</v>
      </c>
      <c r="H318" t="s">
        <v>215</v>
      </c>
      <c r="I318" t="s">
        <v>216</v>
      </c>
      <c r="J318" t="s">
        <v>282</v>
      </c>
      <c r="K318" s="77">
        <v>3.98</v>
      </c>
      <c r="L318" t="s">
        <v>106</v>
      </c>
      <c r="M318" s="78">
        <v>4.1300000000000003E-2</v>
      </c>
      <c r="N318" s="78">
        <v>4.2200000000000001E-2</v>
      </c>
      <c r="O318" s="77">
        <v>38907.18</v>
      </c>
      <c r="P318" s="77">
        <v>99.95303847788621</v>
      </c>
      <c r="Q318" s="77">
        <v>0</v>
      </c>
      <c r="R318" s="77">
        <v>133.81673447904399</v>
      </c>
      <c r="S318" s="78">
        <v>1E-4</v>
      </c>
      <c r="T318" s="78">
        <v>1.1999999999999999E-3</v>
      </c>
      <c r="U318" s="78">
        <v>4.0000000000000002E-4</v>
      </c>
    </row>
    <row r="319" spans="2:21">
      <c r="B319" t="s">
        <v>1299</v>
      </c>
      <c r="C319" t="s">
        <v>1300</v>
      </c>
      <c r="D319" t="s">
        <v>1030</v>
      </c>
      <c r="E319" t="s">
        <v>1031</v>
      </c>
      <c r="F319" t="s">
        <v>1301</v>
      </c>
      <c r="G319" t="s">
        <v>1044</v>
      </c>
      <c r="H319" t="s">
        <v>215</v>
      </c>
      <c r="I319" t="s">
        <v>216</v>
      </c>
      <c r="J319" t="s">
        <v>601</v>
      </c>
      <c r="K319" s="77">
        <v>5.71</v>
      </c>
      <c r="L319" t="s">
        <v>106</v>
      </c>
      <c r="M319" s="78">
        <v>6.8000000000000005E-2</v>
      </c>
      <c r="N319" s="78">
        <v>3.2500000000000001E-2</v>
      </c>
      <c r="O319" s="77">
        <v>73923.64</v>
      </c>
      <c r="P319" s="77">
        <v>123.73566693593114</v>
      </c>
      <c r="Q319" s="77">
        <v>0</v>
      </c>
      <c r="R319" s="77">
        <v>314.747956790947</v>
      </c>
      <c r="S319" s="78">
        <v>1E-4</v>
      </c>
      <c r="T319" s="78">
        <v>2.7000000000000001E-3</v>
      </c>
      <c r="U319" s="78">
        <v>1E-3</v>
      </c>
    </row>
    <row r="320" spans="2:21">
      <c r="B320" t="s">
        <v>1302</v>
      </c>
      <c r="C320" t="s">
        <v>1303</v>
      </c>
      <c r="D320" t="s">
        <v>1030</v>
      </c>
      <c r="E320" t="s">
        <v>1031</v>
      </c>
      <c r="F320" t="s">
        <v>1304</v>
      </c>
      <c r="G320" t="s">
        <v>1141</v>
      </c>
      <c r="H320" t="s">
        <v>215</v>
      </c>
      <c r="I320" t="s">
        <v>216</v>
      </c>
      <c r="J320" t="s">
        <v>601</v>
      </c>
      <c r="K320" s="77">
        <v>8.42</v>
      </c>
      <c r="L320" t="s">
        <v>106</v>
      </c>
      <c r="M320" s="78">
        <v>4.2500000000000003E-2</v>
      </c>
      <c r="N320" s="78">
        <v>3.1699999999999999E-2</v>
      </c>
      <c r="O320" s="77">
        <v>79111.27</v>
      </c>
      <c r="P320" s="77">
        <v>109.20232571862202</v>
      </c>
      <c r="Q320" s="77">
        <v>0</v>
      </c>
      <c r="R320" s="77">
        <v>297.27262415139802</v>
      </c>
      <c r="S320" s="78">
        <v>1E-4</v>
      </c>
      <c r="T320" s="78">
        <v>2.5999999999999999E-3</v>
      </c>
      <c r="U320" s="78">
        <v>8.9999999999999998E-4</v>
      </c>
    </row>
    <row r="321" spans="2:21">
      <c r="B321" t="s">
        <v>1305</v>
      </c>
      <c r="C321" t="s">
        <v>1306</v>
      </c>
      <c r="D321" t="s">
        <v>123</v>
      </c>
      <c r="E321" t="s">
        <v>1031</v>
      </c>
      <c r="F321" t="s">
        <v>1307</v>
      </c>
      <c r="G321" t="s">
        <v>1129</v>
      </c>
      <c r="H321" t="s">
        <v>215</v>
      </c>
      <c r="I321" t="s">
        <v>216</v>
      </c>
      <c r="J321" t="s">
        <v>345</v>
      </c>
      <c r="K321" s="77">
        <v>8.15</v>
      </c>
      <c r="L321" t="s">
        <v>106</v>
      </c>
      <c r="M321" s="78">
        <v>3.4000000000000002E-2</v>
      </c>
      <c r="N321" s="78">
        <v>2.5100000000000001E-2</v>
      </c>
      <c r="O321" s="77">
        <v>121909.16</v>
      </c>
      <c r="P321" s="77">
        <v>108.01480638062722</v>
      </c>
      <c r="Q321" s="77">
        <v>0</v>
      </c>
      <c r="R321" s="77">
        <v>453.11068432495102</v>
      </c>
      <c r="S321" s="78">
        <v>1E-4</v>
      </c>
      <c r="T321" s="78">
        <v>3.8999999999999998E-3</v>
      </c>
      <c r="U321" s="78">
        <v>1.4E-3</v>
      </c>
    </row>
    <row r="322" spans="2:21">
      <c r="B322" t="s">
        <v>1308</v>
      </c>
      <c r="C322" t="s">
        <v>1309</v>
      </c>
      <c r="D322" t="s">
        <v>123</v>
      </c>
      <c r="E322" t="s">
        <v>1031</v>
      </c>
      <c r="F322" t="s">
        <v>1310</v>
      </c>
      <c r="G322" t="s">
        <v>1129</v>
      </c>
      <c r="H322" t="s">
        <v>215</v>
      </c>
      <c r="I322" t="s">
        <v>216</v>
      </c>
      <c r="J322" t="s">
        <v>312</v>
      </c>
      <c r="K322" s="77">
        <v>8.6999999999999993</v>
      </c>
      <c r="L322" t="s">
        <v>106</v>
      </c>
      <c r="M322" s="78">
        <v>0.03</v>
      </c>
      <c r="N322" s="78">
        <v>2.75E-2</v>
      </c>
      <c r="O322" s="77">
        <v>72626.740000000005</v>
      </c>
      <c r="P322" s="77">
        <v>102.30165679493645</v>
      </c>
      <c r="Q322" s="77">
        <v>0</v>
      </c>
      <c r="R322" s="77">
        <v>255.66065089705501</v>
      </c>
      <c r="S322" s="78">
        <v>1E-4</v>
      </c>
      <c r="T322" s="78">
        <v>2.2000000000000001E-3</v>
      </c>
      <c r="U322" s="78">
        <v>8.0000000000000004E-4</v>
      </c>
    </row>
    <row r="323" spans="2:21">
      <c r="B323" t="s">
        <v>1311</v>
      </c>
      <c r="C323" t="s">
        <v>1312</v>
      </c>
      <c r="D323" t="s">
        <v>123</v>
      </c>
      <c r="E323" t="s">
        <v>1031</v>
      </c>
      <c r="F323" t="s">
        <v>1313</v>
      </c>
      <c r="G323" t="s">
        <v>1062</v>
      </c>
      <c r="H323" t="s">
        <v>215</v>
      </c>
      <c r="I323" t="s">
        <v>216</v>
      </c>
      <c r="J323" t="s">
        <v>355</v>
      </c>
      <c r="K323" s="77">
        <v>18.41</v>
      </c>
      <c r="L323" t="s">
        <v>106</v>
      </c>
      <c r="M323" s="78">
        <v>3.7999999999999999E-2</v>
      </c>
      <c r="N323" s="78">
        <v>2.9899999999999999E-2</v>
      </c>
      <c r="O323" s="77">
        <v>51876.24</v>
      </c>
      <c r="P323" s="77">
        <v>117.43845082083928</v>
      </c>
      <c r="Q323" s="77">
        <v>0</v>
      </c>
      <c r="R323" s="77">
        <v>209.634847596946</v>
      </c>
      <c r="S323" s="78">
        <v>1E-4</v>
      </c>
      <c r="T323" s="78">
        <v>1.8E-3</v>
      </c>
      <c r="U323" s="78">
        <v>6.9999999999999999E-4</v>
      </c>
    </row>
    <row r="324" spans="2:21">
      <c r="B324" t="s">
        <v>1314</v>
      </c>
      <c r="C324" t="s">
        <v>1315</v>
      </c>
      <c r="D324" t="s">
        <v>1039</v>
      </c>
      <c r="E324" t="s">
        <v>1031</v>
      </c>
      <c r="F324" t="s">
        <v>1316</v>
      </c>
      <c r="G324" t="s">
        <v>1287</v>
      </c>
      <c r="H324" t="s">
        <v>215</v>
      </c>
      <c r="I324" t="s">
        <v>216</v>
      </c>
      <c r="J324" t="s">
        <v>336</v>
      </c>
      <c r="K324" s="77">
        <v>17.14</v>
      </c>
      <c r="L324" t="s">
        <v>106</v>
      </c>
      <c r="M324" s="78">
        <v>5.1299999999999998E-2</v>
      </c>
      <c r="N324" s="78">
        <v>3.1099999999999999E-2</v>
      </c>
      <c r="O324" s="77">
        <v>45391.71</v>
      </c>
      <c r="P324" s="77">
        <v>140.05844063968996</v>
      </c>
      <c r="Q324" s="77">
        <v>0</v>
      </c>
      <c r="R324" s="77">
        <v>218.76130386878</v>
      </c>
      <c r="S324" s="78">
        <v>0</v>
      </c>
      <c r="T324" s="78">
        <v>1.9E-3</v>
      </c>
      <c r="U324" s="78">
        <v>6.9999999999999999E-4</v>
      </c>
    </row>
    <row r="325" spans="2:21">
      <c r="B325" t="s">
        <v>1317</v>
      </c>
      <c r="C325" t="s">
        <v>1318</v>
      </c>
      <c r="D325" t="s">
        <v>1030</v>
      </c>
      <c r="E325" t="s">
        <v>1031</v>
      </c>
      <c r="F325" t="s">
        <v>1319</v>
      </c>
      <c r="G325" t="s">
        <v>1188</v>
      </c>
      <c r="H325" t="s">
        <v>215</v>
      </c>
      <c r="I325" t="s">
        <v>216</v>
      </c>
      <c r="J325" t="s">
        <v>601</v>
      </c>
      <c r="K325" s="77">
        <v>8.1999999999999993</v>
      </c>
      <c r="L325" t="s">
        <v>106</v>
      </c>
      <c r="M325" s="78">
        <v>3.6200000000000003E-2</v>
      </c>
      <c r="N325" s="78">
        <v>2.87E-2</v>
      </c>
      <c r="O325" s="77">
        <v>76517.45</v>
      </c>
      <c r="P325" s="77">
        <v>107.0248002715491</v>
      </c>
      <c r="Q325" s="77">
        <v>0</v>
      </c>
      <c r="R325" s="77">
        <v>281.79260188975098</v>
      </c>
      <c r="S325" s="78">
        <v>1E-4</v>
      </c>
      <c r="T325" s="78">
        <v>2.5000000000000001E-3</v>
      </c>
      <c r="U325" s="78">
        <v>8.9999999999999998E-4</v>
      </c>
    </row>
    <row r="326" spans="2:21">
      <c r="B326" t="s">
        <v>1320</v>
      </c>
      <c r="C326" t="s">
        <v>1321</v>
      </c>
      <c r="D326" t="s">
        <v>123</v>
      </c>
      <c r="E326" t="s">
        <v>1031</v>
      </c>
      <c r="F326" t="s">
        <v>1322</v>
      </c>
      <c r="G326" t="s">
        <v>1323</v>
      </c>
      <c r="H326" t="s">
        <v>215</v>
      </c>
      <c r="I326" t="s">
        <v>216</v>
      </c>
      <c r="J326" t="s">
        <v>276</v>
      </c>
      <c r="K326" s="77">
        <v>9.8699999999999992</v>
      </c>
      <c r="L326" t="s">
        <v>106</v>
      </c>
      <c r="M326" s="78">
        <v>3.5000000000000003E-2</v>
      </c>
      <c r="N326" s="78">
        <v>3.5700000000000003E-2</v>
      </c>
      <c r="O326" s="77">
        <v>62251.49</v>
      </c>
      <c r="P326" s="77">
        <v>99.244931211564932</v>
      </c>
      <c r="Q326" s="77">
        <v>0</v>
      </c>
      <c r="R326" s="77">
        <v>212.58996404306799</v>
      </c>
      <c r="S326" s="78">
        <v>1E-4</v>
      </c>
      <c r="T326" s="78">
        <v>1.9E-3</v>
      </c>
      <c r="U326" s="78">
        <v>6.9999999999999999E-4</v>
      </c>
    </row>
    <row r="327" spans="2:21">
      <c r="B327" t="s">
        <v>1324</v>
      </c>
      <c r="C327" t="s">
        <v>1325</v>
      </c>
      <c r="D327" t="s">
        <v>1039</v>
      </c>
      <c r="E327" t="s">
        <v>1031</v>
      </c>
      <c r="F327" t="s">
        <v>1326</v>
      </c>
      <c r="G327" t="s">
        <v>1323</v>
      </c>
      <c r="H327" t="s">
        <v>215</v>
      </c>
      <c r="I327" t="s">
        <v>216</v>
      </c>
      <c r="J327" t="s">
        <v>336</v>
      </c>
      <c r="K327" s="77">
        <v>18.239999999999998</v>
      </c>
      <c r="L327" t="s">
        <v>106</v>
      </c>
      <c r="M327" s="78">
        <v>4.2000000000000003E-2</v>
      </c>
      <c r="N327" s="78">
        <v>3.0300000000000001E-2</v>
      </c>
      <c r="O327" s="77">
        <v>83001.98</v>
      </c>
      <c r="P327" s="77">
        <v>123.59000051036482</v>
      </c>
      <c r="Q327" s="77">
        <v>0</v>
      </c>
      <c r="R327" s="77">
        <v>352.98516956681402</v>
      </c>
      <c r="S327" s="78">
        <v>1E-4</v>
      </c>
      <c r="T327" s="78">
        <v>3.0999999999999999E-3</v>
      </c>
      <c r="U327" s="78">
        <v>1.1000000000000001E-3</v>
      </c>
    </row>
    <row r="328" spans="2:21">
      <c r="B328" t="s">
        <v>1327</v>
      </c>
      <c r="C328" t="s">
        <v>1328</v>
      </c>
      <c r="D328" t="s">
        <v>123</v>
      </c>
      <c r="E328" t="s">
        <v>1031</v>
      </c>
      <c r="F328" t="s">
        <v>1329</v>
      </c>
      <c r="G328" t="s">
        <v>1188</v>
      </c>
      <c r="H328" t="s">
        <v>215</v>
      </c>
      <c r="I328" t="s">
        <v>216</v>
      </c>
      <c r="J328" t="s">
        <v>498</v>
      </c>
      <c r="K328" s="77">
        <v>7.59</v>
      </c>
      <c r="L328" t="s">
        <v>106</v>
      </c>
      <c r="M328" s="78">
        <v>3.9300000000000002E-2</v>
      </c>
      <c r="N328" s="78">
        <v>2.4899999999999999E-2</v>
      </c>
      <c r="O328" s="77">
        <v>67828.179999999993</v>
      </c>
      <c r="P328" s="77">
        <v>111.80864983015216</v>
      </c>
      <c r="Q328" s="77">
        <v>0</v>
      </c>
      <c r="R328" s="77">
        <v>260.95777435479903</v>
      </c>
      <c r="S328" s="78">
        <v>0</v>
      </c>
      <c r="T328" s="78">
        <v>2.3E-3</v>
      </c>
      <c r="U328" s="78">
        <v>8.0000000000000004E-4</v>
      </c>
    </row>
    <row r="329" spans="2:21">
      <c r="B329" t="s">
        <v>1330</v>
      </c>
      <c r="C329" t="s">
        <v>1331</v>
      </c>
      <c r="D329" t="s">
        <v>1039</v>
      </c>
      <c r="E329" t="s">
        <v>123</v>
      </c>
      <c r="F329" t="s">
        <v>1332</v>
      </c>
      <c r="G329" t="s">
        <v>1229</v>
      </c>
      <c r="H329" t="s">
        <v>215</v>
      </c>
      <c r="I329" t="s">
        <v>216</v>
      </c>
      <c r="J329" t="s">
        <v>276</v>
      </c>
      <c r="K329" s="77">
        <v>4.95</v>
      </c>
      <c r="L329" t="s">
        <v>106</v>
      </c>
      <c r="M329" s="78">
        <v>0</v>
      </c>
      <c r="N329" s="78">
        <v>-3.0000000000000001E-3</v>
      </c>
      <c r="O329" s="77">
        <v>39166.559999999998</v>
      </c>
      <c r="P329" s="77">
        <v>100.48799899999965</v>
      </c>
      <c r="Q329" s="77">
        <v>0</v>
      </c>
      <c r="R329" s="77">
        <v>135.42981962112299</v>
      </c>
      <c r="S329" s="78">
        <v>1E-4</v>
      </c>
      <c r="T329" s="78">
        <v>1.1999999999999999E-3</v>
      </c>
      <c r="U329" s="78">
        <v>4.0000000000000002E-4</v>
      </c>
    </row>
    <row r="330" spans="2:21">
      <c r="B330" t="s">
        <v>1333</v>
      </c>
      <c r="C330" t="s">
        <v>1334</v>
      </c>
      <c r="D330" t="s">
        <v>123</v>
      </c>
      <c r="E330" t="s">
        <v>1031</v>
      </c>
      <c r="F330" t="s">
        <v>1133</v>
      </c>
      <c r="G330" t="s">
        <v>1134</v>
      </c>
      <c r="H330" t="s">
        <v>215</v>
      </c>
      <c r="I330" t="s">
        <v>216</v>
      </c>
      <c r="J330" t="s">
        <v>355</v>
      </c>
      <c r="K330" s="77">
        <v>8.0399999999999991</v>
      </c>
      <c r="L330" t="s">
        <v>106</v>
      </c>
      <c r="M330" s="78">
        <v>3.4000000000000002E-2</v>
      </c>
      <c r="N330" s="78">
        <v>2.2599999999999999E-2</v>
      </c>
      <c r="O330" s="77">
        <v>53821.599999999999</v>
      </c>
      <c r="P330" s="77">
        <v>111.38291809979637</v>
      </c>
      <c r="Q330" s="77">
        <v>0</v>
      </c>
      <c r="R330" s="77">
        <v>206.281304217768</v>
      </c>
      <c r="S330" s="78">
        <v>1E-4</v>
      </c>
      <c r="T330" s="78">
        <v>1.8E-3</v>
      </c>
      <c r="U330" s="78">
        <v>5.9999999999999995E-4</v>
      </c>
    </row>
    <row r="331" spans="2:21">
      <c r="B331" t="s">
        <v>1335</v>
      </c>
      <c r="C331" t="s">
        <v>1336</v>
      </c>
      <c r="D331" t="s">
        <v>123</v>
      </c>
      <c r="E331" t="s">
        <v>1031</v>
      </c>
      <c r="F331" t="s">
        <v>1337</v>
      </c>
      <c r="G331" t="s">
        <v>1338</v>
      </c>
      <c r="H331" t="s">
        <v>215</v>
      </c>
      <c r="I331" t="s">
        <v>216</v>
      </c>
      <c r="J331" t="s">
        <v>312</v>
      </c>
      <c r="K331" s="77">
        <v>4.24</v>
      </c>
      <c r="L331" t="s">
        <v>106</v>
      </c>
      <c r="M331" s="78">
        <v>4.6300000000000001E-2</v>
      </c>
      <c r="N331" s="78">
        <v>3.5799999999999998E-2</v>
      </c>
      <c r="O331" s="77">
        <v>122407.18</v>
      </c>
      <c r="P331" s="77">
        <v>104.80025122272082</v>
      </c>
      <c r="Q331" s="77">
        <v>0</v>
      </c>
      <c r="R331" s="77">
        <v>441.42191364414401</v>
      </c>
      <c r="S331" s="78">
        <v>2.0000000000000001E-4</v>
      </c>
      <c r="T331" s="78">
        <v>3.8E-3</v>
      </c>
      <c r="U331" s="78">
        <v>1.4E-3</v>
      </c>
    </row>
    <row r="332" spans="2:21">
      <c r="B332" t="s">
        <v>1339</v>
      </c>
      <c r="C332" t="s">
        <v>1340</v>
      </c>
      <c r="D332" t="s">
        <v>123</v>
      </c>
      <c r="E332" t="s">
        <v>1031</v>
      </c>
      <c r="F332" t="s">
        <v>1293</v>
      </c>
      <c r="G332" t="s">
        <v>1240</v>
      </c>
      <c r="H332" t="s">
        <v>215</v>
      </c>
      <c r="I332" t="s">
        <v>216</v>
      </c>
      <c r="J332" t="s">
        <v>293</v>
      </c>
      <c r="K332" s="77">
        <v>7.47</v>
      </c>
      <c r="L332" t="s">
        <v>106</v>
      </c>
      <c r="M332" s="78">
        <v>3.3799999999999997E-2</v>
      </c>
      <c r="N332" s="78">
        <v>3.1199999999999999E-2</v>
      </c>
      <c r="O332" s="77">
        <v>64845.3</v>
      </c>
      <c r="P332" s="77">
        <v>101.91455376216068</v>
      </c>
      <c r="Q332" s="77">
        <v>0</v>
      </c>
      <c r="R332" s="77">
        <v>227.40467236785699</v>
      </c>
      <c r="S332" s="78">
        <v>1E-4</v>
      </c>
      <c r="T332" s="78">
        <v>2E-3</v>
      </c>
      <c r="U332" s="78">
        <v>6.9999999999999999E-4</v>
      </c>
    </row>
    <row r="333" spans="2:21">
      <c r="B333" t="s">
        <v>1341</v>
      </c>
      <c r="C333" t="s">
        <v>1342</v>
      </c>
      <c r="D333" t="s">
        <v>123</v>
      </c>
      <c r="E333" t="s">
        <v>1031</v>
      </c>
      <c r="F333" t="s">
        <v>1343</v>
      </c>
      <c r="G333" t="s">
        <v>1338</v>
      </c>
      <c r="H333" t="s">
        <v>215</v>
      </c>
      <c r="I333" t="s">
        <v>216</v>
      </c>
      <c r="J333" t="s">
        <v>345</v>
      </c>
      <c r="K333" s="77">
        <v>8.27</v>
      </c>
      <c r="L333" t="s">
        <v>106</v>
      </c>
      <c r="M333" s="78">
        <v>2.9499999999999998E-2</v>
      </c>
      <c r="N333" s="78">
        <v>2.4E-2</v>
      </c>
      <c r="O333" s="77">
        <v>102455.57</v>
      </c>
      <c r="P333" s="77">
        <v>105.04361166733241</v>
      </c>
      <c r="Q333" s="77">
        <v>0</v>
      </c>
      <c r="R333" s="77">
        <v>370.33084995437298</v>
      </c>
      <c r="S333" s="78">
        <v>1E-4</v>
      </c>
      <c r="T333" s="78">
        <v>3.2000000000000002E-3</v>
      </c>
      <c r="U333" s="78">
        <v>1.1999999999999999E-3</v>
      </c>
    </row>
    <row r="334" spans="2:21">
      <c r="B334" t="s">
        <v>1344</v>
      </c>
      <c r="C334" t="s">
        <v>1345</v>
      </c>
      <c r="D334" t="s">
        <v>123</v>
      </c>
      <c r="E334" t="s">
        <v>1031</v>
      </c>
      <c r="F334" t="s">
        <v>1346</v>
      </c>
      <c r="G334" t="s">
        <v>1033</v>
      </c>
      <c r="H334" t="s">
        <v>215</v>
      </c>
      <c r="I334" t="s">
        <v>216</v>
      </c>
      <c r="J334" t="s">
        <v>276</v>
      </c>
      <c r="K334" s="77">
        <v>18.399999999999999</v>
      </c>
      <c r="L334" t="s">
        <v>106</v>
      </c>
      <c r="M334" s="78">
        <v>0.03</v>
      </c>
      <c r="N334" s="78">
        <v>3.7400000000000003E-2</v>
      </c>
      <c r="O334" s="77">
        <v>103752.48</v>
      </c>
      <c r="P334" s="77">
        <v>96.397244197022133</v>
      </c>
      <c r="Q334" s="77">
        <v>0</v>
      </c>
      <c r="R334" s="77">
        <v>344.15000291237499</v>
      </c>
      <c r="S334" s="78">
        <v>1E-4</v>
      </c>
      <c r="T334" s="78">
        <v>3.0000000000000001E-3</v>
      </c>
      <c r="U334" s="78">
        <v>1.1000000000000001E-3</v>
      </c>
    </row>
    <row r="335" spans="2:21">
      <c r="B335" t="s">
        <v>1347</v>
      </c>
      <c r="C335" t="s">
        <v>1348</v>
      </c>
      <c r="D335" t="s">
        <v>1030</v>
      </c>
      <c r="E335" t="s">
        <v>1031</v>
      </c>
      <c r="F335" t="s">
        <v>1349</v>
      </c>
      <c r="G335" t="s">
        <v>1125</v>
      </c>
      <c r="H335" t="s">
        <v>215</v>
      </c>
      <c r="I335" t="s">
        <v>216</v>
      </c>
      <c r="J335" t="s">
        <v>601</v>
      </c>
      <c r="K335" s="77">
        <v>7.57</v>
      </c>
      <c r="L335" t="s">
        <v>106</v>
      </c>
      <c r="M335" s="78">
        <v>4.4999999999999998E-2</v>
      </c>
      <c r="N335" s="78">
        <v>2.8899999999999999E-2</v>
      </c>
      <c r="O335" s="77">
        <v>67179.73</v>
      </c>
      <c r="P335" s="77">
        <v>114.12699996406899</v>
      </c>
      <c r="Q335" s="77">
        <v>0</v>
      </c>
      <c r="R335" s="77">
        <v>263.82219409982099</v>
      </c>
      <c r="S335" s="78">
        <v>0</v>
      </c>
      <c r="T335" s="78">
        <v>2.3E-3</v>
      </c>
      <c r="U335" s="78">
        <v>8.0000000000000004E-4</v>
      </c>
    </row>
    <row r="336" spans="2:21">
      <c r="B336" t="s">
        <v>1350</v>
      </c>
      <c r="C336" t="s">
        <v>1351</v>
      </c>
      <c r="D336" t="s">
        <v>123</v>
      </c>
      <c r="E336" t="s">
        <v>1031</v>
      </c>
      <c r="F336" t="s">
        <v>1162</v>
      </c>
      <c r="G336" t="s">
        <v>1129</v>
      </c>
      <c r="H336" t="s">
        <v>215</v>
      </c>
      <c r="I336" t="s">
        <v>216</v>
      </c>
      <c r="J336" t="s">
        <v>312</v>
      </c>
      <c r="K336" s="77">
        <v>7.18</v>
      </c>
      <c r="L336" t="s">
        <v>106</v>
      </c>
      <c r="M336" s="78">
        <v>4.0899999999999999E-2</v>
      </c>
      <c r="N336" s="78">
        <v>3.0099999999999998E-2</v>
      </c>
      <c r="O336" s="77">
        <v>48218.97</v>
      </c>
      <c r="P336" s="77">
        <v>108.29435004097782</v>
      </c>
      <c r="Q336" s="77">
        <v>0</v>
      </c>
      <c r="R336" s="77">
        <v>179.68358376352001</v>
      </c>
      <c r="S336" s="78">
        <v>1E-4</v>
      </c>
      <c r="T336" s="78">
        <v>1.6000000000000001E-3</v>
      </c>
      <c r="U336" s="78">
        <v>5.9999999999999995E-4</v>
      </c>
    </row>
    <row r="337" spans="2:21">
      <c r="B337" t="s">
        <v>1352</v>
      </c>
      <c r="C337" t="s">
        <v>1353</v>
      </c>
      <c r="D337" t="s">
        <v>123</v>
      </c>
      <c r="E337" t="s">
        <v>1031</v>
      </c>
      <c r="F337" t="s">
        <v>1162</v>
      </c>
      <c r="G337" t="s">
        <v>1129</v>
      </c>
      <c r="H337" t="s">
        <v>215</v>
      </c>
      <c r="I337" t="s">
        <v>216</v>
      </c>
      <c r="J337" t="s">
        <v>345</v>
      </c>
      <c r="K337" s="77">
        <v>8.3000000000000007</v>
      </c>
      <c r="L337" t="s">
        <v>106</v>
      </c>
      <c r="M337" s="78">
        <v>4.1300000000000003E-2</v>
      </c>
      <c r="N337" s="78">
        <v>3.1800000000000002E-2</v>
      </c>
      <c r="O337" s="77">
        <v>29180.39</v>
      </c>
      <c r="P337" s="77">
        <v>108.76595099310462</v>
      </c>
      <c r="Q337" s="77">
        <v>0</v>
      </c>
      <c r="R337" s="77">
        <v>109.21158901195599</v>
      </c>
      <c r="S337" s="78">
        <v>1E-4</v>
      </c>
      <c r="T337" s="78">
        <v>1E-3</v>
      </c>
      <c r="U337" s="78">
        <v>2.9999999999999997E-4</v>
      </c>
    </row>
    <row r="338" spans="2:21">
      <c r="B338" t="s">
        <v>1354</v>
      </c>
      <c r="C338" t="s">
        <v>1355</v>
      </c>
      <c r="D338" t="s">
        <v>1030</v>
      </c>
      <c r="E338" t="s">
        <v>1031</v>
      </c>
      <c r="F338" t="s">
        <v>1356</v>
      </c>
      <c r="G338" t="s">
        <v>1323</v>
      </c>
      <c r="H338" t="s">
        <v>215</v>
      </c>
      <c r="I338" t="s">
        <v>216</v>
      </c>
      <c r="J338" t="s">
        <v>601</v>
      </c>
      <c r="K338" s="77">
        <v>18.78</v>
      </c>
      <c r="L338" t="s">
        <v>106</v>
      </c>
      <c r="M338" s="78">
        <v>3.85E-2</v>
      </c>
      <c r="N338" s="78">
        <v>3.1699999999999999E-2</v>
      </c>
      <c r="O338" s="77">
        <v>103752.48</v>
      </c>
      <c r="P338" s="77">
        <v>106.95614049735545</v>
      </c>
      <c r="Q338" s="77">
        <v>0</v>
      </c>
      <c r="R338" s="77">
        <v>381.84655972559801</v>
      </c>
      <c r="S338" s="78">
        <v>1E-4</v>
      </c>
      <c r="T338" s="78">
        <v>3.3E-3</v>
      </c>
      <c r="U338" s="78">
        <v>1.1999999999999999E-3</v>
      </c>
    </row>
    <row r="339" spans="2:21">
      <c r="B339" t="s">
        <v>1357</v>
      </c>
      <c r="C339" t="s">
        <v>1358</v>
      </c>
      <c r="D339" t="s">
        <v>123</v>
      </c>
      <c r="E339" t="s">
        <v>1031</v>
      </c>
      <c r="F339" t="s">
        <v>1359</v>
      </c>
      <c r="G339" t="s">
        <v>1240</v>
      </c>
      <c r="H339" t="s">
        <v>215</v>
      </c>
      <c r="I339" t="s">
        <v>216</v>
      </c>
      <c r="J339" t="s">
        <v>276</v>
      </c>
      <c r="K339" s="77">
        <v>9.25</v>
      </c>
      <c r="L339" t="s">
        <v>106</v>
      </c>
      <c r="M339" s="78">
        <v>2.4500000000000001E-2</v>
      </c>
      <c r="N339" s="78">
        <v>2.4799999999999999E-2</v>
      </c>
      <c r="O339" s="77">
        <v>61992.11</v>
      </c>
      <c r="P339" s="77">
        <v>99.696129472678876</v>
      </c>
      <c r="Q339" s="77">
        <v>0</v>
      </c>
      <c r="R339" s="77">
        <v>212.66664954890101</v>
      </c>
      <c r="S339" s="78">
        <v>1E-4</v>
      </c>
      <c r="T339" s="78">
        <v>1.9E-3</v>
      </c>
      <c r="U339" s="78">
        <v>6.9999999999999999E-4</v>
      </c>
    </row>
    <row r="340" spans="2:21">
      <c r="B340" t="s">
        <v>1360</v>
      </c>
      <c r="C340" t="s">
        <v>1361</v>
      </c>
      <c r="D340" t="s">
        <v>123</v>
      </c>
      <c r="E340" t="s">
        <v>1031</v>
      </c>
      <c r="F340" t="s">
        <v>1225</v>
      </c>
      <c r="G340" t="s">
        <v>1240</v>
      </c>
      <c r="H340" t="s">
        <v>215</v>
      </c>
      <c r="I340" t="s">
        <v>216</v>
      </c>
      <c r="J340" t="s">
        <v>276</v>
      </c>
      <c r="K340" s="77">
        <v>6.83</v>
      </c>
      <c r="L340" t="s">
        <v>106</v>
      </c>
      <c r="M340" s="78">
        <v>3.8800000000000001E-2</v>
      </c>
      <c r="N340" s="78">
        <v>3.6799999999999999E-2</v>
      </c>
      <c r="O340" s="77">
        <v>25938.12</v>
      </c>
      <c r="P340" s="77">
        <v>101.49767385897808</v>
      </c>
      <c r="Q340" s="77">
        <v>0</v>
      </c>
      <c r="R340" s="77">
        <v>90.589790831504004</v>
      </c>
      <c r="S340" s="78">
        <v>0</v>
      </c>
      <c r="T340" s="78">
        <v>8.0000000000000004E-4</v>
      </c>
      <c r="U340" s="78">
        <v>2.9999999999999997E-4</v>
      </c>
    </row>
    <row r="341" spans="2:21">
      <c r="B341" t="s">
        <v>1362</v>
      </c>
      <c r="C341" t="s">
        <v>1363</v>
      </c>
      <c r="D341" t="s">
        <v>1030</v>
      </c>
      <c r="E341" t="s">
        <v>1031</v>
      </c>
      <c r="F341" t="s">
        <v>1194</v>
      </c>
      <c r="G341" t="s">
        <v>1073</v>
      </c>
      <c r="H341" t="s">
        <v>215</v>
      </c>
      <c r="I341" t="s">
        <v>216</v>
      </c>
      <c r="J341" t="s">
        <v>601</v>
      </c>
      <c r="K341" s="77">
        <v>18.72</v>
      </c>
      <c r="L341" t="s">
        <v>106</v>
      </c>
      <c r="M341" s="78">
        <v>3.6299999999999999E-2</v>
      </c>
      <c r="N341" s="78">
        <v>2.93E-2</v>
      </c>
      <c r="O341" s="77">
        <v>26015.93</v>
      </c>
      <c r="P341" s="77">
        <v>113.54151443145153</v>
      </c>
      <c r="Q341" s="77">
        <v>0</v>
      </c>
      <c r="R341" s="77">
        <v>101.643289229982</v>
      </c>
      <c r="S341" s="78">
        <v>1E-4</v>
      </c>
      <c r="T341" s="78">
        <v>8.9999999999999998E-4</v>
      </c>
      <c r="U341" s="78">
        <v>2.9999999999999997E-4</v>
      </c>
    </row>
    <row r="342" spans="2:21">
      <c r="B342" t="s">
        <v>1364</v>
      </c>
      <c r="C342" t="s">
        <v>1365</v>
      </c>
      <c r="D342" t="s">
        <v>123</v>
      </c>
      <c r="E342" t="s">
        <v>1031</v>
      </c>
      <c r="F342" t="s">
        <v>1366</v>
      </c>
      <c r="G342" t="s">
        <v>1062</v>
      </c>
      <c r="H342" t="s">
        <v>215</v>
      </c>
      <c r="I342" t="s">
        <v>216</v>
      </c>
      <c r="J342" t="s">
        <v>355</v>
      </c>
      <c r="K342" s="77">
        <v>16.920000000000002</v>
      </c>
      <c r="L342" t="s">
        <v>106</v>
      </c>
      <c r="M342" s="78">
        <v>4.1000000000000002E-2</v>
      </c>
      <c r="N342" s="78">
        <v>4.0899999999999999E-2</v>
      </c>
      <c r="O342" s="77">
        <v>64845.3</v>
      </c>
      <c r="P342" s="77">
        <v>101.15296723586752</v>
      </c>
      <c r="Q342" s="77">
        <v>0</v>
      </c>
      <c r="R342" s="77">
        <v>225.70532396178299</v>
      </c>
      <c r="S342" s="78">
        <v>1E-4</v>
      </c>
      <c r="T342" s="78">
        <v>2E-3</v>
      </c>
      <c r="U342" s="78">
        <v>6.9999999999999999E-4</v>
      </c>
    </row>
    <row r="343" spans="2:21">
      <c r="B343" t="s">
        <v>1367</v>
      </c>
      <c r="C343" t="s">
        <v>1368</v>
      </c>
      <c r="D343" t="s">
        <v>1030</v>
      </c>
      <c r="E343" t="s">
        <v>1031</v>
      </c>
      <c r="F343" t="s">
        <v>1369</v>
      </c>
      <c r="G343" t="s">
        <v>1229</v>
      </c>
      <c r="H343" t="s">
        <v>215</v>
      </c>
      <c r="I343" t="s">
        <v>216</v>
      </c>
      <c r="J343" t="s">
        <v>601</v>
      </c>
      <c r="K343" s="77">
        <v>21.69</v>
      </c>
      <c r="L343" t="s">
        <v>106</v>
      </c>
      <c r="M343" s="78">
        <v>3.7999999999999999E-2</v>
      </c>
      <c r="N343" s="78">
        <v>3.1E-2</v>
      </c>
      <c r="O343" s="77">
        <v>54470.05</v>
      </c>
      <c r="P343" s="77">
        <v>117.14511111522283</v>
      </c>
      <c r="Q343" s="77">
        <v>0</v>
      </c>
      <c r="R343" s="77">
        <v>219.56677105433701</v>
      </c>
      <c r="S343" s="78">
        <v>0</v>
      </c>
      <c r="T343" s="78">
        <v>1.9E-3</v>
      </c>
      <c r="U343" s="78">
        <v>6.9999999999999999E-4</v>
      </c>
    </row>
    <row r="344" spans="2:21">
      <c r="B344" t="s">
        <v>1370</v>
      </c>
      <c r="C344" t="s">
        <v>1371</v>
      </c>
      <c r="D344" t="s">
        <v>1030</v>
      </c>
      <c r="E344" t="s">
        <v>1031</v>
      </c>
      <c r="F344" t="s">
        <v>1372</v>
      </c>
      <c r="G344" t="s">
        <v>1338</v>
      </c>
      <c r="H344" t="s">
        <v>215</v>
      </c>
      <c r="I344" t="s">
        <v>216</v>
      </c>
      <c r="J344" t="s">
        <v>601</v>
      </c>
      <c r="K344" s="77">
        <v>17.399999999999999</v>
      </c>
      <c r="L344" t="s">
        <v>106</v>
      </c>
      <c r="M344" s="78">
        <v>4.5999999999999999E-2</v>
      </c>
      <c r="N344" s="78">
        <v>3.3300000000000003E-2</v>
      </c>
      <c r="O344" s="77">
        <v>77814.36</v>
      </c>
      <c r="P344" s="77">
        <v>124.52003628096341</v>
      </c>
      <c r="Q344" s="77">
        <v>0</v>
      </c>
      <c r="R344" s="77">
        <v>333.41386887437397</v>
      </c>
      <c r="S344" s="78">
        <v>2.0000000000000001E-4</v>
      </c>
      <c r="T344" s="78">
        <v>2.8999999999999998E-3</v>
      </c>
      <c r="U344" s="78">
        <v>1E-3</v>
      </c>
    </row>
    <row r="345" spans="2:21">
      <c r="B345" t="s">
        <v>235</v>
      </c>
      <c r="C345" s="16"/>
      <c r="D345" s="16"/>
      <c r="E345" s="16"/>
      <c r="F345" s="16"/>
    </row>
    <row r="346" spans="2:21">
      <c r="B346" t="s">
        <v>359</v>
      </c>
      <c r="C346" s="16"/>
      <c r="D346" s="16"/>
      <c r="E346" s="16"/>
      <c r="F346" s="16"/>
    </row>
    <row r="347" spans="2:21">
      <c r="B347" t="s">
        <v>360</v>
      </c>
      <c r="C347" s="16"/>
      <c r="D347" s="16"/>
      <c r="E347" s="16"/>
      <c r="F347" s="16"/>
    </row>
    <row r="348" spans="2:21">
      <c r="B348" t="s">
        <v>361</v>
      </c>
      <c r="C348" s="16"/>
      <c r="D348" s="16"/>
      <c r="E348" s="16"/>
      <c r="F348" s="16"/>
    </row>
    <row r="349" spans="2:21">
      <c r="B349" t="s">
        <v>362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44104</v>
      </c>
      <c r="E1" s="16"/>
      <c r="F1" s="16"/>
      <c r="G1" s="16"/>
    </row>
    <row r="2" spans="2:62">
      <c r="B2" s="2" t="s">
        <v>1</v>
      </c>
      <c r="C2" s="12" t="s">
        <v>3303</v>
      </c>
      <c r="E2" s="16"/>
      <c r="F2" s="16"/>
      <c r="G2" s="16"/>
    </row>
    <row r="3" spans="2:62">
      <c r="B3" s="2" t="s">
        <v>2</v>
      </c>
      <c r="C3" s="26" t="s">
        <v>3304</v>
      </c>
      <c r="E3" s="16"/>
      <c r="F3" s="16"/>
      <c r="G3" s="16"/>
    </row>
    <row r="4" spans="2:62">
      <c r="B4" s="2" t="s">
        <v>3</v>
      </c>
      <c r="C4" s="83" t="s">
        <v>197</v>
      </c>
      <c r="E4" s="16"/>
      <c r="F4" s="16"/>
      <c r="G4" s="16"/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695963.74</v>
      </c>
      <c r="J11" s="7"/>
      <c r="K11" s="75">
        <v>0.85880999999999996</v>
      </c>
      <c r="L11" s="75">
        <v>12982.811223756893</v>
      </c>
      <c r="M11" s="7"/>
      <c r="N11" s="76">
        <v>1</v>
      </c>
      <c r="O11" s="76">
        <v>4.07E-2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662582.85</v>
      </c>
      <c r="K12" s="81">
        <v>0.13214999999999999</v>
      </c>
      <c r="L12" s="81">
        <v>7627.6485760997484</v>
      </c>
      <c r="N12" s="80">
        <v>0.58750000000000002</v>
      </c>
      <c r="O12" s="80">
        <v>2.3900000000000001E-2</v>
      </c>
    </row>
    <row r="13" spans="2:62">
      <c r="B13" s="79" t="s">
        <v>1373</v>
      </c>
      <c r="E13" s="16"/>
      <c r="F13" s="16"/>
      <c r="G13" s="16"/>
      <c r="I13" s="81">
        <v>222212.91</v>
      </c>
      <c r="K13" s="81">
        <v>0.13214999999999999</v>
      </c>
      <c r="L13" s="81">
        <v>4909.5526997500001</v>
      </c>
      <c r="N13" s="80">
        <v>0.37819999999999998</v>
      </c>
      <c r="O13" s="80">
        <v>1.54E-2</v>
      </c>
    </row>
    <row r="14" spans="2:62">
      <c r="B14" t="s">
        <v>1374</v>
      </c>
      <c r="C14" t="s">
        <v>1375</v>
      </c>
      <c r="D14" t="s">
        <v>100</v>
      </c>
      <c r="E14" t="s">
        <v>123</v>
      </c>
      <c r="F14" t="s">
        <v>1376</v>
      </c>
      <c r="G14" t="s">
        <v>1377</v>
      </c>
      <c r="H14" t="s">
        <v>102</v>
      </c>
      <c r="I14" s="77">
        <v>3582.04</v>
      </c>
      <c r="J14" s="77">
        <v>5272</v>
      </c>
      <c r="K14" s="77">
        <v>0</v>
      </c>
      <c r="L14" s="77">
        <v>188.8451488</v>
      </c>
      <c r="M14" s="78">
        <v>0</v>
      </c>
      <c r="N14" s="78">
        <v>1.4500000000000001E-2</v>
      </c>
      <c r="O14" s="78">
        <v>5.9999999999999995E-4</v>
      </c>
    </row>
    <row r="15" spans="2:62">
      <c r="B15" t="s">
        <v>1378</v>
      </c>
      <c r="C15" t="s">
        <v>1379</v>
      </c>
      <c r="D15" t="s">
        <v>100</v>
      </c>
      <c r="E15" t="s">
        <v>123</v>
      </c>
      <c r="F15" t="s">
        <v>638</v>
      </c>
      <c r="G15" t="s">
        <v>533</v>
      </c>
      <c r="H15" t="s">
        <v>102</v>
      </c>
      <c r="I15" s="77">
        <v>4078.08</v>
      </c>
      <c r="J15" s="77">
        <v>1589</v>
      </c>
      <c r="K15" s="77">
        <v>0</v>
      </c>
      <c r="L15" s="77">
        <v>64.800691200000003</v>
      </c>
      <c r="M15" s="78">
        <v>0</v>
      </c>
      <c r="N15" s="78">
        <v>5.0000000000000001E-3</v>
      </c>
      <c r="O15" s="78">
        <v>2.0000000000000001E-4</v>
      </c>
    </row>
    <row r="16" spans="2:62">
      <c r="B16" t="s">
        <v>1380</v>
      </c>
      <c r="C16" t="s">
        <v>1381</v>
      </c>
      <c r="D16" t="s">
        <v>100</v>
      </c>
      <c r="E16" t="s">
        <v>123</v>
      </c>
      <c r="F16" t="s">
        <v>1382</v>
      </c>
      <c r="G16" t="s">
        <v>533</v>
      </c>
      <c r="H16" t="s">
        <v>102</v>
      </c>
      <c r="I16" s="77">
        <v>3074.5</v>
      </c>
      <c r="J16" s="77">
        <v>2145</v>
      </c>
      <c r="K16" s="77">
        <v>0</v>
      </c>
      <c r="L16" s="77">
        <v>65.948025000000001</v>
      </c>
      <c r="M16" s="78">
        <v>0</v>
      </c>
      <c r="N16" s="78">
        <v>5.1000000000000004E-3</v>
      </c>
      <c r="O16" s="78">
        <v>2.0000000000000001E-4</v>
      </c>
    </row>
    <row r="17" spans="2:15">
      <c r="B17" t="s">
        <v>1383</v>
      </c>
      <c r="C17" t="s">
        <v>1384</v>
      </c>
      <c r="D17" t="s">
        <v>100</v>
      </c>
      <c r="E17" t="s">
        <v>123</v>
      </c>
      <c r="F17" t="s">
        <v>1385</v>
      </c>
      <c r="G17" t="s">
        <v>835</v>
      </c>
      <c r="H17" t="s">
        <v>102</v>
      </c>
      <c r="I17" s="77">
        <v>594.04999999999995</v>
      </c>
      <c r="J17" s="77">
        <v>41690</v>
      </c>
      <c r="K17" s="77">
        <v>0</v>
      </c>
      <c r="L17" s="77">
        <v>247.65944500000001</v>
      </c>
      <c r="M17" s="78">
        <v>0</v>
      </c>
      <c r="N17" s="78">
        <v>1.9099999999999999E-2</v>
      </c>
      <c r="O17" s="78">
        <v>8.0000000000000004E-4</v>
      </c>
    </row>
    <row r="18" spans="2:15">
      <c r="B18" t="s">
        <v>1386</v>
      </c>
      <c r="C18" t="s">
        <v>1387</v>
      </c>
      <c r="D18" t="s">
        <v>100</v>
      </c>
      <c r="E18" t="s">
        <v>123</v>
      </c>
      <c r="F18" t="s">
        <v>1388</v>
      </c>
      <c r="G18" t="s">
        <v>728</v>
      </c>
      <c r="H18" t="s">
        <v>102</v>
      </c>
      <c r="I18" s="77">
        <v>4904.71</v>
      </c>
      <c r="J18" s="77">
        <v>1540</v>
      </c>
      <c r="K18" s="77">
        <v>0</v>
      </c>
      <c r="L18" s="77">
        <v>75.532533999999998</v>
      </c>
      <c r="M18" s="78">
        <v>0</v>
      </c>
      <c r="N18" s="78">
        <v>5.7999999999999996E-3</v>
      </c>
      <c r="O18" s="78">
        <v>2.0000000000000001E-4</v>
      </c>
    </row>
    <row r="19" spans="2:15">
      <c r="B19" t="s">
        <v>1389</v>
      </c>
      <c r="C19" t="s">
        <v>1390</v>
      </c>
      <c r="D19" t="s">
        <v>100</v>
      </c>
      <c r="E19" t="s">
        <v>123</v>
      </c>
      <c r="F19" t="s">
        <v>423</v>
      </c>
      <c r="G19" t="s">
        <v>370</v>
      </c>
      <c r="H19" t="s">
        <v>102</v>
      </c>
      <c r="I19" s="77">
        <v>17489.62</v>
      </c>
      <c r="J19" s="77">
        <v>924</v>
      </c>
      <c r="K19" s="77">
        <v>0</v>
      </c>
      <c r="L19" s="77">
        <v>161.6040888</v>
      </c>
      <c r="M19" s="78">
        <v>0</v>
      </c>
      <c r="N19" s="78">
        <v>1.24E-2</v>
      </c>
      <c r="O19" s="78">
        <v>5.0000000000000001E-4</v>
      </c>
    </row>
    <row r="20" spans="2:15">
      <c r="B20" t="s">
        <v>1391</v>
      </c>
      <c r="C20" t="s">
        <v>1392</v>
      </c>
      <c r="D20" t="s">
        <v>100</v>
      </c>
      <c r="E20" t="s">
        <v>123</v>
      </c>
      <c r="F20" t="s">
        <v>1393</v>
      </c>
      <c r="G20" t="s">
        <v>370</v>
      </c>
      <c r="H20" t="s">
        <v>102</v>
      </c>
      <c r="I20" s="77">
        <v>23116.63</v>
      </c>
      <c r="J20" s="77">
        <v>1830</v>
      </c>
      <c r="K20" s="77">
        <v>0</v>
      </c>
      <c r="L20" s="77">
        <v>423.03432900000001</v>
      </c>
      <c r="M20" s="78">
        <v>0</v>
      </c>
      <c r="N20" s="78">
        <v>3.2599999999999997E-2</v>
      </c>
      <c r="O20" s="78">
        <v>1.2999999999999999E-3</v>
      </c>
    </row>
    <row r="21" spans="2:15">
      <c r="B21" t="s">
        <v>1394</v>
      </c>
      <c r="C21" t="s">
        <v>1395</v>
      </c>
      <c r="D21" t="s">
        <v>100</v>
      </c>
      <c r="E21" t="s">
        <v>123</v>
      </c>
      <c r="F21" t="s">
        <v>378</v>
      </c>
      <c r="G21" t="s">
        <v>370</v>
      </c>
      <c r="H21" t="s">
        <v>102</v>
      </c>
      <c r="I21" s="77">
        <v>24894.82</v>
      </c>
      <c r="J21" s="77">
        <v>1508</v>
      </c>
      <c r="K21" s="77">
        <v>0</v>
      </c>
      <c r="L21" s="77">
        <v>375.41388560000001</v>
      </c>
      <c r="M21" s="78">
        <v>0</v>
      </c>
      <c r="N21" s="78">
        <v>2.8899999999999999E-2</v>
      </c>
      <c r="O21" s="78">
        <v>1.1999999999999999E-3</v>
      </c>
    </row>
    <row r="22" spans="2:15">
      <c r="B22" t="s">
        <v>1396</v>
      </c>
      <c r="C22" t="s">
        <v>1397</v>
      </c>
      <c r="D22" t="s">
        <v>100</v>
      </c>
      <c r="E22" t="s">
        <v>123</v>
      </c>
      <c r="F22" t="s">
        <v>684</v>
      </c>
      <c r="G22" t="s">
        <v>370</v>
      </c>
      <c r="H22" t="s">
        <v>102</v>
      </c>
      <c r="I22" s="77">
        <v>4107.33</v>
      </c>
      <c r="J22" s="77">
        <v>6074</v>
      </c>
      <c r="K22" s="77">
        <v>0</v>
      </c>
      <c r="L22" s="77">
        <v>249.4792242</v>
      </c>
      <c r="M22" s="78">
        <v>0</v>
      </c>
      <c r="N22" s="78">
        <v>1.9199999999999998E-2</v>
      </c>
      <c r="O22" s="78">
        <v>8.0000000000000004E-4</v>
      </c>
    </row>
    <row r="23" spans="2:15">
      <c r="B23" t="s">
        <v>1398</v>
      </c>
      <c r="C23" t="s">
        <v>1399</v>
      </c>
      <c r="D23" t="s">
        <v>100</v>
      </c>
      <c r="E23" t="s">
        <v>123</v>
      </c>
      <c r="F23" t="s">
        <v>1400</v>
      </c>
      <c r="G23" t="s">
        <v>370</v>
      </c>
      <c r="H23" t="s">
        <v>102</v>
      </c>
      <c r="I23" s="77">
        <v>1163.58</v>
      </c>
      <c r="J23" s="77">
        <v>7108</v>
      </c>
      <c r="K23" s="77">
        <v>0</v>
      </c>
      <c r="L23" s="77">
        <v>82.707266399999995</v>
      </c>
      <c r="M23" s="78">
        <v>0</v>
      </c>
      <c r="N23" s="78">
        <v>6.4000000000000003E-3</v>
      </c>
      <c r="O23" s="78">
        <v>2.9999999999999997E-4</v>
      </c>
    </row>
    <row r="24" spans="2:15">
      <c r="B24" t="s">
        <v>1401</v>
      </c>
      <c r="C24" t="s">
        <v>1402</v>
      </c>
      <c r="D24" t="s">
        <v>100</v>
      </c>
      <c r="E24" t="s">
        <v>123</v>
      </c>
      <c r="F24" t="s">
        <v>891</v>
      </c>
      <c r="G24" t="s">
        <v>784</v>
      </c>
      <c r="H24" t="s">
        <v>102</v>
      </c>
      <c r="I24" s="77">
        <v>149.97999999999999</v>
      </c>
      <c r="J24" s="77">
        <v>154500</v>
      </c>
      <c r="K24" s="77">
        <v>0</v>
      </c>
      <c r="L24" s="77">
        <v>231.7191</v>
      </c>
      <c r="M24" s="78">
        <v>0</v>
      </c>
      <c r="N24" s="78">
        <v>1.78E-2</v>
      </c>
      <c r="O24" s="78">
        <v>6.9999999999999999E-4</v>
      </c>
    </row>
    <row r="25" spans="2:15">
      <c r="B25" t="s">
        <v>1403</v>
      </c>
      <c r="C25" t="s">
        <v>1404</v>
      </c>
      <c r="D25" t="s">
        <v>100</v>
      </c>
      <c r="E25" t="s">
        <v>123</v>
      </c>
      <c r="F25" t="s">
        <v>1405</v>
      </c>
      <c r="G25" t="s">
        <v>1010</v>
      </c>
      <c r="H25" t="s">
        <v>102</v>
      </c>
      <c r="I25" s="77">
        <v>456.34</v>
      </c>
      <c r="J25" s="77">
        <v>2557</v>
      </c>
      <c r="K25" s="77">
        <v>0</v>
      </c>
      <c r="L25" s="77">
        <v>11.668613799999999</v>
      </c>
      <c r="M25" s="78">
        <v>0</v>
      </c>
      <c r="N25" s="78">
        <v>8.9999999999999998E-4</v>
      </c>
      <c r="O25" s="78">
        <v>0</v>
      </c>
    </row>
    <row r="26" spans="2:15">
      <c r="B26" t="s">
        <v>1406</v>
      </c>
      <c r="C26" t="s">
        <v>1407</v>
      </c>
      <c r="D26" t="s">
        <v>100</v>
      </c>
      <c r="E26" t="s">
        <v>123</v>
      </c>
      <c r="F26" t="s">
        <v>800</v>
      </c>
      <c r="G26" t="s">
        <v>593</v>
      </c>
      <c r="H26" t="s">
        <v>102</v>
      </c>
      <c r="I26" s="77">
        <v>26135.66</v>
      </c>
      <c r="J26" s="77">
        <v>1212</v>
      </c>
      <c r="K26" s="77">
        <v>0</v>
      </c>
      <c r="L26" s="77">
        <v>316.76419920000001</v>
      </c>
      <c r="M26" s="78">
        <v>0</v>
      </c>
      <c r="N26" s="78">
        <v>2.4400000000000002E-2</v>
      </c>
      <c r="O26" s="78">
        <v>1E-3</v>
      </c>
    </row>
    <row r="27" spans="2:15">
      <c r="B27" t="s">
        <v>1408</v>
      </c>
      <c r="C27" t="s">
        <v>1409</v>
      </c>
      <c r="D27" t="s">
        <v>100</v>
      </c>
      <c r="E27" t="s">
        <v>123</v>
      </c>
      <c r="F27" t="s">
        <v>1410</v>
      </c>
      <c r="G27" t="s">
        <v>1411</v>
      </c>
      <c r="H27" t="s">
        <v>102</v>
      </c>
      <c r="I27" s="77">
        <v>1002.34</v>
      </c>
      <c r="J27" s="77">
        <v>6375</v>
      </c>
      <c r="K27" s="77">
        <v>0</v>
      </c>
      <c r="L27" s="77">
        <v>63.899175</v>
      </c>
      <c r="M27" s="78">
        <v>0</v>
      </c>
      <c r="N27" s="78">
        <v>4.8999999999999998E-3</v>
      </c>
      <c r="O27" s="78">
        <v>2.0000000000000001E-4</v>
      </c>
    </row>
    <row r="28" spans="2:15">
      <c r="B28" t="s">
        <v>1412</v>
      </c>
      <c r="C28" t="s">
        <v>1413</v>
      </c>
      <c r="D28" t="s">
        <v>100</v>
      </c>
      <c r="E28" t="s">
        <v>123</v>
      </c>
      <c r="F28" t="s">
        <v>1414</v>
      </c>
      <c r="G28" t="s">
        <v>1411</v>
      </c>
      <c r="H28" t="s">
        <v>102</v>
      </c>
      <c r="I28" s="77">
        <v>214.2</v>
      </c>
      <c r="J28" s="77">
        <v>18040</v>
      </c>
      <c r="K28" s="77">
        <v>0</v>
      </c>
      <c r="L28" s="77">
        <v>38.641680000000001</v>
      </c>
      <c r="M28" s="78">
        <v>0</v>
      </c>
      <c r="N28" s="78">
        <v>3.0000000000000001E-3</v>
      </c>
      <c r="O28" s="78">
        <v>1E-4</v>
      </c>
    </row>
    <row r="29" spans="2:15">
      <c r="B29" t="s">
        <v>1415</v>
      </c>
      <c r="C29" t="s">
        <v>1416</v>
      </c>
      <c r="D29" t="s">
        <v>100</v>
      </c>
      <c r="E29" t="s">
        <v>123</v>
      </c>
      <c r="F29" t="s">
        <v>1417</v>
      </c>
      <c r="G29" t="s">
        <v>794</v>
      </c>
      <c r="H29" t="s">
        <v>102</v>
      </c>
      <c r="I29" s="77">
        <v>50.02</v>
      </c>
      <c r="J29" s="77">
        <v>42300</v>
      </c>
      <c r="K29" s="77">
        <v>0.13214999999999999</v>
      </c>
      <c r="L29" s="77">
        <v>21.290610000000001</v>
      </c>
      <c r="M29" s="78">
        <v>0</v>
      </c>
      <c r="N29" s="78">
        <v>1.6000000000000001E-3</v>
      </c>
      <c r="O29" s="78">
        <v>1E-4</v>
      </c>
    </row>
    <row r="30" spans="2:15">
      <c r="B30" t="s">
        <v>1418</v>
      </c>
      <c r="C30" t="s">
        <v>1419</v>
      </c>
      <c r="D30" t="s">
        <v>100</v>
      </c>
      <c r="E30" t="s">
        <v>123</v>
      </c>
      <c r="F30" t="s">
        <v>793</v>
      </c>
      <c r="G30" t="s">
        <v>794</v>
      </c>
      <c r="H30" t="s">
        <v>102</v>
      </c>
      <c r="I30" s="77">
        <v>2117.13</v>
      </c>
      <c r="J30" s="77">
        <v>9838</v>
      </c>
      <c r="K30" s="77">
        <v>0</v>
      </c>
      <c r="L30" s="77">
        <v>208.28324939999999</v>
      </c>
      <c r="M30" s="78">
        <v>0</v>
      </c>
      <c r="N30" s="78">
        <v>1.6E-2</v>
      </c>
      <c r="O30" s="78">
        <v>6.9999999999999999E-4</v>
      </c>
    </row>
    <row r="31" spans="2:15">
      <c r="B31" t="s">
        <v>1420</v>
      </c>
      <c r="C31" t="s">
        <v>1421</v>
      </c>
      <c r="D31" t="s">
        <v>100</v>
      </c>
      <c r="E31" t="s">
        <v>123</v>
      </c>
      <c r="F31" t="s">
        <v>496</v>
      </c>
      <c r="G31" t="s">
        <v>497</v>
      </c>
      <c r="H31" t="s">
        <v>102</v>
      </c>
      <c r="I31" s="77">
        <v>8086.57</v>
      </c>
      <c r="J31" s="77">
        <v>2680</v>
      </c>
      <c r="K31" s="77">
        <v>0</v>
      </c>
      <c r="L31" s="77">
        <v>216.72007600000001</v>
      </c>
      <c r="M31" s="78">
        <v>0</v>
      </c>
      <c r="N31" s="78">
        <v>1.67E-2</v>
      </c>
      <c r="O31" s="78">
        <v>6.9999999999999999E-4</v>
      </c>
    </row>
    <row r="32" spans="2:15">
      <c r="B32" t="s">
        <v>1422</v>
      </c>
      <c r="C32" t="s">
        <v>1423</v>
      </c>
      <c r="D32" t="s">
        <v>100</v>
      </c>
      <c r="E32" t="s">
        <v>123</v>
      </c>
      <c r="F32" t="s">
        <v>898</v>
      </c>
      <c r="G32" t="s">
        <v>899</v>
      </c>
      <c r="H32" t="s">
        <v>102</v>
      </c>
      <c r="I32" s="77">
        <v>8466.9599999999991</v>
      </c>
      <c r="J32" s="77">
        <v>2299</v>
      </c>
      <c r="K32" s="77">
        <v>0</v>
      </c>
      <c r="L32" s="77">
        <v>194.65541039999999</v>
      </c>
      <c r="M32" s="78">
        <v>0</v>
      </c>
      <c r="N32" s="78">
        <v>1.4999999999999999E-2</v>
      </c>
      <c r="O32" s="78">
        <v>5.9999999999999995E-4</v>
      </c>
    </row>
    <row r="33" spans="2:15">
      <c r="B33" t="s">
        <v>1424</v>
      </c>
      <c r="C33" t="s">
        <v>1425</v>
      </c>
      <c r="D33" t="s">
        <v>100</v>
      </c>
      <c r="E33" t="s">
        <v>123</v>
      </c>
      <c r="F33" t="s">
        <v>501</v>
      </c>
      <c r="G33" t="s">
        <v>428</v>
      </c>
      <c r="H33" t="s">
        <v>102</v>
      </c>
      <c r="I33" s="77">
        <v>1935.26</v>
      </c>
      <c r="J33" s="77">
        <v>3579</v>
      </c>
      <c r="K33" s="77">
        <v>0</v>
      </c>
      <c r="L33" s="77">
        <v>69.262955399999996</v>
      </c>
      <c r="M33" s="78">
        <v>0</v>
      </c>
      <c r="N33" s="78">
        <v>5.3E-3</v>
      </c>
      <c r="O33" s="78">
        <v>2.0000000000000001E-4</v>
      </c>
    </row>
    <row r="34" spans="2:15">
      <c r="B34" t="s">
        <v>1426</v>
      </c>
      <c r="C34" t="s">
        <v>1427</v>
      </c>
      <c r="D34" t="s">
        <v>100</v>
      </c>
      <c r="E34" t="s">
        <v>123</v>
      </c>
      <c r="F34" t="s">
        <v>505</v>
      </c>
      <c r="G34" t="s">
        <v>428</v>
      </c>
      <c r="H34" t="s">
        <v>102</v>
      </c>
      <c r="I34" s="77">
        <v>4664.29</v>
      </c>
      <c r="J34" s="77">
        <v>1568</v>
      </c>
      <c r="K34" s="77">
        <v>0</v>
      </c>
      <c r="L34" s="77">
        <v>73.136067199999999</v>
      </c>
      <c r="M34" s="78">
        <v>0</v>
      </c>
      <c r="N34" s="78">
        <v>5.5999999999999999E-3</v>
      </c>
      <c r="O34" s="78">
        <v>2.0000000000000001E-4</v>
      </c>
    </row>
    <row r="35" spans="2:15">
      <c r="B35" t="s">
        <v>1428</v>
      </c>
      <c r="C35" t="s">
        <v>1429</v>
      </c>
      <c r="D35" t="s">
        <v>100</v>
      </c>
      <c r="E35" t="s">
        <v>123</v>
      </c>
      <c r="F35" t="s">
        <v>566</v>
      </c>
      <c r="G35" t="s">
        <v>428</v>
      </c>
      <c r="H35" t="s">
        <v>102</v>
      </c>
      <c r="I35" s="77">
        <v>11636.53</v>
      </c>
      <c r="J35" s="77">
        <v>638.5</v>
      </c>
      <c r="K35" s="77">
        <v>0</v>
      </c>
      <c r="L35" s="77">
        <v>74.299244049999999</v>
      </c>
      <c r="M35" s="78">
        <v>0</v>
      </c>
      <c r="N35" s="78">
        <v>5.7000000000000002E-3</v>
      </c>
      <c r="O35" s="78">
        <v>2.0000000000000001E-4</v>
      </c>
    </row>
    <row r="36" spans="2:15">
      <c r="B36" t="s">
        <v>1430</v>
      </c>
      <c r="C36" t="s">
        <v>1431</v>
      </c>
      <c r="D36" t="s">
        <v>100</v>
      </c>
      <c r="E36" t="s">
        <v>123</v>
      </c>
      <c r="F36" t="s">
        <v>471</v>
      </c>
      <c r="G36" t="s">
        <v>428</v>
      </c>
      <c r="H36" t="s">
        <v>102</v>
      </c>
      <c r="I36" s="77">
        <v>992.7</v>
      </c>
      <c r="J36" s="77">
        <v>11050</v>
      </c>
      <c r="K36" s="77">
        <v>0</v>
      </c>
      <c r="L36" s="77">
        <v>109.69335</v>
      </c>
      <c r="M36" s="78">
        <v>0</v>
      </c>
      <c r="N36" s="78">
        <v>8.3999999999999995E-3</v>
      </c>
      <c r="O36" s="78">
        <v>2.9999999999999997E-4</v>
      </c>
    </row>
    <row r="37" spans="2:15">
      <c r="B37" t="s">
        <v>1432</v>
      </c>
      <c r="C37" t="s">
        <v>1433</v>
      </c>
      <c r="D37" t="s">
        <v>100</v>
      </c>
      <c r="E37" t="s">
        <v>123</v>
      </c>
      <c r="F37" t="s">
        <v>444</v>
      </c>
      <c r="G37" t="s">
        <v>428</v>
      </c>
      <c r="H37" t="s">
        <v>102</v>
      </c>
      <c r="I37" s="77">
        <v>2066.11</v>
      </c>
      <c r="J37" s="77">
        <v>15300</v>
      </c>
      <c r="K37" s="77">
        <v>0</v>
      </c>
      <c r="L37" s="77">
        <v>316.11482999999998</v>
      </c>
      <c r="M37" s="78">
        <v>0</v>
      </c>
      <c r="N37" s="78">
        <v>2.4299999999999999E-2</v>
      </c>
      <c r="O37" s="78">
        <v>1E-3</v>
      </c>
    </row>
    <row r="38" spans="2:15">
      <c r="B38" t="s">
        <v>1434</v>
      </c>
      <c r="C38" t="s">
        <v>1435</v>
      </c>
      <c r="D38" t="s">
        <v>100</v>
      </c>
      <c r="E38" t="s">
        <v>123</v>
      </c>
      <c r="F38" t="s">
        <v>1032</v>
      </c>
      <c r="G38" t="s">
        <v>1436</v>
      </c>
      <c r="H38" t="s">
        <v>102</v>
      </c>
      <c r="I38" s="77">
        <v>1725.43</v>
      </c>
      <c r="J38" s="77">
        <v>3100</v>
      </c>
      <c r="K38" s="77">
        <v>0</v>
      </c>
      <c r="L38" s="77">
        <v>53.488329999999998</v>
      </c>
      <c r="M38" s="78">
        <v>0</v>
      </c>
      <c r="N38" s="78">
        <v>4.1000000000000003E-3</v>
      </c>
      <c r="O38" s="78">
        <v>2.0000000000000001E-4</v>
      </c>
    </row>
    <row r="39" spans="2:15">
      <c r="B39" t="s">
        <v>1437</v>
      </c>
      <c r="C39" t="s">
        <v>1438</v>
      </c>
      <c r="D39" t="s">
        <v>100</v>
      </c>
      <c r="E39" t="s">
        <v>123</v>
      </c>
      <c r="F39" t="s">
        <v>1439</v>
      </c>
      <c r="G39" t="s">
        <v>1436</v>
      </c>
      <c r="H39" t="s">
        <v>102</v>
      </c>
      <c r="I39" s="77">
        <v>613.27</v>
      </c>
      <c r="J39" s="77">
        <v>15800</v>
      </c>
      <c r="K39" s="77">
        <v>0</v>
      </c>
      <c r="L39" s="77">
        <v>96.896659999999997</v>
      </c>
      <c r="M39" s="78">
        <v>0</v>
      </c>
      <c r="N39" s="78">
        <v>7.4999999999999997E-3</v>
      </c>
      <c r="O39" s="78">
        <v>2.9999999999999997E-4</v>
      </c>
    </row>
    <row r="40" spans="2:15">
      <c r="B40" t="s">
        <v>1440</v>
      </c>
      <c r="C40" t="s">
        <v>1441</v>
      </c>
      <c r="D40" t="s">
        <v>100</v>
      </c>
      <c r="E40" t="s">
        <v>123</v>
      </c>
      <c r="F40" t="s">
        <v>1442</v>
      </c>
      <c r="G40" t="s">
        <v>125</v>
      </c>
      <c r="H40" t="s">
        <v>102</v>
      </c>
      <c r="I40" s="77">
        <v>896.79</v>
      </c>
      <c r="J40" s="77">
        <v>20100</v>
      </c>
      <c r="K40" s="77">
        <v>0</v>
      </c>
      <c r="L40" s="77">
        <v>180.25479000000001</v>
      </c>
      <c r="M40" s="78">
        <v>0</v>
      </c>
      <c r="N40" s="78">
        <v>1.3899999999999999E-2</v>
      </c>
      <c r="O40" s="78">
        <v>5.9999999999999995E-4</v>
      </c>
    </row>
    <row r="41" spans="2:15">
      <c r="B41" t="s">
        <v>1443</v>
      </c>
      <c r="C41" t="s">
        <v>1444</v>
      </c>
      <c r="D41" t="s">
        <v>100</v>
      </c>
      <c r="E41" t="s">
        <v>123</v>
      </c>
      <c r="F41" t="s">
        <v>1445</v>
      </c>
      <c r="G41" t="s">
        <v>125</v>
      </c>
      <c r="H41" t="s">
        <v>102</v>
      </c>
      <c r="I41" s="77">
        <v>14326.37</v>
      </c>
      <c r="J41" s="77">
        <v>1365</v>
      </c>
      <c r="K41" s="77">
        <v>0</v>
      </c>
      <c r="L41" s="77">
        <v>195.55495049999999</v>
      </c>
      <c r="M41" s="78">
        <v>0</v>
      </c>
      <c r="N41" s="78">
        <v>1.5100000000000001E-2</v>
      </c>
      <c r="O41" s="78">
        <v>5.9999999999999995E-4</v>
      </c>
    </row>
    <row r="42" spans="2:15">
      <c r="B42" t="s">
        <v>1446</v>
      </c>
      <c r="C42" t="s">
        <v>1447</v>
      </c>
      <c r="D42" t="s">
        <v>100</v>
      </c>
      <c r="E42" t="s">
        <v>123</v>
      </c>
      <c r="F42" t="s">
        <v>1448</v>
      </c>
      <c r="G42" t="s">
        <v>1449</v>
      </c>
      <c r="H42" t="s">
        <v>102</v>
      </c>
      <c r="I42" s="77">
        <v>2133.86</v>
      </c>
      <c r="J42" s="77">
        <v>8060</v>
      </c>
      <c r="K42" s="77">
        <v>0</v>
      </c>
      <c r="L42" s="77">
        <v>171.989116</v>
      </c>
      <c r="M42" s="78">
        <v>0</v>
      </c>
      <c r="N42" s="78">
        <v>1.32E-2</v>
      </c>
      <c r="O42" s="78">
        <v>5.0000000000000001E-4</v>
      </c>
    </row>
    <row r="43" spans="2:15">
      <c r="B43" t="s">
        <v>1450</v>
      </c>
      <c r="C43" t="s">
        <v>1451</v>
      </c>
      <c r="D43" t="s">
        <v>100</v>
      </c>
      <c r="E43" t="s">
        <v>123</v>
      </c>
      <c r="F43" t="s">
        <v>1332</v>
      </c>
      <c r="G43" t="s">
        <v>129</v>
      </c>
      <c r="H43" t="s">
        <v>102</v>
      </c>
      <c r="I43" s="77">
        <v>183.13</v>
      </c>
      <c r="J43" s="77">
        <v>77390</v>
      </c>
      <c r="K43" s="77">
        <v>0</v>
      </c>
      <c r="L43" s="77">
        <v>141.72430700000001</v>
      </c>
      <c r="M43" s="78">
        <v>0</v>
      </c>
      <c r="N43" s="78">
        <v>1.09E-2</v>
      </c>
      <c r="O43" s="78">
        <v>4.0000000000000002E-4</v>
      </c>
    </row>
    <row r="44" spans="2:15">
      <c r="B44" t="s">
        <v>1452</v>
      </c>
      <c r="C44" t="s">
        <v>1453</v>
      </c>
      <c r="D44" t="s">
        <v>100</v>
      </c>
      <c r="E44" t="s">
        <v>123</v>
      </c>
      <c r="F44" t="s">
        <v>597</v>
      </c>
      <c r="G44" t="s">
        <v>132</v>
      </c>
      <c r="H44" t="s">
        <v>102</v>
      </c>
      <c r="I44" s="77">
        <v>47354.61</v>
      </c>
      <c r="J44" s="77">
        <v>398</v>
      </c>
      <c r="K44" s="77">
        <v>0</v>
      </c>
      <c r="L44" s="77">
        <v>188.47134779999999</v>
      </c>
      <c r="M44" s="78">
        <v>0</v>
      </c>
      <c r="N44" s="78">
        <v>1.4500000000000001E-2</v>
      </c>
      <c r="O44" s="78">
        <v>5.9999999999999995E-4</v>
      </c>
    </row>
    <row r="45" spans="2:15">
      <c r="B45" s="79" t="s">
        <v>1454</v>
      </c>
      <c r="E45" s="16"/>
      <c r="F45" s="16"/>
      <c r="G45" s="16"/>
      <c r="I45" s="81">
        <v>342272.78</v>
      </c>
      <c r="K45" s="81">
        <v>0</v>
      </c>
      <c r="L45" s="81">
        <v>2287.36756599</v>
      </c>
      <c r="N45" s="80">
        <v>0.1762</v>
      </c>
      <c r="O45" s="80">
        <v>7.1999999999999998E-3</v>
      </c>
    </row>
    <row r="46" spans="2:15">
      <c r="B46" t="s">
        <v>1455</v>
      </c>
      <c r="C46" t="s">
        <v>1456</v>
      </c>
      <c r="D46" t="s">
        <v>100</v>
      </c>
      <c r="E46" t="s">
        <v>123</v>
      </c>
      <c r="F46" t="s">
        <v>1457</v>
      </c>
      <c r="G46" t="s">
        <v>101</v>
      </c>
      <c r="H46" t="s">
        <v>102</v>
      </c>
      <c r="I46" s="77">
        <v>48.85</v>
      </c>
      <c r="J46" s="77">
        <v>22620</v>
      </c>
      <c r="K46" s="77">
        <v>0</v>
      </c>
      <c r="L46" s="77">
        <v>11.04987</v>
      </c>
      <c r="M46" s="78">
        <v>0</v>
      </c>
      <c r="N46" s="78">
        <v>8.9999999999999998E-4</v>
      </c>
      <c r="O46" s="78">
        <v>0</v>
      </c>
    </row>
    <row r="47" spans="2:15">
      <c r="B47" t="s">
        <v>1458</v>
      </c>
      <c r="C47" t="s">
        <v>1459</v>
      </c>
      <c r="D47" t="s">
        <v>100</v>
      </c>
      <c r="E47" t="s">
        <v>123</v>
      </c>
      <c r="F47" t="s">
        <v>1460</v>
      </c>
      <c r="G47" t="s">
        <v>1377</v>
      </c>
      <c r="H47" t="s">
        <v>102</v>
      </c>
      <c r="I47" s="77">
        <v>838.38</v>
      </c>
      <c r="J47" s="77">
        <v>4059</v>
      </c>
      <c r="K47" s="77">
        <v>0</v>
      </c>
      <c r="L47" s="77">
        <v>34.029844199999999</v>
      </c>
      <c r="M47" s="78">
        <v>0</v>
      </c>
      <c r="N47" s="78">
        <v>2.5999999999999999E-3</v>
      </c>
      <c r="O47" s="78">
        <v>1E-4</v>
      </c>
    </row>
    <row r="48" spans="2:15">
      <c r="B48" t="s">
        <v>1461</v>
      </c>
      <c r="C48" t="s">
        <v>1462</v>
      </c>
      <c r="D48" t="s">
        <v>100</v>
      </c>
      <c r="E48" t="s">
        <v>123</v>
      </c>
      <c r="F48" t="s">
        <v>761</v>
      </c>
      <c r="G48" t="s">
        <v>538</v>
      </c>
      <c r="H48" t="s">
        <v>102</v>
      </c>
      <c r="I48" s="77">
        <v>5417.5</v>
      </c>
      <c r="J48" s="77">
        <v>3117</v>
      </c>
      <c r="K48" s="77">
        <v>0</v>
      </c>
      <c r="L48" s="77">
        <v>168.86347499999999</v>
      </c>
      <c r="M48" s="78">
        <v>0</v>
      </c>
      <c r="N48" s="78">
        <v>1.2999999999999999E-2</v>
      </c>
      <c r="O48" s="78">
        <v>5.0000000000000001E-4</v>
      </c>
    </row>
    <row r="49" spans="2:15">
      <c r="B49" t="s">
        <v>1463</v>
      </c>
      <c r="C49" t="s">
        <v>1464</v>
      </c>
      <c r="D49" t="s">
        <v>100</v>
      </c>
      <c r="E49" t="s">
        <v>123</v>
      </c>
      <c r="F49" t="s">
        <v>991</v>
      </c>
      <c r="G49" t="s">
        <v>538</v>
      </c>
      <c r="H49" t="s">
        <v>102</v>
      </c>
      <c r="I49" s="77">
        <v>26697.74</v>
      </c>
      <c r="J49" s="77">
        <v>61.2</v>
      </c>
      <c r="K49" s="77">
        <v>0</v>
      </c>
      <c r="L49" s="77">
        <v>16.339016879999999</v>
      </c>
      <c r="M49" s="78">
        <v>0</v>
      </c>
      <c r="N49" s="78">
        <v>1.2999999999999999E-3</v>
      </c>
      <c r="O49" s="78">
        <v>1E-4</v>
      </c>
    </row>
    <row r="50" spans="2:15">
      <c r="B50" t="s">
        <v>1465</v>
      </c>
      <c r="C50" t="s">
        <v>1466</v>
      </c>
      <c r="D50" t="s">
        <v>100</v>
      </c>
      <c r="E50" t="s">
        <v>123</v>
      </c>
      <c r="F50" t="s">
        <v>1467</v>
      </c>
      <c r="G50" t="s">
        <v>538</v>
      </c>
      <c r="H50" t="s">
        <v>102</v>
      </c>
      <c r="I50" s="77">
        <v>298.26</v>
      </c>
      <c r="J50" s="77">
        <v>8065</v>
      </c>
      <c r="K50" s="77">
        <v>0</v>
      </c>
      <c r="L50" s="77">
        <v>24.054669000000001</v>
      </c>
      <c r="M50" s="78">
        <v>0</v>
      </c>
      <c r="N50" s="78">
        <v>1.9E-3</v>
      </c>
      <c r="O50" s="78">
        <v>1E-4</v>
      </c>
    </row>
    <row r="51" spans="2:15">
      <c r="B51" t="s">
        <v>1468</v>
      </c>
      <c r="C51" t="s">
        <v>1469</v>
      </c>
      <c r="D51" t="s">
        <v>100</v>
      </c>
      <c r="E51" t="s">
        <v>123</v>
      </c>
      <c r="F51" t="s">
        <v>585</v>
      </c>
      <c r="G51" t="s">
        <v>538</v>
      </c>
      <c r="H51" t="s">
        <v>102</v>
      </c>
      <c r="I51" s="77">
        <v>338.97</v>
      </c>
      <c r="J51" s="77">
        <v>26940</v>
      </c>
      <c r="K51" s="77">
        <v>0</v>
      </c>
      <c r="L51" s="77">
        <v>91.318517999999997</v>
      </c>
      <c r="M51" s="78">
        <v>0</v>
      </c>
      <c r="N51" s="78">
        <v>7.0000000000000001E-3</v>
      </c>
      <c r="O51" s="78">
        <v>2.9999999999999997E-4</v>
      </c>
    </row>
    <row r="52" spans="2:15">
      <c r="B52" t="s">
        <v>1470</v>
      </c>
      <c r="C52" t="s">
        <v>1471</v>
      </c>
      <c r="D52" t="s">
        <v>100</v>
      </c>
      <c r="E52" t="s">
        <v>123</v>
      </c>
      <c r="F52" t="s">
        <v>1472</v>
      </c>
      <c r="G52" t="s">
        <v>1473</v>
      </c>
      <c r="H52" t="s">
        <v>102</v>
      </c>
      <c r="I52" s="77">
        <v>252.85</v>
      </c>
      <c r="J52" s="77">
        <v>2925</v>
      </c>
      <c r="K52" s="77">
        <v>0</v>
      </c>
      <c r="L52" s="77">
        <v>7.3958624999999998</v>
      </c>
      <c r="M52" s="78">
        <v>0</v>
      </c>
      <c r="N52" s="78">
        <v>5.9999999999999995E-4</v>
      </c>
      <c r="O52" s="78">
        <v>0</v>
      </c>
    </row>
    <row r="53" spans="2:15">
      <c r="B53" t="s">
        <v>1474</v>
      </c>
      <c r="C53" t="s">
        <v>1475</v>
      </c>
      <c r="D53" t="s">
        <v>100</v>
      </c>
      <c r="E53" t="s">
        <v>123</v>
      </c>
      <c r="F53" t="s">
        <v>1476</v>
      </c>
      <c r="G53" t="s">
        <v>533</v>
      </c>
      <c r="H53" t="s">
        <v>102</v>
      </c>
      <c r="I53" s="77">
        <v>243.9</v>
      </c>
      <c r="J53" s="77">
        <v>8429</v>
      </c>
      <c r="K53" s="77">
        <v>0</v>
      </c>
      <c r="L53" s="77">
        <v>20.558330999999999</v>
      </c>
      <c r="M53" s="78">
        <v>0</v>
      </c>
      <c r="N53" s="78">
        <v>1.6000000000000001E-3</v>
      </c>
      <c r="O53" s="78">
        <v>1E-4</v>
      </c>
    </row>
    <row r="54" spans="2:15">
      <c r="B54" t="s">
        <v>1477</v>
      </c>
      <c r="C54" t="s">
        <v>1478</v>
      </c>
      <c r="D54" t="s">
        <v>100</v>
      </c>
      <c r="E54" t="s">
        <v>123</v>
      </c>
      <c r="F54" t="s">
        <v>1479</v>
      </c>
      <c r="G54" t="s">
        <v>533</v>
      </c>
      <c r="H54" t="s">
        <v>102</v>
      </c>
      <c r="I54" s="77">
        <v>927.32</v>
      </c>
      <c r="J54" s="77">
        <v>3225</v>
      </c>
      <c r="K54" s="77">
        <v>0</v>
      </c>
      <c r="L54" s="77">
        <v>29.90607</v>
      </c>
      <c r="M54" s="78">
        <v>0</v>
      </c>
      <c r="N54" s="78">
        <v>2.3E-3</v>
      </c>
      <c r="O54" s="78">
        <v>1E-4</v>
      </c>
    </row>
    <row r="55" spans="2:15">
      <c r="B55" t="s">
        <v>1480</v>
      </c>
      <c r="C55" t="s">
        <v>1481</v>
      </c>
      <c r="D55" t="s">
        <v>100</v>
      </c>
      <c r="E55" t="s">
        <v>123</v>
      </c>
      <c r="F55" t="s">
        <v>1482</v>
      </c>
      <c r="G55" t="s">
        <v>533</v>
      </c>
      <c r="H55" t="s">
        <v>102</v>
      </c>
      <c r="I55" s="77">
        <v>855.1</v>
      </c>
      <c r="J55" s="77">
        <v>4147</v>
      </c>
      <c r="K55" s="77">
        <v>0</v>
      </c>
      <c r="L55" s="77">
        <v>35.460996999999999</v>
      </c>
      <c r="M55" s="78">
        <v>0</v>
      </c>
      <c r="N55" s="78">
        <v>2.7000000000000001E-3</v>
      </c>
      <c r="O55" s="78">
        <v>1E-4</v>
      </c>
    </row>
    <row r="56" spans="2:15">
      <c r="B56" t="s">
        <v>1483</v>
      </c>
      <c r="C56" t="s">
        <v>1484</v>
      </c>
      <c r="D56" t="s">
        <v>100</v>
      </c>
      <c r="E56" t="s">
        <v>123</v>
      </c>
      <c r="F56" t="s">
        <v>727</v>
      </c>
      <c r="G56" t="s">
        <v>728</v>
      </c>
      <c r="H56" t="s">
        <v>102</v>
      </c>
      <c r="I56" s="77">
        <v>3959.96</v>
      </c>
      <c r="J56" s="77">
        <v>611.6</v>
      </c>
      <c r="K56" s="77">
        <v>0</v>
      </c>
      <c r="L56" s="77">
        <v>24.21911536</v>
      </c>
      <c r="M56" s="78">
        <v>0</v>
      </c>
      <c r="N56" s="78">
        <v>1.9E-3</v>
      </c>
      <c r="O56" s="78">
        <v>1E-4</v>
      </c>
    </row>
    <row r="57" spans="2:15">
      <c r="B57" t="s">
        <v>1485</v>
      </c>
      <c r="C57" t="s">
        <v>1486</v>
      </c>
      <c r="D57" t="s">
        <v>100</v>
      </c>
      <c r="E57" t="s">
        <v>123</v>
      </c>
      <c r="F57" t="s">
        <v>940</v>
      </c>
      <c r="G57" t="s">
        <v>728</v>
      </c>
      <c r="H57" t="s">
        <v>102</v>
      </c>
      <c r="I57" s="77">
        <v>322.79000000000002</v>
      </c>
      <c r="J57" s="77">
        <v>9483</v>
      </c>
      <c r="K57" s="77">
        <v>0</v>
      </c>
      <c r="L57" s="77">
        <v>30.610175699999999</v>
      </c>
      <c r="M57" s="78">
        <v>0</v>
      </c>
      <c r="N57" s="78">
        <v>2.3999999999999998E-3</v>
      </c>
      <c r="O57" s="78">
        <v>1E-4</v>
      </c>
    </row>
    <row r="58" spans="2:15">
      <c r="B58" t="s">
        <v>1487</v>
      </c>
      <c r="C58" t="s">
        <v>1488</v>
      </c>
      <c r="D58" t="s">
        <v>100</v>
      </c>
      <c r="E58" t="s">
        <v>123</v>
      </c>
      <c r="F58" t="s">
        <v>905</v>
      </c>
      <c r="G58" t="s">
        <v>728</v>
      </c>
      <c r="H58" t="s">
        <v>102</v>
      </c>
      <c r="I58" s="77">
        <v>291.35000000000002</v>
      </c>
      <c r="J58" s="77">
        <v>10060</v>
      </c>
      <c r="K58" s="77">
        <v>0</v>
      </c>
      <c r="L58" s="77">
        <v>29.309809999999999</v>
      </c>
      <c r="M58" s="78">
        <v>0</v>
      </c>
      <c r="N58" s="78">
        <v>2.3E-3</v>
      </c>
      <c r="O58" s="78">
        <v>1E-4</v>
      </c>
    </row>
    <row r="59" spans="2:15">
      <c r="B59" t="s">
        <v>1489</v>
      </c>
      <c r="C59" t="s">
        <v>1490</v>
      </c>
      <c r="D59" t="s">
        <v>100</v>
      </c>
      <c r="E59" t="s">
        <v>123</v>
      </c>
      <c r="F59" t="s">
        <v>1491</v>
      </c>
      <c r="G59" t="s">
        <v>784</v>
      </c>
      <c r="H59" t="s">
        <v>102</v>
      </c>
      <c r="I59" s="77">
        <v>241.21</v>
      </c>
      <c r="J59" s="77">
        <v>6179</v>
      </c>
      <c r="K59" s="77">
        <v>0</v>
      </c>
      <c r="L59" s="77">
        <v>14.9043659</v>
      </c>
      <c r="M59" s="78">
        <v>0</v>
      </c>
      <c r="N59" s="78">
        <v>1.1000000000000001E-3</v>
      </c>
      <c r="O59" s="78">
        <v>0</v>
      </c>
    </row>
    <row r="60" spans="2:15">
      <c r="B60" t="s">
        <v>1492</v>
      </c>
      <c r="C60" t="s">
        <v>1493</v>
      </c>
      <c r="D60" t="s">
        <v>100</v>
      </c>
      <c r="E60" t="s">
        <v>123</v>
      </c>
      <c r="F60" t="s">
        <v>1494</v>
      </c>
      <c r="G60" t="s">
        <v>784</v>
      </c>
      <c r="H60" t="s">
        <v>102</v>
      </c>
      <c r="I60" s="77">
        <v>140.38999999999999</v>
      </c>
      <c r="J60" s="77">
        <v>24890</v>
      </c>
      <c r="K60" s="77">
        <v>0</v>
      </c>
      <c r="L60" s="77">
        <v>34.943071000000003</v>
      </c>
      <c r="M60" s="78">
        <v>0</v>
      </c>
      <c r="N60" s="78">
        <v>2.7000000000000001E-3</v>
      </c>
      <c r="O60" s="78">
        <v>1E-4</v>
      </c>
    </row>
    <row r="61" spans="2:15">
      <c r="B61" t="s">
        <v>1495</v>
      </c>
      <c r="C61" t="s">
        <v>1496</v>
      </c>
      <c r="D61" t="s">
        <v>100</v>
      </c>
      <c r="E61" t="s">
        <v>123</v>
      </c>
      <c r="F61" t="s">
        <v>1021</v>
      </c>
      <c r="G61" t="s">
        <v>1010</v>
      </c>
      <c r="H61" t="s">
        <v>102</v>
      </c>
      <c r="I61" s="77">
        <v>24048.55</v>
      </c>
      <c r="J61" s="77">
        <v>303.89999999999998</v>
      </c>
      <c r="K61" s="77">
        <v>0</v>
      </c>
      <c r="L61" s="77">
        <v>73.083543449999993</v>
      </c>
      <c r="M61" s="78">
        <v>0</v>
      </c>
      <c r="N61" s="78">
        <v>5.5999999999999999E-3</v>
      </c>
      <c r="O61" s="78">
        <v>2.0000000000000001E-4</v>
      </c>
    </row>
    <row r="62" spans="2:15">
      <c r="B62" t="s">
        <v>1497</v>
      </c>
      <c r="C62" t="s">
        <v>1498</v>
      </c>
      <c r="D62" t="s">
        <v>100</v>
      </c>
      <c r="E62" t="s">
        <v>123</v>
      </c>
      <c r="F62" t="s">
        <v>1009</v>
      </c>
      <c r="G62" t="s">
        <v>1010</v>
      </c>
      <c r="H62" t="s">
        <v>102</v>
      </c>
      <c r="I62" s="77">
        <v>157941.54999999999</v>
      </c>
      <c r="J62" s="77">
        <v>56.8</v>
      </c>
      <c r="K62" s="77">
        <v>0</v>
      </c>
      <c r="L62" s="77">
        <v>89.710800399999997</v>
      </c>
      <c r="M62" s="78">
        <v>1E-4</v>
      </c>
      <c r="N62" s="78">
        <v>6.8999999999999999E-3</v>
      </c>
      <c r="O62" s="78">
        <v>2.9999999999999997E-4</v>
      </c>
    </row>
    <row r="63" spans="2:15">
      <c r="B63" t="s">
        <v>1499</v>
      </c>
      <c r="C63" t="s">
        <v>1500</v>
      </c>
      <c r="D63" t="s">
        <v>100</v>
      </c>
      <c r="E63" t="s">
        <v>123</v>
      </c>
      <c r="F63" t="s">
        <v>1501</v>
      </c>
      <c r="G63" t="s">
        <v>1010</v>
      </c>
      <c r="H63" t="s">
        <v>102</v>
      </c>
      <c r="I63" s="77">
        <v>2488.39</v>
      </c>
      <c r="J63" s="77">
        <v>1304</v>
      </c>
      <c r="K63" s="77">
        <v>0</v>
      </c>
      <c r="L63" s="77">
        <v>32.4486056</v>
      </c>
      <c r="M63" s="78">
        <v>0</v>
      </c>
      <c r="N63" s="78">
        <v>2.5000000000000001E-3</v>
      </c>
      <c r="O63" s="78">
        <v>1E-4</v>
      </c>
    </row>
    <row r="64" spans="2:15">
      <c r="B64" t="s">
        <v>1502</v>
      </c>
      <c r="C64" t="s">
        <v>1503</v>
      </c>
      <c r="D64" t="s">
        <v>100</v>
      </c>
      <c r="E64" t="s">
        <v>123</v>
      </c>
      <c r="F64" t="s">
        <v>1504</v>
      </c>
      <c r="G64" t="s">
        <v>1010</v>
      </c>
      <c r="H64" t="s">
        <v>102</v>
      </c>
      <c r="I64" s="77">
        <v>21808.49</v>
      </c>
      <c r="J64" s="77">
        <v>97</v>
      </c>
      <c r="K64" s="77">
        <v>0</v>
      </c>
      <c r="L64" s="77">
        <v>21.1542353</v>
      </c>
      <c r="M64" s="78">
        <v>0</v>
      </c>
      <c r="N64" s="78">
        <v>1.6000000000000001E-3</v>
      </c>
      <c r="O64" s="78">
        <v>1E-4</v>
      </c>
    </row>
    <row r="65" spans="2:15">
      <c r="B65" t="s">
        <v>1505</v>
      </c>
      <c r="C65" t="s">
        <v>1506</v>
      </c>
      <c r="D65" t="s">
        <v>100</v>
      </c>
      <c r="E65" t="s">
        <v>123</v>
      </c>
      <c r="F65" t="s">
        <v>1507</v>
      </c>
      <c r="G65" t="s">
        <v>593</v>
      </c>
      <c r="H65" t="s">
        <v>102</v>
      </c>
      <c r="I65" s="77">
        <v>203.85</v>
      </c>
      <c r="J65" s="77">
        <v>14350</v>
      </c>
      <c r="K65" s="77">
        <v>0</v>
      </c>
      <c r="L65" s="77">
        <v>29.252475</v>
      </c>
      <c r="M65" s="78">
        <v>0</v>
      </c>
      <c r="N65" s="78">
        <v>2.3E-3</v>
      </c>
      <c r="O65" s="78">
        <v>1E-4</v>
      </c>
    </row>
    <row r="66" spans="2:15">
      <c r="B66" t="s">
        <v>1508</v>
      </c>
      <c r="C66" t="s">
        <v>1509</v>
      </c>
      <c r="D66" t="s">
        <v>100</v>
      </c>
      <c r="E66" t="s">
        <v>123</v>
      </c>
      <c r="F66" t="s">
        <v>1510</v>
      </c>
      <c r="G66" t="s">
        <v>1411</v>
      </c>
      <c r="H66" t="s">
        <v>102</v>
      </c>
      <c r="I66" s="77">
        <v>450.42</v>
      </c>
      <c r="J66" s="77">
        <v>5312</v>
      </c>
      <c r="K66" s="77">
        <v>0</v>
      </c>
      <c r="L66" s="77">
        <v>23.926310399999998</v>
      </c>
      <c r="M66" s="78">
        <v>0</v>
      </c>
      <c r="N66" s="78">
        <v>1.8E-3</v>
      </c>
      <c r="O66" s="78">
        <v>1E-4</v>
      </c>
    </row>
    <row r="67" spans="2:15">
      <c r="B67" t="s">
        <v>1511</v>
      </c>
      <c r="C67" t="s">
        <v>1512</v>
      </c>
      <c r="D67" t="s">
        <v>100</v>
      </c>
      <c r="E67" t="s">
        <v>123</v>
      </c>
      <c r="F67" t="s">
        <v>1513</v>
      </c>
      <c r="G67" t="s">
        <v>794</v>
      </c>
      <c r="H67" t="s">
        <v>102</v>
      </c>
      <c r="I67" s="77">
        <v>329.94</v>
      </c>
      <c r="J67" s="77">
        <v>9780</v>
      </c>
      <c r="K67" s="77">
        <v>0</v>
      </c>
      <c r="L67" s="77">
        <v>32.268132000000001</v>
      </c>
      <c r="M67" s="78">
        <v>0</v>
      </c>
      <c r="N67" s="78">
        <v>2.5000000000000001E-3</v>
      </c>
      <c r="O67" s="78">
        <v>1E-4</v>
      </c>
    </row>
    <row r="68" spans="2:15">
      <c r="B68" t="s">
        <v>1514</v>
      </c>
      <c r="C68" t="s">
        <v>1515</v>
      </c>
      <c r="D68" t="s">
        <v>100</v>
      </c>
      <c r="E68" t="s">
        <v>123</v>
      </c>
      <c r="F68" t="s">
        <v>1516</v>
      </c>
      <c r="G68" t="s">
        <v>1517</v>
      </c>
      <c r="H68" t="s">
        <v>102</v>
      </c>
      <c r="I68" s="77">
        <v>7808.55</v>
      </c>
      <c r="J68" s="77">
        <v>231.2</v>
      </c>
      <c r="K68" s="77">
        <v>0</v>
      </c>
      <c r="L68" s="77">
        <v>18.053367600000001</v>
      </c>
      <c r="M68" s="78">
        <v>0</v>
      </c>
      <c r="N68" s="78">
        <v>1.4E-3</v>
      </c>
      <c r="O68" s="78">
        <v>1E-4</v>
      </c>
    </row>
    <row r="69" spans="2:15">
      <c r="B69" t="s">
        <v>1518</v>
      </c>
      <c r="C69" t="s">
        <v>1519</v>
      </c>
      <c r="D69" t="s">
        <v>100</v>
      </c>
      <c r="E69" t="s">
        <v>123</v>
      </c>
      <c r="F69" t="s">
        <v>985</v>
      </c>
      <c r="G69" t="s">
        <v>986</v>
      </c>
      <c r="H69" t="s">
        <v>102</v>
      </c>
      <c r="I69" s="77">
        <v>41.64</v>
      </c>
      <c r="J69" s="77">
        <v>19340</v>
      </c>
      <c r="K69" s="77">
        <v>0</v>
      </c>
      <c r="L69" s="77">
        <v>8.0531760000000006</v>
      </c>
      <c r="M69" s="78">
        <v>0</v>
      </c>
      <c r="N69" s="78">
        <v>5.9999999999999995E-4</v>
      </c>
      <c r="O69" s="78">
        <v>0</v>
      </c>
    </row>
    <row r="70" spans="2:15">
      <c r="B70" t="s">
        <v>1520</v>
      </c>
      <c r="C70" t="s">
        <v>1521</v>
      </c>
      <c r="D70" t="s">
        <v>100</v>
      </c>
      <c r="E70" t="s">
        <v>123</v>
      </c>
      <c r="F70" t="s">
        <v>1522</v>
      </c>
      <c r="G70" t="s">
        <v>497</v>
      </c>
      <c r="H70" t="s">
        <v>102</v>
      </c>
      <c r="I70" s="77">
        <v>145.44</v>
      </c>
      <c r="J70" s="77">
        <v>12880</v>
      </c>
      <c r="K70" s="77">
        <v>0</v>
      </c>
      <c r="L70" s="77">
        <v>18.732672000000001</v>
      </c>
      <c r="M70" s="78">
        <v>0</v>
      </c>
      <c r="N70" s="78">
        <v>1.4E-3</v>
      </c>
      <c r="O70" s="78">
        <v>1E-4</v>
      </c>
    </row>
    <row r="71" spans="2:15">
      <c r="B71" t="s">
        <v>1523</v>
      </c>
      <c r="C71" t="s">
        <v>1524</v>
      </c>
      <c r="D71" t="s">
        <v>100</v>
      </c>
      <c r="E71" t="s">
        <v>123</v>
      </c>
      <c r="F71" t="s">
        <v>1525</v>
      </c>
      <c r="G71" t="s">
        <v>497</v>
      </c>
      <c r="H71" t="s">
        <v>102</v>
      </c>
      <c r="I71" s="77">
        <v>195.06</v>
      </c>
      <c r="J71" s="77">
        <v>9400</v>
      </c>
      <c r="K71" s="77">
        <v>0</v>
      </c>
      <c r="L71" s="77">
        <v>18.335640000000001</v>
      </c>
      <c r="M71" s="78">
        <v>0</v>
      </c>
      <c r="N71" s="78">
        <v>1.4E-3</v>
      </c>
      <c r="O71" s="78">
        <v>1E-4</v>
      </c>
    </row>
    <row r="72" spans="2:15">
      <c r="B72" t="s">
        <v>1526</v>
      </c>
      <c r="C72" t="s">
        <v>1527</v>
      </c>
      <c r="D72" t="s">
        <v>100</v>
      </c>
      <c r="E72" t="s">
        <v>123</v>
      </c>
      <c r="F72" t="s">
        <v>1528</v>
      </c>
      <c r="G72" t="s">
        <v>497</v>
      </c>
      <c r="H72" t="s">
        <v>102</v>
      </c>
      <c r="I72" s="77">
        <v>134.32</v>
      </c>
      <c r="J72" s="77">
        <v>19000</v>
      </c>
      <c r="K72" s="77">
        <v>0</v>
      </c>
      <c r="L72" s="77">
        <v>25.520800000000001</v>
      </c>
      <c r="M72" s="78">
        <v>0</v>
      </c>
      <c r="N72" s="78">
        <v>2E-3</v>
      </c>
      <c r="O72" s="78">
        <v>1E-4</v>
      </c>
    </row>
    <row r="73" spans="2:15">
      <c r="B73" t="s">
        <v>1529</v>
      </c>
      <c r="C73" t="s">
        <v>1530</v>
      </c>
      <c r="D73" t="s">
        <v>100</v>
      </c>
      <c r="E73" t="s">
        <v>123</v>
      </c>
      <c r="F73" t="s">
        <v>1531</v>
      </c>
      <c r="G73" t="s">
        <v>497</v>
      </c>
      <c r="H73" t="s">
        <v>102</v>
      </c>
      <c r="I73" s="77">
        <v>187.51</v>
      </c>
      <c r="J73" s="77">
        <v>23590</v>
      </c>
      <c r="K73" s="77">
        <v>0</v>
      </c>
      <c r="L73" s="77">
        <v>44.233609000000001</v>
      </c>
      <c r="M73" s="78">
        <v>0</v>
      </c>
      <c r="N73" s="78">
        <v>3.3999999999999998E-3</v>
      </c>
      <c r="O73" s="78">
        <v>1E-4</v>
      </c>
    </row>
    <row r="74" spans="2:15">
      <c r="B74" t="s">
        <v>1532</v>
      </c>
      <c r="C74" t="s">
        <v>1533</v>
      </c>
      <c r="D74" t="s">
        <v>100</v>
      </c>
      <c r="E74" t="s">
        <v>123</v>
      </c>
      <c r="F74" t="s">
        <v>1534</v>
      </c>
      <c r="G74" t="s">
        <v>497</v>
      </c>
      <c r="H74" t="s">
        <v>102</v>
      </c>
      <c r="I74" s="77">
        <v>116.21</v>
      </c>
      <c r="J74" s="77">
        <v>22390</v>
      </c>
      <c r="K74" s="77">
        <v>0</v>
      </c>
      <c r="L74" s="77">
        <v>26.019418999999999</v>
      </c>
      <c r="M74" s="78">
        <v>0</v>
      </c>
      <c r="N74" s="78">
        <v>2E-3</v>
      </c>
      <c r="O74" s="78">
        <v>1E-4</v>
      </c>
    </row>
    <row r="75" spans="2:15">
      <c r="B75" t="s">
        <v>1535</v>
      </c>
      <c r="C75" t="s">
        <v>1536</v>
      </c>
      <c r="D75" t="s">
        <v>100</v>
      </c>
      <c r="E75" t="s">
        <v>123</v>
      </c>
      <c r="F75" t="s">
        <v>1537</v>
      </c>
      <c r="G75" t="s">
        <v>899</v>
      </c>
      <c r="H75" t="s">
        <v>102</v>
      </c>
      <c r="I75" s="77">
        <v>5013.5</v>
      </c>
      <c r="J75" s="77">
        <v>1385</v>
      </c>
      <c r="K75" s="77">
        <v>0</v>
      </c>
      <c r="L75" s="77">
        <v>69.436975000000004</v>
      </c>
      <c r="M75" s="78">
        <v>0</v>
      </c>
      <c r="N75" s="78">
        <v>5.3E-3</v>
      </c>
      <c r="O75" s="78">
        <v>2.0000000000000001E-4</v>
      </c>
    </row>
    <row r="76" spans="2:15">
      <c r="B76" t="s">
        <v>1538</v>
      </c>
      <c r="C76" t="s">
        <v>1539</v>
      </c>
      <c r="D76" t="s">
        <v>100</v>
      </c>
      <c r="E76" t="s">
        <v>123</v>
      </c>
      <c r="F76" t="s">
        <v>1540</v>
      </c>
      <c r="G76" t="s">
        <v>899</v>
      </c>
      <c r="H76" t="s">
        <v>102</v>
      </c>
      <c r="I76" s="77">
        <v>567.78</v>
      </c>
      <c r="J76" s="77">
        <v>4955</v>
      </c>
      <c r="K76" s="77">
        <v>0</v>
      </c>
      <c r="L76" s="77">
        <v>28.133499</v>
      </c>
      <c r="M76" s="78">
        <v>0</v>
      </c>
      <c r="N76" s="78">
        <v>2.2000000000000001E-3</v>
      </c>
      <c r="O76" s="78">
        <v>1E-4</v>
      </c>
    </row>
    <row r="77" spans="2:15">
      <c r="B77" t="s">
        <v>1541</v>
      </c>
      <c r="C77" t="s">
        <v>1542</v>
      </c>
      <c r="D77" t="s">
        <v>100</v>
      </c>
      <c r="E77" t="s">
        <v>123</v>
      </c>
      <c r="F77" t="s">
        <v>464</v>
      </c>
      <c r="G77" t="s">
        <v>428</v>
      </c>
      <c r="H77" t="s">
        <v>102</v>
      </c>
      <c r="I77" s="77">
        <v>122.93</v>
      </c>
      <c r="J77" s="77">
        <v>198000</v>
      </c>
      <c r="K77" s="77">
        <v>0</v>
      </c>
      <c r="L77" s="77">
        <v>243.4014</v>
      </c>
      <c r="M77" s="78">
        <v>1E-4</v>
      </c>
      <c r="N77" s="78">
        <v>1.8700000000000001E-2</v>
      </c>
      <c r="O77" s="78">
        <v>8.0000000000000004E-4</v>
      </c>
    </row>
    <row r="78" spans="2:15">
      <c r="B78" t="s">
        <v>1543</v>
      </c>
      <c r="C78" t="s">
        <v>1544</v>
      </c>
      <c r="D78" t="s">
        <v>100</v>
      </c>
      <c r="E78" t="s">
        <v>123</v>
      </c>
      <c r="F78" t="s">
        <v>548</v>
      </c>
      <c r="G78" t="s">
        <v>428</v>
      </c>
      <c r="H78" t="s">
        <v>102</v>
      </c>
      <c r="I78" s="77">
        <v>54.3</v>
      </c>
      <c r="J78" s="77">
        <v>52480</v>
      </c>
      <c r="K78" s="77">
        <v>0</v>
      </c>
      <c r="L78" s="77">
        <v>28.496639999999999</v>
      </c>
      <c r="M78" s="78">
        <v>0</v>
      </c>
      <c r="N78" s="78">
        <v>2.2000000000000001E-3</v>
      </c>
      <c r="O78" s="78">
        <v>1E-4</v>
      </c>
    </row>
    <row r="79" spans="2:15">
      <c r="B79" t="s">
        <v>1545</v>
      </c>
      <c r="C79" t="s">
        <v>1546</v>
      </c>
      <c r="D79" t="s">
        <v>100</v>
      </c>
      <c r="E79" t="s">
        <v>123</v>
      </c>
      <c r="F79" t="s">
        <v>672</v>
      </c>
      <c r="G79" t="s">
        <v>428</v>
      </c>
      <c r="H79" t="s">
        <v>102</v>
      </c>
      <c r="I79" s="77">
        <v>486.01</v>
      </c>
      <c r="J79" s="77">
        <v>8287</v>
      </c>
      <c r="K79" s="77">
        <v>0</v>
      </c>
      <c r="L79" s="77">
        <v>40.275648699999998</v>
      </c>
      <c r="M79" s="78">
        <v>0</v>
      </c>
      <c r="N79" s="78">
        <v>3.0999999999999999E-3</v>
      </c>
      <c r="O79" s="78">
        <v>1E-4</v>
      </c>
    </row>
    <row r="80" spans="2:15">
      <c r="B80" t="s">
        <v>1547</v>
      </c>
      <c r="C80" t="s">
        <v>1548</v>
      </c>
      <c r="D80" t="s">
        <v>100</v>
      </c>
      <c r="E80" t="s">
        <v>123</v>
      </c>
      <c r="F80" t="s">
        <v>486</v>
      </c>
      <c r="G80" t="s">
        <v>428</v>
      </c>
      <c r="H80" t="s">
        <v>102</v>
      </c>
      <c r="I80" s="77">
        <v>4528.3900000000003</v>
      </c>
      <c r="J80" s="77">
        <v>1259</v>
      </c>
      <c r="K80" s="77">
        <v>0</v>
      </c>
      <c r="L80" s="77">
        <v>57.012430100000003</v>
      </c>
      <c r="M80" s="78">
        <v>0</v>
      </c>
      <c r="N80" s="78">
        <v>4.4000000000000003E-3</v>
      </c>
      <c r="O80" s="78">
        <v>2.0000000000000001E-4</v>
      </c>
    </row>
    <row r="81" spans="2:15">
      <c r="B81" t="s">
        <v>1549</v>
      </c>
      <c r="C81" t="s">
        <v>1550</v>
      </c>
      <c r="D81" t="s">
        <v>100</v>
      </c>
      <c r="E81" t="s">
        <v>123</v>
      </c>
      <c r="F81" t="s">
        <v>1551</v>
      </c>
      <c r="G81" t="s">
        <v>1552</v>
      </c>
      <c r="H81" t="s">
        <v>102</v>
      </c>
      <c r="I81" s="77">
        <v>9215.74</v>
      </c>
      <c r="J81" s="77">
        <v>386.7</v>
      </c>
      <c r="K81" s="77">
        <v>0</v>
      </c>
      <c r="L81" s="77">
        <v>35.637266580000002</v>
      </c>
      <c r="M81" s="78">
        <v>0</v>
      </c>
      <c r="N81" s="78">
        <v>2.7000000000000001E-3</v>
      </c>
      <c r="O81" s="78">
        <v>1E-4</v>
      </c>
    </row>
    <row r="82" spans="2:15">
      <c r="B82" t="s">
        <v>1553</v>
      </c>
      <c r="C82" t="s">
        <v>1554</v>
      </c>
      <c r="D82" t="s">
        <v>100</v>
      </c>
      <c r="E82" t="s">
        <v>123</v>
      </c>
      <c r="F82" t="s">
        <v>1555</v>
      </c>
      <c r="G82" t="s">
        <v>125</v>
      </c>
      <c r="H82" t="s">
        <v>102</v>
      </c>
      <c r="I82" s="77">
        <v>97.15</v>
      </c>
      <c r="J82" s="77">
        <v>25900</v>
      </c>
      <c r="K82" s="77">
        <v>0</v>
      </c>
      <c r="L82" s="77">
        <v>25.161850000000001</v>
      </c>
      <c r="M82" s="78">
        <v>0</v>
      </c>
      <c r="N82" s="78">
        <v>1.9E-3</v>
      </c>
      <c r="O82" s="78">
        <v>1E-4</v>
      </c>
    </row>
    <row r="83" spans="2:15">
      <c r="B83" t="s">
        <v>1556</v>
      </c>
      <c r="C83" t="s">
        <v>1557</v>
      </c>
      <c r="D83" t="s">
        <v>100</v>
      </c>
      <c r="E83" t="s">
        <v>123</v>
      </c>
      <c r="F83" t="s">
        <v>982</v>
      </c>
      <c r="G83" t="s">
        <v>125</v>
      </c>
      <c r="H83" t="s">
        <v>102</v>
      </c>
      <c r="I83" s="77">
        <v>34514.49</v>
      </c>
      <c r="J83" s="77">
        <v>611.4</v>
      </c>
      <c r="K83" s="77">
        <v>0</v>
      </c>
      <c r="L83" s="77">
        <v>211.02159186</v>
      </c>
      <c r="M83" s="78">
        <v>0</v>
      </c>
      <c r="N83" s="78">
        <v>1.6299999999999999E-2</v>
      </c>
      <c r="O83" s="78">
        <v>6.9999999999999999E-4</v>
      </c>
    </row>
    <row r="84" spans="2:15">
      <c r="B84" t="s">
        <v>1558</v>
      </c>
      <c r="C84" t="s">
        <v>1559</v>
      </c>
      <c r="D84" t="s">
        <v>100</v>
      </c>
      <c r="E84" t="s">
        <v>123</v>
      </c>
      <c r="F84" t="s">
        <v>1560</v>
      </c>
      <c r="G84" t="s">
        <v>1449</v>
      </c>
      <c r="H84" t="s">
        <v>102</v>
      </c>
      <c r="I84" s="77">
        <v>303.67</v>
      </c>
      <c r="J84" s="77">
        <v>27180</v>
      </c>
      <c r="K84" s="77">
        <v>0</v>
      </c>
      <c r="L84" s="77">
        <v>82.537505999999993</v>
      </c>
      <c r="M84" s="78">
        <v>0</v>
      </c>
      <c r="N84" s="78">
        <v>6.4000000000000003E-3</v>
      </c>
      <c r="O84" s="78">
        <v>2.9999999999999997E-4</v>
      </c>
    </row>
    <row r="85" spans="2:15">
      <c r="B85" t="s">
        <v>1561</v>
      </c>
      <c r="C85" t="s">
        <v>1562</v>
      </c>
      <c r="D85" t="s">
        <v>100</v>
      </c>
      <c r="E85" t="s">
        <v>123</v>
      </c>
      <c r="F85" t="s">
        <v>1563</v>
      </c>
      <c r="G85" t="s">
        <v>1449</v>
      </c>
      <c r="H85" t="s">
        <v>102</v>
      </c>
      <c r="I85" s="77">
        <v>848.8</v>
      </c>
      <c r="J85" s="77">
        <v>14970</v>
      </c>
      <c r="K85" s="77">
        <v>0</v>
      </c>
      <c r="L85" s="77">
        <v>127.06536</v>
      </c>
      <c r="M85" s="78">
        <v>0</v>
      </c>
      <c r="N85" s="78">
        <v>9.7999999999999997E-3</v>
      </c>
      <c r="O85" s="78">
        <v>4.0000000000000002E-4</v>
      </c>
    </row>
    <row r="86" spans="2:15">
      <c r="B86" t="s">
        <v>1564</v>
      </c>
      <c r="C86" t="s">
        <v>1565</v>
      </c>
      <c r="D86" t="s">
        <v>100</v>
      </c>
      <c r="E86" t="s">
        <v>123</v>
      </c>
      <c r="F86" t="s">
        <v>1566</v>
      </c>
      <c r="G86" t="s">
        <v>127</v>
      </c>
      <c r="H86" t="s">
        <v>102</v>
      </c>
      <c r="I86" s="77">
        <v>302.20999999999998</v>
      </c>
      <c r="J86" s="77">
        <v>39700</v>
      </c>
      <c r="K86" s="77">
        <v>0</v>
      </c>
      <c r="L86" s="77">
        <v>119.97736999999999</v>
      </c>
      <c r="M86" s="78">
        <v>1E-4</v>
      </c>
      <c r="N86" s="78">
        <v>9.1999999999999998E-3</v>
      </c>
      <c r="O86" s="78">
        <v>4.0000000000000002E-4</v>
      </c>
    </row>
    <row r="87" spans="2:15">
      <c r="B87" t="s">
        <v>1567</v>
      </c>
      <c r="C87" t="s">
        <v>1568</v>
      </c>
      <c r="D87" t="s">
        <v>100</v>
      </c>
      <c r="E87" t="s">
        <v>123</v>
      </c>
      <c r="F87" t="s">
        <v>1569</v>
      </c>
      <c r="G87" t="s">
        <v>127</v>
      </c>
      <c r="H87" t="s">
        <v>102</v>
      </c>
      <c r="I87" s="77">
        <v>18725.64</v>
      </c>
      <c r="J87" s="77">
        <v>284.89999999999998</v>
      </c>
      <c r="K87" s="77">
        <v>0</v>
      </c>
      <c r="L87" s="77">
        <v>53.34934836</v>
      </c>
      <c r="M87" s="78">
        <v>0</v>
      </c>
      <c r="N87" s="78">
        <v>4.1000000000000003E-3</v>
      </c>
      <c r="O87" s="78">
        <v>2.0000000000000001E-4</v>
      </c>
    </row>
    <row r="88" spans="2:15">
      <c r="B88" t="s">
        <v>1570</v>
      </c>
      <c r="C88" t="s">
        <v>1571</v>
      </c>
      <c r="D88" t="s">
        <v>100</v>
      </c>
      <c r="E88" t="s">
        <v>123</v>
      </c>
      <c r="F88" t="s">
        <v>1572</v>
      </c>
      <c r="G88" t="s">
        <v>128</v>
      </c>
      <c r="H88" t="s">
        <v>102</v>
      </c>
      <c r="I88" s="77">
        <v>3120.23</v>
      </c>
      <c r="J88" s="77">
        <v>850</v>
      </c>
      <c r="K88" s="77">
        <v>0</v>
      </c>
      <c r="L88" s="77">
        <v>26.521954999999998</v>
      </c>
      <c r="M88" s="78">
        <v>0</v>
      </c>
      <c r="N88" s="78">
        <v>2E-3</v>
      </c>
      <c r="O88" s="78">
        <v>1E-4</v>
      </c>
    </row>
    <row r="89" spans="2:15">
      <c r="B89" t="s">
        <v>1573</v>
      </c>
      <c r="C89" t="s">
        <v>1574</v>
      </c>
      <c r="D89" t="s">
        <v>100</v>
      </c>
      <c r="E89" t="s">
        <v>123</v>
      </c>
      <c r="F89" t="s">
        <v>1575</v>
      </c>
      <c r="G89" t="s">
        <v>129</v>
      </c>
      <c r="H89" t="s">
        <v>102</v>
      </c>
      <c r="I89" s="77">
        <v>53.97</v>
      </c>
      <c r="J89" s="77">
        <v>3108</v>
      </c>
      <c r="K89" s="77">
        <v>0</v>
      </c>
      <c r="L89" s="77">
        <v>1.6773876000000001</v>
      </c>
      <c r="M89" s="78">
        <v>0</v>
      </c>
      <c r="N89" s="78">
        <v>1E-4</v>
      </c>
      <c r="O89" s="78">
        <v>0</v>
      </c>
    </row>
    <row r="90" spans="2:15">
      <c r="B90" t="s">
        <v>1576</v>
      </c>
      <c r="C90" t="s">
        <v>1577</v>
      </c>
      <c r="D90" t="s">
        <v>100</v>
      </c>
      <c r="E90" t="s">
        <v>123</v>
      </c>
      <c r="F90" t="s">
        <v>922</v>
      </c>
      <c r="G90" t="s">
        <v>132</v>
      </c>
      <c r="H90" t="s">
        <v>102</v>
      </c>
      <c r="I90" s="77">
        <v>2887.05</v>
      </c>
      <c r="J90" s="77">
        <v>1341</v>
      </c>
      <c r="K90" s="77">
        <v>0</v>
      </c>
      <c r="L90" s="77">
        <v>38.715340500000003</v>
      </c>
      <c r="M90" s="78">
        <v>0</v>
      </c>
      <c r="N90" s="78">
        <v>3.0000000000000001E-3</v>
      </c>
      <c r="O90" s="78">
        <v>1E-4</v>
      </c>
    </row>
    <row r="91" spans="2:15">
      <c r="B91" t="s">
        <v>1578</v>
      </c>
      <c r="C91" t="s">
        <v>1579</v>
      </c>
      <c r="D91" t="s">
        <v>100</v>
      </c>
      <c r="E91" t="s">
        <v>123</v>
      </c>
      <c r="F91" t="s">
        <v>732</v>
      </c>
      <c r="G91" t="s">
        <v>132</v>
      </c>
      <c r="H91" t="s">
        <v>102</v>
      </c>
      <c r="I91" s="77">
        <v>4656.43</v>
      </c>
      <c r="J91" s="77">
        <v>1400</v>
      </c>
      <c r="K91" s="77">
        <v>0</v>
      </c>
      <c r="L91" s="77">
        <v>65.190020000000004</v>
      </c>
      <c r="M91" s="78">
        <v>0</v>
      </c>
      <c r="N91" s="78">
        <v>5.0000000000000001E-3</v>
      </c>
      <c r="O91" s="78">
        <v>2.0000000000000001E-4</v>
      </c>
    </row>
    <row r="92" spans="2:15">
      <c r="B92" s="79" t="s">
        <v>1580</v>
      </c>
      <c r="E92" s="16"/>
      <c r="F92" s="16"/>
      <c r="G92" s="16"/>
      <c r="I92" s="81">
        <v>98097.16</v>
      </c>
      <c r="K92" s="81">
        <v>0</v>
      </c>
      <c r="L92" s="81">
        <v>430.7283103597486</v>
      </c>
      <c r="N92" s="80">
        <v>3.32E-2</v>
      </c>
      <c r="O92" s="80">
        <v>1.4E-3</v>
      </c>
    </row>
    <row r="93" spans="2:15">
      <c r="B93" t="s">
        <v>1581</v>
      </c>
      <c r="C93" t="s">
        <v>1582</v>
      </c>
      <c r="D93" t="s">
        <v>100</v>
      </c>
      <c r="E93" t="s">
        <v>123</v>
      </c>
      <c r="F93" t="s">
        <v>1583</v>
      </c>
      <c r="G93" t="s">
        <v>101</v>
      </c>
      <c r="H93" t="s">
        <v>102</v>
      </c>
      <c r="I93" s="77">
        <v>322.37</v>
      </c>
      <c r="J93" s="77">
        <v>492.1</v>
      </c>
      <c r="K93" s="77">
        <v>0</v>
      </c>
      <c r="L93" s="77">
        <v>1.5863827699999999</v>
      </c>
      <c r="M93" s="78">
        <v>1E-4</v>
      </c>
      <c r="N93" s="78">
        <v>1E-4</v>
      </c>
      <c r="O93" s="78">
        <v>0</v>
      </c>
    </row>
    <row r="94" spans="2:15">
      <c r="B94" t="s">
        <v>1584</v>
      </c>
      <c r="C94" t="s">
        <v>1585</v>
      </c>
      <c r="D94" t="s">
        <v>100</v>
      </c>
      <c r="E94" t="s">
        <v>123</v>
      </c>
      <c r="F94" t="s">
        <v>1586</v>
      </c>
      <c r="G94" t="s">
        <v>101</v>
      </c>
      <c r="H94" t="s">
        <v>102</v>
      </c>
      <c r="I94" s="77">
        <v>143.26</v>
      </c>
      <c r="J94" s="77">
        <v>2449</v>
      </c>
      <c r="K94" s="77">
        <v>0</v>
      </c>
      <c r="L94" s="77">
        <v>3.5084374</v>
      </c>
      <c r="M94" s="78">
        <v>0</v>
      </c>
      <c r="N94" s="78">
        <v>2.9999999999999997E-4</v>
      </c>
      <c r="O94" s="78">
        <v>0</v>
      </c>
    </row>
    <row r="95" spans="2:15">
      <c r="B95" t="s">
        <v>1587</v>
      </c>
      <c r="C95" t="s">
        <v>1588</v>
      </c>
      <c r="D95" t="s">
        <v>100</v>
      </c>
      <c r="E95" t="s">
        <v>123</v>
      </c>
      <c r="F95" t="s">
        <v>1589</v>
      </c>
      <c r="G95" t="s">
        <v>538</v>
      </c>
      <c r="H95" t="s">
        <v>102</v>
      </c>
      <c r="I95" s="77">
        <v>51245.93</v>
      </c>
      <c r="J95" s="77">
        <v>81.7</v>
      </c>
      <c r="K95" s="77">
        <v>0</v>
      </c>
      <c r="L95" s="77">
        <v>41.867924809999998</v>
      </c>
      <c r="M95" s="78">
        <v>0</v>
      </c>
      <c r="N95" s="78">
        <v>3.2000000000000002E-3</v>
      </c>
      <c r="O95" s="78">
        <v>1E-4</v>
      </c>
    </row>
    <row r="96" spans="2:15">
      <c r="B96" t="s">
        <v>1590</v>
      </c>
      <c r="C96" t="s">
        <v>1591</v>
      </c>
      <c r="D96" t="s">
        <v>100</v>
      </c>
      <c r="E96" t="s">
        <v>123</v>
      </c>
      <c r="F96" t="s">
        <v>1592</v>
      </c>
      <c r="G96" t="s">
        <v>728</v>
      </c>
      <c r="H96" t="s">
        <v>102</v>
      </c>
      <c r="I96" s="77">
        <v>187.49</v>
      </c>
      <c r="J96" s="77">
        <v>14620</v>
      </c>
      <c r="K96" s="77">
        <v>0</v>
      </c>
      <c r="L96" s="77">
        <v>27.411038000000001</v>
      </c>
      <c r="M96" s="78">
        <v>1E-4</v>
      </c>
      <c r="N96" s="78">
        <v>2.0999999999999999E-3</v>
      </c>
      <c r="O96" s="78">
        <v>1E-4</v>
      </c>
    </row>
    <row r="97" spans="2:15">
      <c r="B97" t="s">
        <v>1593</v>
      </c>
      <c r="C97" t="s">
        <v>1594</v>
      </c>
      <c r="D97" t="s">
        <v>100</v>
      </c>
      <c r="E97" t="s">
        <v>123</v>
      </c>
      <c r="F97" t="s">
        <v>1595</v>
      </c>
      <c r="G97" t="s">
        <v>728</v>
      </c>
      <c r="H97" t="s">
        <v>102</v>
      </c>
      <c r="I97" s="77">
        <v>5.83</v>
      </c>
      <c r="J97" s="77">
        <v>162</v>
      </c>
      <c r="K97" s="77">
        <v>0</v>
      </c>
      <c r="L97" s="77">
        <v>9.4445999999999992E-3</v>
      </c>
      <c r="M97" s="78">
        <v>0</v>
      </c>
      <c r="N97" s="78">
        <v>0</v>
      </c>
      <c r="O97" s="78">
        <v>0</v>
      </c>
    </row>
    <row r="98" spans="2:15">
      <c r="B98" t="s">
        <v>1596</v>
      </c>
      <c r="C98" t="s">
        <v>1597</v>
      </c>
      <c r="D98" t="s">
        <v>100</v>
      </c>
      <c r="E98" t="s">
        <v>123</v>
      </c>
      <c r="F98" t="s">
        <v>1598</v>
      </c>
      <c r="G98" t="s">
        <v>784</v>
      </c>
      <c r="H98" t="s">
        <v>102</v>
      </c>
      <c r="I98" s="77">
        <v>524.26</v>
      </c>
      <c r="J98" s="77">
        <v>1618</v>
      </c>
      <c r="K98" s="77">
        <v>0</v>
      </c>
      <c r="L98" s="77">
        <v>8.4825268000000005</v>
      </c>
      <c r="M98" s="78">
        <v>0</v>
      </c>
      <c r="N98" s="78">
        <v>6.9999999999999999E-4</v>
      </c>
      <c r="O98" s="78">
        <v>0</v>
      </c>
    </row>
    <row r="99" spans="2:15">
      <c r="B99" t="s">
        <v>1599</v>
      </c>
      <c r="C99" t="s">
        <v>1600</v>
      </c>
      <c r="D99" t="s">
        <v>100</v>
      </c>
      <c r="E99" t="s">
        <v>123</v>
      </c>
      <c r="F99" t="s">
        <v>1601</v>
      </c>
      <c r="G99" t="s">
        <v>784</v>
      </c>
      <c r="H99" t="s">
        <v>102</v>
      </c>
      <c r="I99" s="77">
        <v>507.97</v>
      </c>
      <c r="J99" s="77">
        <v>6851</v>
      </c>
      <c r="K99" s="77">
        <v>0</v>
      </c>
      <c r="L99" s="77">
        <v>34.801024699999999</v>
      </c>
      <c r="M99" s="78">
        <v>0</v>
      </c>
      <c r="N99" s="78">
        <v>2.7000000000000001E-3</v>
      </c>
      <c r="O99" s="78">
        <v>1E-4</v>
      </c>
    </row>
    <row r="100" spans="2:15">
      <c r="B100" t="s">
        <v>1602</v>
      </c>
      <c r="C100" t="s">
        <v>1603</v>
      </c>
      <c r="D100" t="s">
        <v>100</v>
      </c>
      <c r="E100" t="s">
        <v>123</v>
      </c>
      <c r="F100" t="s">
        <v>1604</v>
      </c>
      <c r="G100" t="s">
        <v>1605</v>
      </c>
      <c r="H100" t="s">
        <v>102</v>
      </c>
      <c r="I100" s="77">
        <v>127.23</v>
      </c>
      <c r="J100" s="77">
        <v>2477</v>
      </c>
      <c r="K100" s="77">
        <v>0</v>
      </c>
      <c r="L100" s="77">
        <v>3.1514871000000002</v>
      </c>
      <c r="M100" s="78">
        <v>0</v>
      </c>
      <c r="N100" s="78">
        <v>2.0000000000000001E-4</v>
      </c>
      <c r="O100" s="78">
        <v>0</v>
      </c>
    </row>
    <row r="101" spans="2:15">
      <c r="B101" t="s">
        <v>1606</v>
      </c>
      <c r="C101" t="s">
        <v>1607</v>
      </c>
      <c r="D101" t="s">
        <v>100</v>
      </c>
      <c r="E101" t="s">
        <v>123</v>
      </c>
      <c r="F101" t="s">
        <v>1608</v>
      </c>
      <c r="G101" t="s">
        <v>1609</v>
      </c>
      <c r="H101" t="s">
        <v>102</v>
      </c>
      <c r="I101" s="77">
        <v>500.1</v>
      </c>
      <c r="J101" s="77">
        <v>900.8</v>
      </c>
      <c r="K101" s="77">
        <v>0</v>
      </c>
      <c r="L101" s="77">
        <v>4.5049007999999997</v>
      </c>
      <c r="M101" s="78">
        <v>0</v>
      </c>
      <c r="N101" s="78">
        <v>2.9999999999999997E-4</v>
      </c>
      <c r="O101" s="78">
        <v>0</v>
      </c>
    </row>
    <row r="102" spans="2:15">
      <c r="B102" t="s">
        <v>1610</v>
      </c>
      <c r="C102" t="s">
        <v>1611</v>
      </c>
      <c r="D102" t="s">
        <v>100</v>
      </c>
      <c r="E102" t="s">
        <v>123</v>
      </c>
      <c r="F102" t="s">
        <v>1612</v>
      </c>
      <c r="G102" t="s">
        <v>1010</v>
      </c>
      <c r="H102" t="s">
        <v>102</v>
      </c>
      <c r="I102" s="77">
        <v>605.96</v>
      </c>
      <c r="J102" s="77">
        <v>551.70000000000005</v>
      </c>
      <c r="K102" s="77">
        <v>0</v>
      </c>
      <c r="L102" s="77">
        <v>3.34308132</v>
      </c>
      <c r="M102" s="78">
        <v>0</v>
      </c>
      <c r="N102" s="78">
        <v>2.9999999999999997E-4</v>
      </c>
      <c r="O102" s="78">
        <v>0</v>
      </c>
    </row>
    <row r="103" spans="2:15">
      <c r="B103" t="s">
        <v>1613</v>
      </c>
      <c r="C103" t="s">
        <v>1614</v>
      </c>
      <c r="D103" t="s">
        <v>100</v>
      </c>
      <c r="E103" t="s">
        <v>123</v>
      </c>
      <c r="F103" t="s">
        <v>1014</v>
      </c>
      <c r="G103" t="s">
        <v>1010</v>
      </c>
      <c r="H103" t="s">
        <v>102</v>
      </c>
      <c r="I103" s="77">
        <v>2529.9499999999998</v>
      </c>
      <c r="J103" s="77">
        <v>215.2</v>
      </c>
      <c r="K103" s="77">
        <v>0</v>
      </c>
      <c r="L103" s="77">
        <v>5.4444524000000003</v>
      </c>
      <c r="M103" s="78">
        <v>0</v>
      </c>
      <c r="N103" s="78">
        <v>4.0000000000000002E-4</v>
      </c>
      <c r="O103" s="78">
        <v>0</v>
      </c>
    </row>
    <row r="104" spans="2:15">
      <c r="B104" t="s">
        <v>1615</v>
      </c>
      <c r="C104" t="s">
        <v>1616</v>
      </c>
      <c r="D104" t="s">
        <v>100</v>
      </c>
      <c r="E104" t="s">
        <v>123</v>
      </c>
      <c r="F104" t="s">
        <v>1617</v>
      </c>
      <c r="G104" t="s">
        <v>1618</v>
      </c>
      <c r="H104" t="s">
        <v>102</v>
      </c>
      <c r="I104" s="77">
        <v>833.23</v>
      </c>
      <c r="J104" s="77">
        <v>348.5</v>
      </c>
      <c r="K104" s="77">
        <v>0</v>
      </c>
      <c r="L104" s="77">
        <v>2.9038065500000001</v>
      </c>
      <c r="M104" s="78">
        <v>0</v>
      </c>
      <c r="N104" s="78">
        <v>2.0000000000000001E-4</v>
      </c>
      <c r="O104" s="78">
        <v>0</v>
      </c>
    </row>
    <row r="105" spans="2:15">
      <c r="B105" t="s">
        <v>1619</v>
      </c>
      <c r="C105" t="s">
        <v>1620</v>
      </c>
      <c r="D105" t="s">
        <v>100</v>
      </c>
      <c r="E105" t="s">
        <v>123</v>
      </c>
      <c r="F105" t="s">
        <v>1621</v>
      </c>
      <c r="G105" t="s">
        <v>1618</v>
      </c>
      <c r="H105" t="s">
        <v>102</v>
      </c>
      <c r="I105" s="77">
        <v>122.01</v>
      </c>
      <c r="J105" s="77">
        <v>9371</v>
      </c>
      <c r="K105" s="77">
        <v>0</v>
      </c>
      <c r="L105" s="77">
        <v>11.4335571</v>
      </c>
      <c r="M105" s="78">
        <v>0</v>
      </c>
      <c r="N105" s="78">
        <v>8.9999999999999998E-4</v>
      </c>
      <c r="O105" s="78">
        <v>0</v>
      </c>
    </row>
    <row r="106" spans="2:15">
      <c r="B106" t="s">
        <v>1622</v>
      </c>
      <c r="C106" t="s">
        <v>1623</v>
      </c>
      <c r="D106" t="s">
        <v>100</v>
      </c>
      <c r="E106" t="s">
        <v>123</v>
      </c>
      <c r="F106" t="s">
        <v>1624</v>
      </c>
      <c r="G106" t="s">
        <v>593</v>
      </c>
      <c r="H106" t="s">
        <v>102</v>
      </c>
      <c r="I106" s="77">
        <v>1031.21</v>
      </c>
      <c r="J106" s="77">
        <v>660</v>
      </c>
      <c r="K106" s="77">
        <v>0</v>
      </c>
      <c r="L106" s="77">
        <v>6.8059859999999999</v>
      </c>
      <c r="M106" s="78">
        <v>0</v>
      </c>
      <c r="N106" s="78">
        <v>5.0000000000000001E-4</v>
      </c>
      <c r="O106" s="78">
        <v>0</v>
      </c>
    </row>
    <row r="107" spans="2:15">
      <c r="B107" t="s">
        <v>1625</v>
      </c>
      <c r="C107" t="s">
        <v>1626</v>
      </c>
      <c r="D107" t="s">
        <v>100</v>
      </c>
      <c r="E107" t="s">
        <v>123</v>
      </c>
      <c r="F107" t="s">
        <v>1627</v>
      </c>
      <c r="G107" t="s">
        <v>593</v>
      </c>
      <c r="H107" t="s">
        <v>102</v>
      </c>
      <c r="I107" s="77">
        <v>643.80999999999995</v>
      </c>
      <c r="J107" s="77">
        <v>1476</v>
      </c>
      <c r="K107" s="77">
        <v>0</v>
      </c>
      <c r="L107" s="77">
        <v>9.5026355999999996</v>
      </c>
      <c r="M107" s="78">
        <v>0</v>
      </c>
      <c r="N107" s="78">
        <v>6.9999999999999999E-4</v>
      </c>
      <c r="O107" s="78">
        <v>0</v>
      </c>
    </row>
    <row r="108" spans="2:15">
      <c r="B108" t="s">
        <v>1628</v>
      </c>
      <c r="C108" t="s">
        <v>1629</v>
      </c>
      <c r="D108" t="s">
        <v>100</v>
      </c>
      <c r="E108" t="s">
        <v>123</v>
      </c>
      <c r="F108" t="s">
        <v>1630</v>
      </c>
      <c r="G108" t="s">
        <v>593</v>
      </c>
      <c r="H108" t="s">
        <v>102</v>
      </c>
      <c r="I108" s="77">
        <v>281.27999999999997</v>
      </c>
      <c r="J108" s="77">
        <v>450</v>
      </c>
      <c r="K108" s="77">
        <v>0</v>
      </c>
      <c r="L108" s="77">
        <v>1.26576</v>
      </c>
      <c r="M108" s="78">
        <v>0</v>
      </c>
      <c r="N108" s="78">
        <v>1E-4</v>
      </c>
      <c r="O108" s="78">
        <v>0</v>
      </c>
    </row>
    <row r="109" spans="2:15">
      <c r="B109" t="s">
        <v>1631</v>
      </c>
      <c r="C109" t="s">
        <v>1632</v>
      </c>
      <c r="D109" t="s">
        <v>100</v>
      </c>
      <c r="E109" t="s">
        <v>123</v>
      </c>
      <c r="F109" t="s">
        <v>1633</v>
      </c>
      <c r="G109" t="s">
        <v>593</v>
      </c>
      <c r="H109" t="s">
        <v>102</v>
      </c>
      <c r="I109" s="77">
        <v>617.13</v>
      </c>
      <c r="J109" s="77">
        <v>2862</v>
      </c>
      <c r="K109" s="77">
        <v>0</v>
      </c>
      <c r="L109" s="77">
        <v>17.6622606</v>
      </c>
      <c r="M109" s="78">
        <v>0</v>
      </c>
      <c r="N109" s="78">
        <v>1.4E-3</v>
      </c>
      <c r="O109" s="78">
        <v>1E-4</v>
      </c>
    </row>
    <row r="110" spans="2:15">
      <c r="B110" t="s">
        <v>1634</v>
      </c>
      <c r="C110" t="s">
        <v>1635</v>
      </c>
      <c r="D110" t="s">
        <v>100</v>
      </c>
      <c r="E110" t="s">
        <v>123</v>
      </c>
      <c r="F110" t="s">
        <v>1636</v>
      </c>
      <c r="G110" t="s">
        <v>593</v>
      </c>
      <c r="H110" t="s">
        <v>102</v>
      </c>
      <c r="I110" s="77">
        <v>3154.47</v>
      </c>
      <c r="J110" s="77">
        <v>655.7</v>
      </c>
      <c r="K110" s="77">
        <v>0</v>
      </c>
      <c r="L110" s="77">
        <v>20.68385979</v>
      </c>
      <c r="M110" s="78">
        <v>0</v>
      </c>
      <c r="N110" s="78">
        <v>1.6000000000000001E-3</v>
      </c>
      <c r="O110" s="78">
        <v>1E-4</v>
      </c>
    </row>
    <row r="111" spans="2:15">
      <c r="B111" t="s">
        <v>1637</v>
      </c>
      <c r="C111" t="s">
        <v>1638</v>
      </c>
      <c r="D111" t="s">
        <v>100</v>
      </c>
      <c r="E111" t="s">
        <v>123</v>
      </c>
      <c r="F111" t="s">
        <v>1639</v>
      </c>
      <c r="G111" t="s">
        <v>593</v>
      </c>
      <c r="H111" t="s">
        <v>102</v>
      </c>
      <c r="I111" s="77">
        <v>746.96</v>
      </c>
      <c r="J111" s="77">
        <v>1149</v>
      </c>
      <c r="K111" s="77">
        <v>0</v>
      </c>
      <c r="L111" s="77">
        <v>8.5825703999999998</v>
      </c>
      <c r="M111" s="78">
        <v>0</v>
      </c>
      <c r="N111" s="78">
        <v>6.9999999999999999E-4</v>
      </c>
      <c r="O111" s="78">
        <v>0</v>
      </c>
    </row>
    <row r="112" spans="2:15">
      <c r="B112" t="s">
        <v>1640</v>
      </c>
      <c r="C112" t="s">
        <v>1641</v>
      </c>
      <c r="D112" t="s">
        <v>100</v>
      </c>
      <c r="E112" t="s">
        <v>123</v>
      </c>
      <c r="F112" t="s">
        <v>1642</v>
      </c>
      <c r="G112" t="s">
        <v>794</v>
      </c>
      <c r="H112" t="s">
        <v>102</v>
      </c>
      <c r="I112" s="77">
        <v>446.61</v>
      </c>
      <c r="J112" s="77">
        <v>2390</v>
      </c>
      <c r="K112" s="77">
        <v>0</v>
      </c>
      <c r="L112" s="77">
        <v>10.673978999999999</v>
      </c>
      <c r="M112" s="78">
        <v>0</v>
      </c>
      <c r="N112" s="78">
        <v>8.0000000000000004E-4</v>
      </c>
      <c r="O112" s="78">
        <v>0</v>
      </c>
    </row>
    <row r="113" spans="2:15">
      <c r="B113" t="s">
        <v>1643</v>
      </c>
      <c r="C113" t="s">
        <v>1644</v>
      </c>
      <c r="D113" t="s">
        <v>100</v>
      </c>
      <c r="E113" t="s">
        <v>123</v>
      </c>
      <c r="F113" t="s">
        <v>1645</v>
      </c>
      <c r="G113" t="s">
        <v>794</v>
      </c>
      <c r="H113" t="s">
        <v>102</v>
      </c>
      <c r="I113" s="77">
        <v>18.829999999999998</v>
      </c>
      <c r="J113" s="77">
        <v>14620</v>
      </c>
      <c r="K113" s="77">
        <v>0</v>
      </c>
      <c r="L113" s="77">
        <v>2.7529460000000001</v>
      </c>
      <c r="M113" s="78">
        <v>0</v>
      </c>
      <c r="N113" s="78">
        <v>2.0000000000000001E-4</v>
      </c>
      <c r="O113" s="78">
        <v>0</v>
      </c>
    </row>
    <row r="114" spans="2:15">
      <c r="B114" t="s">
        <v>1646</v>
      </c>
      <c r="C114" t="s">
        <v>1647</v>
      </c>
      <c r="D114" t="s">
        <v>100</v>
      </c>
      <c r="E114" t="s">
        <v>123</v>
      </c>
      <c r="F114" t="s">
        <v>1648</v>
      </c>
      <c r="G114" t="s">
        <v>497</v>
      </c>
      <c r="H114" t="s">
        <v>102</v>
      </c>
      <c r="I114" s="77">
        <v>1211.25</v>
      </c>
      <c r="J114" s="77">
        <v>712.2</v>
      </c>
      <c r="K114" s="77">
        <v>0</v>
      </c>
      <c r="L114" s="77">
        <v>8.6265225000000001</v>
      </c>
      <c r="M114" s="78">
        <v>0</v>
      </c>
      <c r="N114" s="78">
        <v>6.9999999999999999E-4</v>
      </c>
      <c r="O114" s="78">
        <v>0</v>
      </c>
    </row>
    <row r="115" spans="2:15">
      <c r="B115" t="s">
        <v>1649</v>
      </c>
      <c r="C115" t="s">
        <v>1650</v>
      </c>
      <c r="D115" t="s">
        <v>100</v>
      </c>
      <c r="E115" t="s">
        <v>123</v>
      </c>
      <c r="F115" t="s">
        <v>1651</v>
      </c>
      <c r="G115" t="s">
        <v>497</v>
      </c>
      <c r="H115" t="s">
        <v>102</v>
      </c>
      <c r="I115" s="77">
        <v>838.17</v>
      </c>
      <c r="J115" s="77">
        <v>1195</v>
      </c>
      <c r="K115" s="77">
        <v>0</v>
      </c>
      <c r="L115" s="77">
        <v>10.0161315</v>
      </c>
      <c r="M115" s="78">
        <v>0</v>
      </c>
      <c r="N115" s="78">
        <v>8.0000000000000004E-4</v>
      </c>
      <c r="O115" s="78">
        <v>0</v>
      </c>
    </row>
    <row r="116" spans="2:15">
      <c r="B116" t="s">
        <v>1652</v>
      </c>
      <c r="C116" t="s">
        <v>1653</v>
      </c>
      <c r="D116" t="s">
        <v>100</v>
      </c>
      <c r="E116" t="s">
        <v>123</v>
      </c>
      <c r="F116" t="s">
        <v>1654</v>
      </c>
      <c r="G116" t="s">
        <v>497</v>
      </c>
      <c r="H116" t="s">
        <v>102</v>
      </c>
      <c r="I116" s="77">
        <v>1981.42</v>
      </c>
      <c r="J116" s="77">
        <v>38.1</v>
      </c>
      <c r="K116" s="77">
        <v>0</v>
      </c>
      <c r="L116" s="77">
        <v>0.75492102000000005</v>
      </c>
      <c r="M116" s="78">
        <v>0</v>
      </c>
      <c r="N116" s="78">
        <v>1E-4</v>
      </c>
      <c r="O116" s="78">
        <v>0</v>
      </c>
    </row>
    <row r="117" spans="2:15">
      <c r="B117" t="s">
        <v>1655</v>
      </c>
      <c r="C117" t="s">
        <v>1656</v>
      </c>
      <c r="D117" t="s">
        <v>100</v>
      </c>
      <c r="E117" t="s">
        <v>123</v>
      </c>
      <c r="F117" t="s">
        <v>1657</v>
      </c>
      <c r="G117" t="s">
        <v>497</v>
      </c>
      <c r="H117" t="s">
        <v>102</v>
      </c>
      <c r="I117" s="77">
        <v>336.66</v>
      </c>
      <c r="J117" s="77">
        <v>6020</v>
      </c>
      <c r="K117" s="77">
        <v>0</v>
      </c>
      <c r="L117" s="77">
        <v>20.266932000000001</v>
      </c>
      <c r="M117" s="78">
        <v>0</v>
      </c>
      <c r="N117" s="78">
        <v>1.6000000000000001E-3</v>
      </c>
      <c r="O117" s="78">
        <v>1E-4</v>
      </c>
    </row>
    <row r="118" spans="2:15">
      <c r="B118" t="s">
        <v>1658</v>
      </c>
      <c r="C118" t="s">
        <v>1659</v>
      </c>
      <c r="D118" t="s">
        <v>100</v>
      </c>
      <c r="E118" t="s">
        <v>123</v>
      </c>
      <c r="F118" t="s">
        <v>1660</v>
      </c>
      <c r="G118" t="s">
        <v>899</v>
      </c>
      <c r="H118" t="s">
        <v>102</v>
      </c>
      <c r="I118" s="77">
        <v>46.51</v>
      </c>
      <c r="J118" s="77">
        <v>1.0000000000000001E-5</v>
      </c>
      <c r="K118" s="77">
        <v>0</v>
      </c>
      <c r="L118" s="77">
        <v>4.6509999999999998E-9</v>
      </c>
      <c r="M118" s="78">
        <v>0</v>
      </c>
      <c r="N118" s="78">
        <v>0</v>
      </c>
      <c r="O118" s="78">
        <v>0</v>
      </c>
    </row>
    <row r="119" spans="2:15">
      <c r="B119" t="s">
        <v>1661</v>
      </c>
      <c r="C119" t="s">
        <v>1662</v>
      </c>
      <c r="D119" t="s">
        <v>100</v>
      </c>
      <c r="E119" t="s">
        <v>123</v>
      </c>
      <c r="F119" t="s">
        <v>1663</v>
      </c>
      <c r="G119" t="s">
        <v>899</v>
      </c>
      <c r="H119" t="s">
        <v>102</v>
      </c>
      <c r="I119" s="77">
        <v>231.69</v>
      </c>
      <c r="J119" s="77">
        <v>5694</v>
      </c>
      <c r="K119" s="77">
        <v>0</v>
      </c>
      <c r="L119" s="77">
        <v>13.1924286</v>
      </c>
      <c r="M119" s="78">
        <v>0</v>
      </c>
      <c r="N119" s="78">
        <v>1E-3</v>
      </c>
      <c r="O119" s="78">
        <v>0</v>
      </c>
    </row>
    <row r="120" spans="2:15">
      <c r="B120" t="s">
        <v>1664</v>
      </c>
      <c r="C120" t="s">
        <v>1665</v>
      </c>
      <c r="D120" t="s">
        <v>100</v>
      </c>
      <c r="E120" t="s">
        <v>123</v>
      </c>
      <c r="F120" t="s">
        <v>1666</v>
      </c>
      <c r="G120" t="s">
        <v>899</v>
      </c>
      <c r="H120" t="s">
        <v>102</v>
      </c>
      <c r="I120" s="77">
        <v>52.39</v>
      </c>
      <c r="J120" s="77">
        <v>24240</v>
      </c>
      <c r="K120" s="77">
        <v>0</v>
      </c>
      <c r="L120" s="77">
        <v>12.699336000000001</v>
      </c>
      <c r="M120" s="78">
        <v>0</v>
      </c>
      <c r="N120" s="78">
        <v>1E-3</v>
      </c>
      <c r="O120" s="78">
        <v>0</v>
      </c>
    </row>
    <row r="121" spans="2:15">
      <c r="B121" t="s">
        <v>1667</v>
      </c>
      <c r="C121" t="s">
        <v>1668</v>
      </c>
      <c r="D121" t="s">
        <v>100</v>
      </c>
      <c r="E121" t="s">
        <v>123</v>
      </c>
      <c r="F121" t="s">
        <v>1669</v>
      </c>
      <c r="G121" t="s">
        <v>899</v>
      </c>
      <c r="H121" t="s">
        <v>102</v>
      </c>
      <c r="I121" s="77">
        <v>3860.7</v>
      </c>
      <c r="J121" s="77">
        <v>9.1</v>
      </c>
      <c r="K121" s="77">
        <v>0</v>
      </c>
      <c r="L121" s="77">
        <v>0.35132370000000002</v>
      </c>
      <c r="M121" s="78">
        <v>0</v>
      </c>
      <c r="N121" s="78">
        <v>0</v>
      </c>
      <c r="O121" s="78">
        <v>0</v>
      </c>
    </row>
    <row r="122" spans="2:15">
      <c r="B122" t="s">
        <v>1670</v>
      </c>
      <c r="C122" t="s">
        <v>1671</v>
      </c>
      <c r="D122" t="s">
        <v>100</v>
      </c>
      <c r="E122" t="s">
        <v>123</v>
      </c>
      <c r="F122" t="s">
        <v>778</v>
      </c>
      <c r="G122" t="s">
        <v>428</v>
      </c>
      <c r="H122" t="s">
        <v>102</v>
      </c>
      <c r="I122" s="77">
        <v>6349.74</v>
      </c>
      <c r="J122" s="77">
        <v>154.80000000000001</v>
      </c>
      <c r="K122" s="77">
        <v>0</v>
      </c>
      <c r="L122" s="77">
        <v>9.8293975200000006</v>
      </c>
      <c r="M122" s="78">
        <v>0</v>
      </c>
      <c r="N122" s="78">
        <v>8.0000000000000004E-4</v>
      </c>
      <c r="O122" s="78">
        <v>0</v>
      </c>
    </row>
    <row r="123" spans="2:15">
      <c r="B123" t="s">
        <v>1672</v>
      </c>
      <c r="C123" t="s">
        <v>1673</v>
      </c>
      <c r="D123" t="s">
        <v>100</v>
      </c>
      <c r="E123" t="s">
        <v>123</v>
      </c>
      <c r="F123" t="s">
        <v>1674</v>
      </c>
      <c r="G123" t="s">
        <v>428</v>
      </c>
      <c r="H123" t="s">
        <v>102</v>
      </c>
      <c r="I123" s="77">
        <v>3238.38</v>
      </c>
      <c r="J123" s="77">
        <v>1047</v>
      </c>
      <c r="K123" s="77">
        <v>0</v>
      </c>
      <c r="L123" s="77">
        <v>33.905838600000003</v>
      </c>
      <c r="M123" s="78">
        <v>1E-4</v>
      </c>
      <c r="N123" s="78">
        <v>2.5999999999999999E-3</v>
      </c>
      <c r="O123" s="78">
        <v>1E-4</v>
      </c>
    </row>
    <row r="124" spans="2:15">
      <c r="B124" t="s">
        <v>1675</v>
      </c>
      <c r="C124" t="s">
        <v>1676</v>
      </c>
      <c r="D124" t="s">
        <v>100</v>
      </c>
      <c r="E124" t="s">
        <v>123</v>
      </c>
      <c r="F124" t="s">
        <v>1677</v>
      </c>
      <c r="G124" t="s">
        <v>1552</v>
      </c>
      <c r="H124" t="s">
        <v>102</v>
      </c>
      <c r="I124" s="77">
        <v>222.49</v>
      </c>
      <c r="J124" s="77">
        <v>8000</v>
      </c>
      <c r="K124" s="77">
        <v>0</v>
      </c>
      <c r="L124" s="77">
        <v>17.799199999999999</v>
      </c>
      <c r="M124" s="78">
        <v>0</v>
      </c>
      <c r="N124" s="78">
        <v>1.4E-3</v>
      </c>
      <c r="O124" s="78">
        <v>1E-4</v>
      </c>
    </row>
    <row r="125" spans="2:15">
      <c r="B125" t="s">
        <v>1678</v>
      </c>
      <c r="C125" t="s">
        <v>1679</v>
      </c>
      <c r="D125" t="s">
        <v>100</v>
      </c>
      <c r="E125" t="s">
        <v>123</v>
      </c>
      <c r="F125" t="s">
        <v>1680</v>
      </c>
      <c r="G125" t="s">
        <v>125</v>
      </c>
      <c r="H125" t="s">
        <v>102</v>
      </c>
      <c r="I125" s="77">
        <v>736.62</v>
      </c>
      <c r="J125" s="77">
        <v>1637</v>
      </c>
      <c r="K125" s="77">
        <v>0</v>
      </c>
      <c r="L125" s="77">
        <v>12.0584694</v>
      </c>
      <c r="M125" s="78">
        <v>0</v>
      </c>
      <c r="N125" s="78">
        <v>8.9999999999999998E-4</v>
      </c>
      <c r="O125" s="78">
        <v>0</v>
      </c>
    </row>
    <row r="126" spans="2:15">
      <c r="B126" t="s">
        <v>1681</v>
      </c>
      <c r="C126" t="s">
        <v>1682</v>
      </c>
      <c r="D126" t="s">
        <v>100</v>
      </c>
      <c r="E126" t="s">
        <v>123</v>
      </c>
      <c r="F126" t="s">
        <v>1683</v>
      </c>
      <c r="G126" t="s">
        <v>125</v>
      </c>
      <c r="H126" t="s">
        <v>102</v>
      </c>
      <c r="I126" s="77">
        <v>2462.1999999999998</v>
      </c>
      <c r="J126" s="77">
        <v>309</v>
      </c>
      <c r="K126" s="77">
        <v>0</v>
      </c>
      <c r="L126" s="77">
        <v>7.6081979999999998</v>
      </c>
      <c r="M126" s="78">
        <v>0</v>
      </c>
      <c r="N126" s="78">
        <v>5.9999999999999995E-4</v>
      </c>
      <c r="O126" s="78">
        <v>0</v>
      </c>
    </row>
    <row r="127" spans="2:15">
      <c r="B127" t="s">
        <v>1684</v>
      </c>
      <c r="C127" t="s">
        <v>1685</v>
      </c>
      <c r="D127" t="s">
        <v>100</v>
      </c>
      <c r="E127" t="s">
        <v>123</v>
      </c>
      <c r="F127" t="s">
        <v>1686</v>
      </c>
      <c r="G127" t="s">
        <v>125</v>
      </c>
      <c r="H127" t="s">
        <v>102</v>
      </c>
      <c r="I127" s="77">
        <v>398.59</v>
      </c>
      <c r="J127" s="77">
        <v>3056.0000639999998</v>
      </c>
      <c r="K127" s="77">
        <v>0</v>
      </c>
      <c r="L127" s="77">
        <v>12.1809106550976</v>
      </c>
      <c r="M127" s="78">
        <v>0</v>
      </c>
      <c r="N127" s="78">
        <v>8.9999999999999998E-4</v>
      </c>
      <c r="O127" s="78">
        <v>0</v>
      </c>
    </row>
    <row r="128" spans="2:15">
      <c r="B128" t="s">
        <v>1687</v>
      </c>
      <c r="C128" t="s">
        <v>1688</v>
      </c>
      <c r="D128" t="s">
        <v>100</v>
      </c>
      <c r="E128" t="s">
        <v>123</v>
      </c>
      <c r="F128" t="s">
        <v>1689</v>
      </c>
      <c r="G128" t="s">
        <v>127</v>
      </c>
      <c r="H128" t="s">
        <v>102</v>
      </c>
      <c r="I128" s="77">
        <v>1663.04</v>
      </c>
      <c r="J128" s="77">
        <v>300.8</v>
      </c>
      <c r="K128" s="77">
        <v>0</v>
      </c>
      <c r="L128" s="77">
        <v>5.0024243200000003</v>
      </c>
      <c r="M128" s="78">
        <v>0</v>
      </c>
      <c r="N128" s="78">
        <v>4.0000000000000002E-4</v>
      </c>
      <c r="O128" s="78">
        <v>0</v>
      </c>
    </row>
    <row r="129" spans="2:15">
      <c r="B129" t="s">
        <v>1690</v>
      </c>
      <c r="C129" t="s">
        <v>1691</v>
      </c>
      <c r="D129" t="s">
        <v>100</v>
      </c>
      <c r="E129" t="s">
        <v>123</v>
      </c>
      <c r="F129" t="s">
        <v>1692</v>
      </c>
      <c r="G129" t="s">
        <v>127</v>
      </c>
      <c r="H129" t="s">
        <v>102</v>
      </c>
      <c r="I129" s="77">
        <v>529.37</v>
      </c>
      <c r="J129" s="77">
        <v>2698</v>
      </c>
      <c r="K129" s="77">
        <v>0</v>
      </c>
      <c r="L129" s="77">
        <v>14.282402599999999</v>
      </c>
      <c r="M129" s="78">
        <v>0</v>
      </c>
      <c r="N129" s="78">
        <v>1.1000000000000001E-3</v>
      </c>
      <c r="O129" s="78">
        <v>0</v>
      </c>
    </row>
    <row r="130" spans="2:15">
      <c r="B130" t="s">
        <v>1693</v>
      </c>
      <c r="C130" t="s">
        <v>1694</v>
      </c>
      <c r="D130" t="s">
        <v>100</v>
      </c>
      <c r="E130" t="s">
        <v>123</v>
      </c>
      <c r="F130" t="s">
        <v>1695</v>
      </c>
      <c r="G130" t="s">
        <v>127</v>
      </c>
      <c r="H130" t="s">
        <v>102</v>
      </c>
      <c r="I130" s="77">
        <v>279.87</v>
      </c>
      <c r="J130" s="77">
        <v>1580</v>
      </c>
      <c r="K130" s="77">
        <v>0</v>
      </c>
      <c r="L130" s="77">
        <v>4.4219460000000002</v>
      </c>
      <c r="M130" s="78">
        <v>0</v>
      </c>
      <c r="N130" s="78">
        <v>2.9999999999999997E-4</v>
      </c>
      <c r="O130" s="78">
        <v>0</v>
      </c>
    </row>
    <row r="131" spans="2:15">
      <c r="B131" t="s">
        <v>1696</v>
      </c>
      <c r="C131" t="s">
        <v>1697</v>
      </c>
      <c r="D131" t="s">
        <v>100</v>
      </c>
      <c r="E131" t="s">
        <v>123</v>
      </c>
      <c r="F131" t="s">
        <v>1698</v>
      </c>
      <c r="G131" t="s">
        <v>127</v>
      </c>
      <c r="H131" t="s">
        <v>102</v>
      </c>
      <c r="I131" s="77">
        <v>446.98</v>
      </c>
      <c r="J131" s="77">
        <v>591</v>
      </c>
      <c r="K131" s="77">
        <v>0</v>
      </c>
      <c r="L131" s="77">
        <v>2.6416518</v>
      </c>
      <c r="M131" s="78">
        <v>0</v>
      </c>
      <c r="N131" s="78">
        <v>2.0000000000000001E-4</v>
      </c>
      <c r="O131" s="78">
        <v>0</v>
      </c>
    </row>
    <row r="132" spans="2:15">
      <c r="B132" t="s">
        <v>1699</v>
      </c>
      <c r="C132" t="s">
        <v>1700</v>
      </c>
      <c r="D132" t="s">
        <v>100</v>
      </c>
      <c r="E132" t="s">
        <v>123</v>
      </c>
      <c r="F132" t="s">
        <v>1701</v>
      </c>
      <c r="G132" t="s">
        <v>128</v>
      </c>
      <c r="H132" t="s">
        <v>102</v>
      </c>
      <c r="I132" s="77">
        <v>8615.2000000000007</v>
      </c>
      <c r="J132" s="77">
        <v>217.2</v>
      </c>
      <c r="K132" s="77">
        <v>0</v>
      </c>
      <c r="L132" s="77">
        <v>18.712214400000001</v>
      </c>
      <c r="M132" s="78">
        <v>0</v>
      </c>
      <c r="N132" s="78">
        <v>1.4E-3</v>
      </c>
      <c r="O132" s="78">
        <v>1E-4</v>
      </c>
    </row>
    <row r="133" spans="2:15">
      <c r="B133" s="79" t="s">
        <v>1702</v>
      </c>
      <c r="E133" s="16"/>
      <c r="F133" s="16"/>
      <c r="G133" s="16"/>
      <c r="I133" s="81">
        <v>0</v>
      </c>
      <c r="K133" s="81">
        <v>0</v>
      </c>
      <c r="L133" s="81">
        <v>0</v>
      </c>
      <c r="N133" s="80">
        <v>0</v>
      </c>
      <c r="O133" s="80">
        <v>0</v>
      </c>
    </row>
    <row r="134" spans="2:15">
      <c r="B134" t="s">
        <v>215</v>
      </c>
      <c r="C134" t="s">
        <v>215</v>
      </c>
      <c r="E134" s="16"/>
      <c r="F134" s="16"/>
      <c r="G134" t="s">
        <v>215</v>
      </c>
      <c r="H134" t="s">
        <v>215</v>
      </c>
      <c r="I134" s="77">
        <v>0</v>
      </c>
      <c r="J134" s="77">
        <v>0</v>
      </c>
      <c r="L134" s="77">
        <v>0</v>
      </c>
      <c r="M134" s="78">
        <v>0</v>
      </c>
      <c r="N134" s="78">
        <v>0</v>
      </c>
      <c r="O134" s="78">
        <v>0</v>
      </c>
    </row>
    <row r="135" spans="2:15">
      <c r="B135" s="79" t="s">
        <v>233</v>
      </c>
      <c r="E135" s="16"/>
      <c r="F135" s="16"/>
      <c r="G135" s="16"/>
      <c r="I135" s="81">
        <v>33380.89</v>
      </c>
      <c r="K135" s="81">
        <v>0.72665999999999997</v>
      </c>
      <c r="L135" s="81">
        <v>5355.1626476571437</v>
      </c>
      <c r="N135" s="80">
        <v>0.41249999999999998</v>
      </c>
      <c r="O135" s="80">
        <v>1.6799999999999999E-2</v>
      </c>
    </row>
    <row r="136" spans="2:15">
      <c r="B136" s="79" t="s">
        <v>365</v>
      </c>
      <c r="E136" s="16"/>
      <c r="F136" s="16"/>
      <c r="G136" s="16"/>
      <c r="I136" s="81">
        <v>14902.7</v>
      </c>
      <c r="K136" s="81">
        <v>0</v>
      </c>
      <c r="L136" s="81">
        <v>1886.454622923</v>
      </c>
      <c r="N136" s="80">
        <v>0.14530000000000001</v>
      </c>
      <c r="O136" s="80">
        <v>5.8999999999999999E-3</v>
      </c>
    </row>
    <row r="137" spans="2:15">
      <c r="B137" t="s">
        <v>1703</v>
      </c>
      <c r="C137" t="s">
        <v>1704</v>
      </c>
      <c r="D137" t="s">
        <v>1039</v>
      </c>
      <c r="E137" t="s">
        <v>1031</v>
      </c>
      <c r="F137" t="s">
        <v>1705</v>
      </c>
      <c r="G137" t="s">
        <v>1188</v>
      </c>
      <c r="H137" t="s">
        <v>106</v>
      </c>
      <c r="I137" s="77">
        <v>13.26</v>
      </c>
      <c r="J137" s="77">
        <v>73753</v>
      </c>
      <c r="K137" s="77">
        <v>0</v>
      </c>
      <c r="L137" s="77">
        <v>33.6517680798</v>
      </c>
      <c r="M137" s="78">
        <v>0</v>
      </c>
      <c r="N137" s="78">
        <v>2.5999999999999999E-3</v>
      </c>
      <c r="O137" s="78">
        <v>1E-4</v>
      </c>
    </row>
    <row r="138" spans="2:15">
      <c r="B138" t="s">
        <v>1706</v>
      </c>
      <c r="C138" t="s">
        <v>1707</v>
      </c>
      <c r="D138" t="s">
        <v>1039</v>
      </c>
      <c r="E138" t="s">
        <v>1031</v>
      </c>
      <c r="F138" t="s">
        <v>1385</v>
      </c>
      <c r="G138" t="s">
        <v>1240</v>
      </c>
      <c r="H138" t="s">
        <v>106</v>
      </c>
      <c r="I138" s="77">
        <v>2.67</v>
      </c>
      <c r="J138" s="77">
        <v>12030</v>
      </c>
      <c r="K138" s="77">
        <v>0</v>
      </c>
      <c r="L138" s="77">
        <v>1.1052526410000001</v>
      </c>
      <c r="M138" s="78">
        <v>0</v>
      </c>
      <c r="N138" s="78">
        <v>1E-4</v>
      </c>
      <c r="O138" s="78">
        <v>0</v>
      </c>
    </row>
    <row r="139" spans="2:15">
      <c r="B139" t="s">
        <v>1708</v>
      </c>
      <c r="C139" t="s">
        <v>1709</v>
      </c>
      <c r="D139" t="s">
        <v>1039</v>
      </c>
      <c r="E139" t="s">
        <v>1031</v>
      </c>
      <c r="F139" t="s">
        <v>1710</v>
      </c>
      <c r="G139" t="s">
        <v>1068</v>
      </c>
      <c r="H139" t="s">
        <v>106</v>
      </c>
      <c r="I139" s="77">
        <v>145.97</v>
      </c>
      <c r="J139" s="77">
        <v>6417</v>
      </c>
      <c r="K139" s="77">
        <v>0</v>
      </c>
      <c r="L139" s="77">
        <v>32.231485350900002</v>
      </c>
      <c r="M139" s="78">
        <v>0</v>
      </c>
      <c r="N139" s="78">
        <v>2.5000000000000001E-3</v>
      </c>
      <c r="O139" s="78">
        <v>1E-4</v>
      </c>
    </row>
    <row r="140" spans="2:15">
      <c r="B140" t="s">
        <v>1711</v>
      </c>
      <c r="C140" t="s">
        <v>1712</v>
      </c>
      <c r="D140" t="s">
        <v>1039</v>
      </c>
      <c r="E140" t="s">
        <v>1031</v>
      </c>
      <c r="F140" t="s">
        <v>1713</v>
      </c>
      <c r="G140" t="s">
        <v>1044</v>
      </c>
      <c r="H140" t="s">
        <v>106</v>
      </c>
      <c r="I140" s="77">
        <v>433.97</v>
      </c>
      <c r="J140" s="77">
        <v>980</v>
      </c>
      <c r="K140" s="77">
        <v>0</v>
      </c>
      <c r="L140" s="77">
        <v>14.634249545999999</v>
      </c>
      <c r="M140" s="78">
        <v>0</v>
      </c>
      <c r="N140" s="78">
        <v>1.1000000000000001E-3</v>
      </c>
      <c r="O140" s="78">
        <v>0</v>
      </c>
    </row>
    <row r="141" spans="2:15">
      <c r="B141" t="s">
        <v>1714</v>
      </c>
      <c r="C141" t="s">
        <v>1715</v>
      </c>
      <c r="D141" t="s">
        <v>1039</v>
      </c>
      <c r="E141" t="s">
        <v>1031</v>
      </c>
      <c r="F141" t="s">
        <v>1716</v>
      </c>
      <c r="G141" t="s">
        <v>1033</v>
      </c>
      <c r="H141" t="s">
        <v>106</v>
      </c>
      <c r="I141" s="77">
        <v>727.34</v>
      </c>
      <c r="J141" s="77">
        <v>376</v>
      </c>
      <c r="K141" s="77">
        <v>0</v>
      </c>
      <c r="L141" s="77">
        <v>9.4104412944</v>
      </c>
      <c r="M141" s="78">
        <v>0</v>
      </c>
      <c r="N141" s="78">
        <v>6.9999999999999999E-4</v>
      </c>
      <c r="O141" s="78">
        <v>0</v>
      </c>
    </row>
    <row r="142" spans="2:15">
      <c r="B142" t="s">
        <v>1717</v>
      </c>
      <c r="C142" t="s">
        <v>1718</v>
      </c>
      <c r="D142" t="s">
        <v>1039</v>
      </c>
      <c r="E142" t="s">
        <v>1031</v>
      </c>
      <c r="F142" t="s">
        <v>1719</v>
      </c>
      <c r="G142" t="s">
        <v>1033</v>
      </c>
      <c r="H142" t="s">
        <v>106</v>
      </c>
      <c r="I142" s="77">
        <v>339.21</v>
      </c>
      <c r="J142" s="77">
        <v>1022</v>
      </c>
      <c r="K142" s="77">
        <v>0</v>
      </c>
      <c r="L142" s="77">
        <v>11.9290048542</v>
      </c>
      <c r="M142" s="78">
        <v>0</v>
      </c>
      <c r="N142" s="78">
        <v>8.9999999999999998E-4</v>
      </c>
      <c r="O142" s="78">
        <v>0</v>
      </c>
    </row>
    <row r="143" spans="2:15">
      <c r="B143" t="s">
        <v>1720</v>
      </c>
      <c r="C143" t="s">
        <v>1721</v>
      </c>
      <c r="D143" t="s">
        <v>1039</v>
      </c>
      <c r="E143" t="s">
        <v>1031</v>
      </c>
      <c r="F143" t="s">
        <v>1722</v>
      </c>
      <c r="G143" t="s">
        <v>1033</v>
      </c>
      <c r="H143" t="s">
        <v>106</v>
      </c>
      <c r="I143" s="77">
        <v>281.27999999999997</v>
      </c>
      <c r="J143" s="77">
        <v>1929</v>
      </c>
      <c r="K143" s="77">
        <v>0</v>
      </c>
      <c r="L143" s="77">
        <v>18.6704916192</v>
      </c>
      <c r="M143" s="78">
        <v>0</v>
      </c>
      <c r="N143" s="78">
        <v>1.4E-3</v>
      </c>
      <c r="O143" s="78">
        <v>1E-4</v>
      </c>
    </row>
    <row r="144" spans="2:15">
      <c r="B144" t="s">
        <v>1723</v>
      </c>
      <c r="C144" t="s">
        <v>1724</v>
      </c>
      <c r="D144" t="s">
        <v>1030</v>
      </c>
      <c r="E144" t="s">
        <v>1031</v>
      </c>
      <c r="F144" t="s">
        <v>1032</v>
      </c>
      <c r="G144" t="s">
        <v>1033</v>
      </c>
      <c r="H144" t="s">
        <v>106</v>
      </c>
      <c r="I144" s="77">
        <v>6653.08</v>
      </c>
      <c r="J144" s="77">
        <v>901</v>
      </c>
      <c r="K144" s="77">
        <v>0</v>
      </c>
      <c r="L144" s="77">
        <v>206.2681670028</v>
      </c>
      <c r="M144" s="78">
        <v>0</v>
      </c>
      <c r="N144" s="78">
        <v>1.5900000000000001E-2</v>
      </c>
      <c r="O144" s="78">
        <v>5.9999999999999995E-4</v>
      </c>
    </row>
    <row r="145" spans="2:15">
      <c r="B145" t="s">
        <v>1725</v>
      </c>
      <c r="C145" t="s">
        <v>1726</v>
      </c>
      <c r="D145" t="s">
        <v>1030</v>
      </c>
      <c r="E145" t="s">
        <v>1031</v>
      </c>
      <c r="F145" t="s">
        <v>1439</v>
      </c>
      <c r="G145" t="s">
        <v>1033</v>
      </c>
      <c r="H145" t="s">
        <v>106</v>
      </c>
      <c r="I145" s="77">
        <v>409.97</v>
      </c>
      <c r="J145" s="77">
        <v>4591</v>
      </c>
      <c r="K145" s="77">
        <v>0</v>
      </c>
      <c r="L145" s="77">
        <v>64.765547810699999</v>
      </c>
      <c r="M145" s="78">
        <v>0</v>
      </c>
      <c r="N145" s="78">
        <v>5.0000000000000001E-3</v>
      </c>
      <c r="O145" s="78">
        <v>2.0000000000000001E-4</v>
      </c>
    </row>
    <row r="146" spans="2:15">
      <c r="B146" t="s">
        <v>1727</v>
      </c>
      <c r="C146" t="s">
        <v>1728</v>
      </c>
      <c r="D146" t="s">
        <v>1039</v>
      </c>
      <c r="E146" t="s">
        <v>1031</v>
      </c>
      <c r="F146" t="s">
        <v>1472</v>
      </c>
      <c r="G146" t="s">
        <v>1033</v>
      </c>
      <c r="H146" t="s">
        <v>106</v>
      </c>
      <c r="I146" s="77">
        <v>175.89</v>
      </c>
      <c r="J146" s="77">
        <v>836</v>
      </c>
      <c r="K146" s="77">
        <v>0</v>
      </c>
      <c r="L146" s="77">
        <v>5.0597854163999996</v>
      </c>
      <c r="M146" s="78">
        <v>0</v>
      </c>
      <c r="N146" s="78">
        <v>4.0000000000000002E-4</v>
      </c>
      <c r="O146" s="78">
        <v>0</v>
      </c>
    </row>
    <row r="147" spans="2:15">
      <c r="B147" t="s">
        <v>1729</v>
      </c>
      <c r="C147" t="s">
        <v>1730</v>
      </c>
      <c r="D147" t="s">
        <v>1030</v>
      </c>
      <c r="E147" t="s">
        <v>1031</v>
      </c>
      <c r="F147" t="s">
        <v>1731</v>
      </c>
      <c r="G147" t="s">
        <v>1287</v>
      </c>
      <c r="H147" t="s">
        <v>106</v>
      </c>
      <c r="I147" s="77">
        <v>162.88999999999999</v>
      </c>
      <c r="J147" s="77">
        <v>13898</v>
      </c>
      <c r="K147" s="77">
        <v>0</v>
      </c>
      <c r="L147" s="77">
        <v>77.898914020199996</v>
      </c>
      <c r="M147" s="78">
        <v>0</v>
      </c>
      <c r="N147" s="78">
        <v>6.0000000000000001E-3</v>
      </c>
      <c r="O147" s="78">
        <v>2.0000000000000001E-4</v>
      </c>
    </row>
    <row r="148" spans="2:15">
      <c r="B148" t="s">
        <v>1732</v>
      </c>
      <c r="C148" t="s">
        <v>1733</v>
      </c>
      <c r="D148" t="s">
        <v>1039</v>
      </c>
      <c r="E148" t="s">
        <v>1031</v>
      </c>
      <c r="F148" t="s">
        <v>1734</v>
      </c>
      <c r="G148" t="s">
        <v>1134</v>
      </c>
      <c r="H148" t="s">
        <v>106</v>
      </c>
      <c r="I148" s="77">
        <v>377.4</v>
      </c>
      <c r="J148" s="77">
        <v>23835</v>
      </c>
      <c r="K148" s="77">
        <v>0</v>
      </c>
      <c r="L148" s="77">
        <v>309.52927089000002</v>
      </c>
      <c r="M148" s="78">
        <v>0</v>
      </c>
      <c r="N148" s="78">
        <v>2.3800000000000002E-2</v>
      </c>
      <c r="O148" s="78">
        <v>1E-3</v>
      </c>
    </row>
    <row r="149" spans="2:15">
      <c r="B149" t="s">
        <v>1735</v>
      </c>
      <c r="C149" t="s">
        <v>1736</v>
      </c>
      <c r="D149" t="s">
        <v>1039</v>
      </c>
      <c r="E149" t="s">
        <v>1031</v>
      </c>
      <c r="F149" t="s">
        <v>1410</v>
      </c>
      <c r="G149" t="s">
        <v>1134</v>
      </c>
      <c r="H149" t="s">
        <v>106</v>
      </c>
      <c r="I149" s="77">
        <v>665.47</v>
      </c>
      <c r="J149" s="77">
        <v>1822</v>
      </c>
      <c r="K149" s="77">
        <v>0</v>
      </c>
      <c r="L149" s="77">
        <v>41.721654959399999</v>
      </c>
      <c r="M149" s="78">
        <v>0</v>
      </c>
      <c r="N149" s="78">
        <v>3.2000000000000002E-3</v>
      </c>
      <c r="O149" s="78">
        <v>1E-4</v>
      </c>
    </row>
    <row r="150" spans="2:15">
      <c r="B150" t="s">
        <v>1737</v>
      </c>
      <c r="C150" t="s">
        <v>1738</v>
      </c>
      <c r="D150" t="s">
        <v>1039</v>
      </c>
      <c r="E150" t="s">
        <v>1031</v>
      </c>
      <c r="F150" t="s">
        <v>1414</v>
      </c>
      <c r="G150" t="s">
        <v>1134</v>
      </c>
      <c r="H150" t="s">
        <v>106</v>
      </c>
      <c r="I150" s="77">
        <v>403.47</v>
      </c>
      <c r="J150" s="77">
        <v>5214</v>
      </c>
      <c r="K150" s="77">
        <v>0</v>
      </c>
      <c r="L150" s="77">
        <v>72.388061677799996</v>
      </c>
      <c r="M150" s="78">
        <v>0</v>
      </c>
      <c r="N150" s="78">
        <v>5.5999999999999999E-3</v>
      </c>
      <c r="O150" s="78">
        <v>2.0000000000000001E-4</v>
      </c>
    </row>
    <row r="151" spans="2:15">
      <c r="B151" t="s">
        <v>1739</v>
      </c>
      <c r="C151" t="s">
        <v>1740</v>
      </c>
      <c r="D151" t="s">
        <v>1039</v>
      </c>
      <c r="E151" t="s">
        <v>1031</v>
      </c>
      <c r="F151" t="s">
        <v>1510</v>
      </c>
      <c r="G151" t="s">
        <v>1134</v>
      </c>
      <c r="H151" t="s">
        <v>106</v>
      </c>
      <c r="I151" s="77">
        <v>527.48</v>
      </c>
      <c r="J151" s="77">
        <v>1538</v>
      </c>
      <c r="K151" s="77">
        <v>0</v>
      </c>
      <c r="L151" s="77">
        <v>27.915602498399998</v>
      </c>
      <c r="M151" s="78">
        <v>0</v>
      </c>
      <c r="N151" s="78">
        <v>2.2000000000000001E-3</v>
      </c>
      <c r="O151" s="78">
        <v>1E-4</v>
      </c>
    </row>
    <row r="152" spans="2:15">
      <c r="B152" t="s">
        <v>1741</v>
      </c>
      <c r="C152" t="s">
        <v>1742</v>
      </c>
      <c r="D152" t="s">
        <v>1030</v>
      </c>
      <c r="E152" t="s">
        <v>1031</v>
      </c>
      <c r="F152" t="s">
        <v>1054</v>
      </c>
      <c r="G152" t="s">
        <v>1055</v>
      </c>
      <c r="H152" t="s">
        <v>106</v>
      </c>
      <c r="I152" s="77">
        <v>163.82</v>
      </c>
      <c r="J152" s="77">
        <v>10342</v>
      </c>
      <c r="K152" s="77">
        <v>0</v>
      </c>
      <c r="L152" s="77">
        <v>58.2983318004</v>
      </c>
      <c r="M152" s="78">
        <v>0</v>
      </c>
      <c r="N152" s="78">
        <v>4.4999999999999997E-3</v>
      </c>
      <c r="O152" s="78">
        <v>2.0000000000000001E-4</v>
      </c>
    </row>
    <row r="153" spans="2:15">
      <c r="B153" t="s">
        <v>1743</v>
      </c>
      <c r="C153" t="s">
        <v>1744</v>
      </c>
      <c r="D153" t="s">
        <v>1039</v>
      </c>
      <c r="E153" t="s">
        <v>1031</v>
      </c>
      <c r="F153" t="s">
        <v>1745</v>
      </c>
      <c r="G153" t="s">
        <v>1055</v>
      </c>
      <c r="H153" t="s">
        <v>106</v>
      </c>
      <c r="I153" s="77">
        <v>7.62</v>
      </c>
      <c r="J153" s="77">
        <v>8465</v>
      </c>
      <c r="K153" s="77">
        <v>0</v>
      </c>
      <c r="L153" s="77">
        <v>2.2195585530000002</v>
      </c>
      <c r="M153" s="78">
        <v>0</v>
      </c>
      <c r="N153" s="78">
        <v>2.0000000000000001E-4</v>
      </c>
      <c r="O153" s="78">
        <v>0</v>
      </c>
    </row>
    <row r="154" spans="2:15">
      <c r="B154" t="s">
        <v>1746</v>
      </c>
      <c r="C154" t="s">
        <v>1747</v>
      </c>
      <c r="D154" t="s">
        <v>1039</v>
      </c>
      <c r="E154" t="s">
        <v>1031</v>
      </c>
      <c r="F154" t="s">
        <v>1748</v>
      </c>
      <c r="G154" t="s">
        <v>1055</v>
      </c>
      <c r="H154" t="s">
        <v>106</v>
      </c>
      <c r="I154" s="77">
        <v>218.7</v>
      </c>
      <c r="J154" s="77">
        <v>825</v>
      </c>
      <c r="K154" s="77">
        <v>0</v>
      </c>
      <c r="L154" s="77">
        <v>6.2085102750000001</v>
      </c>
      <c r="M154" s="78">
        <v>0</v>
      </c>
      <c r="N154" s="78">
        <v>5.0000000000000001E-4</v>
      </c>
      <c r="O154" s="78">
        <v>0</v>
      </c>
    </row>
    <row r="155" spans="2:15">
      <c r="B155" t="s">
        <v>1749</v>
      </c>
      <c r="C155" t="s">
        <v>1750</v>
      </c>
      <c r="D155" t="s">
        <v>1039</v>
      </c>
      <c r="E155" t="s">
        <v>1031</v>
      </c>
      <c r="F155" t="s">
        <v>1751</v>
      </c>
      <c r="G155" t="s">
        <v>1055</v>
      </c>
      <c r="H155" t="s">
        <v>106</v>
      </c>
      <c r="I155" s="77">
        <v>145.61000000000001</v>
      </c>
      <c r="J155" s="77">
        <v>11542</v>
      </c>
      <c r="K155" s="77">
        <v>0</v>
      </c>
      <c r="L155" s="77">
        <v>57.830499634200002</v>
      </c>
      <c r="M155" s="78">
        <v>0</v>
      </c>
      <c r="N155" s="78">
        <v>4.4999999999999997E-3</v>
      </c>
      <c r="O155" s="78">
        <v>2.0000000000000001E-4</v>
      </c>
    </row>
    <row r="156" spans="2:15">
      <c r="B156" t="s">
        <v>1752</v>
      </c>
      <c r="C156" t="s">
        <v>1753</v>
      </c>
      <c r="D156" t="s">
        <v>1039</v>
      </c>
      <c r="E156" t="s">
        <v>1031</v>
      </c>
      <c r="F156" t="s">
        <v>1754</v>
      </c>
      <c r="G156" t="s">
        <v>1055</v>
      </c>
      <c r="H156" t="s">
        <v>106</v>
      </c>
      <c r="I156" s="77">
        <v>85.77</v>
      </c>
      <c r="J156" s="77">
        <v>25485</v>
      </c>
      <c r="K156" s="77">
        <v>0</v>
      </c>
      <c r="L156" s="77">
        <v>75.215045164499998</v>
      </c>
      <c r="M156" s="78">
        <v>0</v>
      </c>
      <c r="N156" s="78">
        <v>5.7999999999999996E-3</v>
      </c>
      <c r="O156" s="78">
        <v>2.0000000000000001E-4</v>
      </c>
    </row>
    <row r="157" spans="2:15">
      <c r="B157" t="s">
        <v>1755</v>
      </c>
      <c r="C157" t="s">
        <v>1756</v>
      </c>
      <c r="D157" t="s">
        <v>1039</v>
      </c>
      <c r="E157" t="s">
        <v>1031</v>
      </c>
      <c r="F157" t="s">
        <v>1757</v>
      </c>
      <c r="G157" t="s">
        <v>1055</v>
      </c>
      <c r="H157" t="s">
        <v>106</v>
      </c>
      <c r="I157" s="77">
        <v>401.94</v>
      </c>
      <c r="J157" s="77">
        <v>4818</v>
      </c>
      <c r="K157" s="77">
        <v>0</v>
      </c>
      <c r="L157" s="77">
        <v>66.636579517200005</v>
      </c>
      <c r="M157" s="78">
        <v>0</v>
      </c>
      <c r="N157" s="78">
        <v>5.1000000000000004E-3</v>
      </c>
      <c r="O157" s="78">
        <v>2.0000000000000001E-4</v>
      </c>
    </row>
    <row r="158" spans="2:15">
      <c r="B158" t="s">
        <v>1758</v>
      </c>
      <c r="C158" t="s">
        <v>1759</v>
      </c>
      <c r="D158" t="s">
        <v>1039</v>
      </c>
      <c r="E158" t="s">
        <v>1031</v>
      </c>
      <c r="F158" t="s">
        <v>1332</v>
      </c>
      <c r="G158" t="s">
        <v>1055</v>
      </c>
      <c r="H158" t="s">
        <v>106</v>
      </c>
      <c r="I158" s="77">
        <v>504.03</v>
      </c>
      <c r="J158" s="77">
        <v>22703</v>
      </c>
      <c r="K158" s="77">
        <v>0</v>
      </c>
      <c r="L158" s="77">
        <v>393.75339222690002</v>
      </c>
      <c r="M158" s="78">
        <v>0</v>
      </c>
      <c r="N158" s="78">
        <v>3.0300000000000001E-2</v>
      </c>
      <c r="O158" s="78">
        <v>1.1999999999999999E-3</v>
      </c>
    </row>
    <row r="159" spans="2:15">
      <c r="B159" t="s">
        <v>1760</v>
      </c>
      <c r="C159" t="s">
        <v>1761</v>
      </c>
      <c r="D159" t="s">
        <v>1039</v>
      </c>
      <c r="E159" t="s">
        <v>1031</v>
      </c>
      <c r="F159" t="s">
        <v>1762</v>
      </c>
      <c r="G159" t="s">
        <v>1055</v>
      </c>
      <c r="H159" t="s">
        <v>106</v>
      </c>
      <c r="I159" s="77">
        <v>117.98</v>
      </c>
      <c r="J159" s="77">
        <v>12034</v>
      </c>
      <c r="K159" s="77">
        <v>0</v>
      </c>
      <c r="L159" s="77">
        <v>48.854331121199998</v>
      </c>
      <c r="M159" s="78">
        <v>0</v>
      </c>
      <c r="N159" s="78">
        <v>3.8E-3</v>
      </c>
      <c r="O159" s="78">
        <v>2.0000000000000001E-4</v>
      </c>
    </row>
    <row r="160" spans="2:15">
      <c r="B160" t="s">
        <v>1763</v>
      </c>
      <c r="C160" t="s">
        <v>1764</v>
      </c>
      <c r="D160" t="s">
        <v>1039</v>
      </c>
      <c r="E160" t="s">
        <v>1031</v>
      </c>
      <c r="F160" t="s">
        <v>1765</v>
      </c>
      <c r="G160" t="s">
        <v>1129</v>
      </c>
      <c r="H160" t="s">
        <v>106</v>
      </c>
      <c r="I160" s="77">
        <v>599.78</v>
      </c>
      <c r="J160" s="77">
        <v>6487</v>
      </c>
      <c r="K160" s="77">
        <v>0</v>
      </c>
      <c r="L160" s="77">
        <v>133.8814941126</v>
      </c>
      <c r="M160" s="78">
        <v>0</v>
      </c>
      <c r="N160" s="78">
        <v>1.03E-2</v>
      </c>
      <c r="O160" s="78">
        <v>4.0000000000000002E-4</v>
      </c>
    </row>
    <row r="161" spans="2:15">
      <c r="B161" t="s">
        <v>1766</v>
      </c>
      <c r="C161" t="s">
        <v>1767</v>
      </c>
      <c r="D161" t="s">
        <v>1039</v>
      </c>
      <c r="E161" t="s">
        <v>1031</v>
      </c>
      <c r="F161" t="s">
        <v>1768</v>
      </c>
      <c r="G161" t="s">
        <v>1129</v>
      </c>
      <c r="H161" t="s">
        <v>106</v>
      </c>
      <c r="I161" s="77">
        <v>70.22</v>
      </c>
      <c r="J161" s="77">
        <v>3146</v>
      </c>
      <c r="K161" s="77">
        <v>0</v>
      </c>
      <c r="L161" s="77">
        <v>7.6015860491999998</v>
      </c>
      <c r="M161" s="78">
        <v>0</v>
      </c>
      <c r="N161" s="78">
        <v>5.9999999999999995E-4</v>
      </c>
      <c r="O161" s="78">
        <v>0</v>
      </c>
    </row>
    <row r="162" spans="2:15">
      <c r="B162" t="s">
        <v>1769</v>
      </c>
      <c r="C162" t="s">
        <v>1770</v>
      </c>
      <c r="D162" t="s">
        <v>1039</v>
      </c>
      <c r="E162" t="s">
        <v>1031</v>
      </c>
      <c r="F162" t="s">
        <v>1771</v>
      </c>
      <c r="G162" t="s">
        <v>1129</v>
      </c>
      <c r="H162" t="s">
        <v>106</v>
      </c>
      <c r="I162" s="77">
        <v>74.73</v>
      </c>
      <c r="J162" s="77">
        <v>1392</v>
      </c>
      <c r="K162" s="77">
        <v>0</v>
      </c>
      <c r="L162" s="77">
        <v>3.5794713456</v>
      </c>
      <c r="M162" s="78">
        <v>0</v>
      </c>
      <c r="N162" s="78">
        <v>2.9999999999999997E-4</v>
      </c>
      <c r="O162" s="78">
        <v>0</v>
      </c>
    </row>
    <row r="163" spans="2:15">
      <c r="B163" t="s">
        <v>1772</v>
      </c>
      <c r="C163" t="s">
        <v>1773</v>
      </c>
      <c r="D163" t="s">
        <v>1039</v>
      </c>
      <c r="E163" t="s">
        <v>1031</v>
      </c>
      <c r="F163" t="s">
        <v>1575</v>
      </c>
      <c r="G163" t="s">
        <v>1081</v>
      </c>
      <c r="H163" t="s">
        <v>106</v>
      </c>
      <c r="I163" s="77">
        <v>767.85</v>
      </c>
      <c r="J163" s="77">
        <v>910</v>
      </c>
      <c r="K163" s="77">
        <v>0</v>
      </c>
      <c r="L163" s="77">
        <v>24.043763835</v>
      </c>
      <c r="M163" s="78">
        <v>0</v>
      </c>
      <c r="N163" s="78">
        <v>1.9E-3</v>
      </c>
      <c r="O163" s="78">
        <v>1E-4</v>
      </c>
    </row>
    <row r="164" spans="2:15">
      <c r="B164" t="s">
        <v>1774</v>
      </c>
      <c r="C164" t="s">
        <v>1775</v>
      </c>
      <c r="D164" t="s">
        <v>1039</v>
      </c>
      <c r="E164" t="s">
        <v>1031</v>
      </c>
      <c r="F164" t="s">
        <v>922</v>
      </c>
      <c r="G164" t="s">
        <v>1081</v>
      </c>
      <c r="H164" t="s">
        <v>106</v>
      </c>
      <c r="I164" s="77">
        <v>28.18</v>
      </c>
      <c r="J164" s="77">
        <v>391</v>
      </c>
      <c r="K164" s="77">
        <v>0</v>
      </c>
      <c r="L164" s="77">
        <v>0.3791424558</v>
      </c>
      <c r="M164" s="78">
        <v>0</v>
      </c>
      <c r="N164" s="78">
        <v>0</v>
      </c>
      <c r="O164" s="78">
        <v>0</v>
      </c>
    </row>
    <row r="165" spans="2:15">
      <c r="B165" t="s">
        <v>1776</v>
      </c>
      <c r="C165" t="s">
        <v>1777</v>
      </c>
      <c r="D165" t="s">
        <v>1039</v>
      </c>
      <c r="E165" t="s">
        <v>1031</v>
      </c>
      <c r="F165" t="s">
        <v>1442</v>
      </c>
      <c r="G165" t="s">
        <v>1108</v>
      </c>
      <c r="H165" t="s">
        <v>106</v>
      </c>
      <c r="I165" s="77">
        <v>397.12</v>
      </c>
      <c r="J165" s="77">
        <v>5911</v>
      </c>
      <c r="K165" s="77">
        <v>0</v>
      </c>
      <c r="L165" s="77">
        <v>80.773219171199997</v>
      </c>
      <c r="M165" s="78">
        <v>0</v>
      </c>
      <c r="N165" s="78">
        <v>6.1999999999999998E-3</v>
      </c>
      <c r="O165" s="78">
        <v>2.9999999999999997E-4</v>
      </c>
    </row>
    <row r="166" spans="2:15">
      <c r="B166" s="79" t="s">
        <v>366</v>
      </c>
      <c r="E166" s="16"/>
      <c r="F166" s="16"/>
      <c r="G166" s="16"/>
      <c r="I166" s="81">
        <v>18478.189999999999</v>
      </c>
      <c r="K166" s="81">
        <v>0.72665999999999997</v>
      </c>
      <c r="L166" s="81">
        <v>3468.7080247341441</v>
      </c>
      <c r="N166" s="80">
        <v>0.26719999999999999</v>
      </c>
      <c r="O166" s="80">
        <v>1.09E-2</v>
      </c>
    </row>
    <row r="167" spans="2:15">
      <c r="B167" t="s">
        <v>1778</v>
      </c>
      <c r="C167" t="s">
        <v>1779</v>
      </c>
      <c r="D167" t="s">
        <v>1066</v>
      </c>
      <c r="E167" t="s">
        <v>1031</v>
      </c>
      <c r="F167" t="s">
        <v>1780</v>
      </c>
      <c r="G167" t="s">
        <v>1151</v>
      </c>
      <c r="H167" t="s">
        <v>110</v>
      </c>
      <c r="I167" s="77">
        <v>64.05</v>
      </c>
      <c r="J167" s="77">
        <v>6187</v>
      </c>
      <c r="K167" s="77">
        <v>0</v>
      </c>
      <c r="L167" s="77">
        <v>15.9533335563</v>
      </c>
      <c r="M167" s="78">
        <v>0</v>
      </c>
      <c r="N167" s="78">
        <v>1.1999999999999999E-3</v>
      </c>
      <c r="O167" s="78">
        <v>1E-4</v>
      </c>
    </row>
    <row r="168" spans="2:15">
      <c r="B168" t="s">
        <v>1781</v>
      </c>
      <c r="C168" t="s">
        <v>1782</v>
      </c>
      <c r="D168" t="s">
        <v>1066</v>
      </c>
      <c r="E168" t="s">
        <v>1031</v>
      </c>
      <c r="F168" t="s">
        <v>1150</v>
      </c>
      <c r="G168" t="s">
        <v>1151</v>
      </c>
      <c r="H168" t="s">
        <v>110</v>
      </c>
      <c r="I168" s="77">
        <v>70</v>
      </c>
      <c r="J168" s="77">
        <v>13838</v>
      </c>
      <c r="K168" s="77">
        <v>0</v>
      </c>
      <c r="L168" s="77">
        <v>38.99631428</v>
      </c>
      <c r="M168" s="78">
        <v>0</v>
      </c>
      <c r="N168" s="78">
        <v>3.0000000000000001E-3</v>
      </c>
      <c r="O168" s="78">
        <v>1E-4</v>
      </c>
    </row>
    <row r="169" spans="2:15">
      <c r="B169" t="s">
        <v>1783</v>
      </c>
      <c r="C169" t="s">
        <v>1784</v>
      </c>
      <c r="D169" t="s">
        <v>1039</v>
      </c>
      <c r="E169" t="s">
        <v>1031</v>
      </c>
      <c r="F169" t="s">
        <v>1785</v>
      </c>
      <c r="G169" t="s">
        <v>1151</v>
      </c>
      <c r="H169" t="s">
        <v>201</v>
      </c>
      <c r="I169" s="77">
        <v>846.01</v>
      </c>
      <c r="J169" s="77">
        <v>17305</v>
      </c>
      <c r="K169" s="77">
        <v>0</v>
      </c>
      <c r="L169" s="77">
        <v>55.749893214399997</v>
      </c>
      <c r="M169" s="78">
        <v>0</v>
      </c>
      <c r="N169" s="78">
        <v>4.3E-3</v>
      </c>
      <c r="O169" s="78">
        <v>2.0000000000000001E-4</v>
      </c>
    </row>
    <row r="170" spans="2:15">
      <c r="B170" t="s">
        <v>1786</v>
      </c>
      <c r="C170" t="s">
        <v>1787</v>
      </c>
      <c r="D170" t="s">
        <v>1039</v>
      </c>
      <c r="E170" t="s">
        <v>1031</v>
      </c>
      <c r="F170" t="s">
        <v>1788</v>
      </c>
      <c r="G170" t="s">
        <v>1188</v>
      </c>
      <c r="H170" t="s">
        <v>106</v>
      </c>
      <c r="I170" s="77">
        <v>776.3</v>
      </c>
      <c r="J170" s="77">
        <v>2409</v>
      </c>
      <c r="K170" s="77">
        <v>0</v>
      </c>
      <c r="L170" s="77">
        <v>64.350371546999995</v>
      </c>
      <c r="M170" s="78">
        <v>0</v>
      </c>
      <c r="N170" s="78">
        <v>5.0000000000000001E-3</v>
      </c>
      <c r="O170" s="78">
        <v>2.0000000000000001E-4</v>
      </c>
    </row>
    <row r="171" spans="2:15">
      <c r="B171" t="s">
        <v>1789</v>
      </c>
      <c r="C171" t="s">
        <v>1790</v>
      </c>
      <c r="D171" t="s">
        <v>1039</v>
      </c>
      <c r="E171" t="s">
        <v>1031</v>
      </c>
      <c r="F171" t="s">
        <v>1791</v>
      </c>
      <c r="G171" t="s">
        <v>1188</v>
      </c>
      <c r="H171" t="s">
        <v>106</v>
      </c>
      <c r="I171" s="77">
        <v>257.68</v>
      </c>
      <c r="J171" s="77">
        <v>4311</v>
      </c>
      <c r="K171" s="77">
        <v>0</v>
      </c>
      <c r="L171" s="77">
        <v>38.224640296799997</v>
      </c>
      <c r="M171" s="78">
        <v>0</v>
      </c>
      <c r="N171" s="78">
        <v>2.8999999999999998E-3</v>
      </c>
      <c r="O171" s="78">
        <v>1E-4</v>
      </c>
    </row>
    <row r="172" spans="2:15">
      <c r="B172" t="s">
        <v>1792</v>
      </c>
      <c r="C172" t="s">
        <v>1793</v>
      </c>
      <c r="D172" t="s">
        <v>1030</v>
      </c>
      <c r="E172" t="s">
        <v>1031</v>
      </c>
      <c r="F172" t="s">
        <v>1794</v>
      </c>
      <c r="G172" t="s">
        <v>1188</v>
      </c>
      <c r="H172" t="s">
        <v>106</v>
      </c>
      <c r="I172" s="77">
        <v>26.93</v>
      </c>
      <c r="J172" s="77">
        <v>20097</v>
      </c>
      <c r="K172" s="77">
        <v>0</v>
      </c>
      <c r="L172" s="77">
        <v>18.623112146099999</v>
      </c>
      <c r="M172" s="78">
        <v>0</v>
      </c>
      <c r="N172" s="78">
        <v>1.4E-3</v>
      </c>
      <c r="O172" s="78">
        <v>1E-4</v>
      </c>
    </row>
    <row r="173" spans="2:15">
      <c r="B173" t="s">
        <v>1795</v>
      </c>
      <c r="C173" t="s">
        <v>1796</v>
      </c>
      <c r="D173" t="s">
        <v>1030</v>
      </c>
      <c r="E173" t="s">
        <v>1031</v>
      </c>
      <c r="F173" t="s">
        <v>1797</v>
      </c>
      <c r="G173" t="s">
        <v>1188</v>
      </c>
      <c r="H173" t="s">
        <v>106</v>
      </c>
      <c r="I173" s="77">
        <v>212.84</v>
      </c>
      <c r="J173" s="77">
        <v>9627</v>
      </c>
      <c r="K173" s="77">
        <v>0</v>
      </c>
      <c r="L173" s="77">
        <v>70.506457498800003</v>
      </c>
      <c r="M173" s="78">
        <v>0</v>
      </c>
      <c r="N173" s="78">
        <v>5.4000000000000003E-3</v>
      </c>
      <c r="O173" s="78">
        <v>2.0000000000000001E-4</v>
      </c>
    </row>
    <row r="174" spans="2:15">
      <c r="B174" t="s">
        <v>1798</v>
      </c>
      <c r="C174" t="s">
        <v>1799</v>
      </c>
      <c r="D174" t="s">
        <v>1039</v>
      </c>
      <c r="E174" t="s">
        <v>1031</v>
      </c>
      <c r="F174" t="s">
        <v>1800</v>
      </c>
      <c r="G174" t="s">
        <v>1240</v>
      </c>
      <c r="H174" t="s">
        <v>199</v>
      </c>
      <c r="I174" s="77">
        <v>384.74</v>
      </c>
      <c r="J174" s="77">
        <v>2345</v>
      </c>
      <c r="K174" s="77">
        <v>0</v>
      </c>
      <c r="L174" s="77">
        <v>33.616542078000002</v>
      </c>
      <c r="M174" s="78">
        <v>0</v>
      </c>
      <c r="N174" s="78">
        <v>2.5999999999999999E-3</v>
      </c>
      <c r="O174" s="78">
        <v>1E-4</v>
      </c>
    </row>
    <row r="175" spans="2:15">
      <c r="B175" t="s">
        <v>1801</v>
      </c>
      <c r="C175" t="s">
        <v>1802</v>
      </c>
      <c r="D175" t="s">
        <v>1171</v>
      </c>
      <c r="E175" t="s">
        <v>1031</v>
      </c>
      <c r="F175" t="s">
        <v>1803</v>
      </c>
      <c r="G175" t="s">
        <v>1240</v>
      </c>
      <c r="H175" t="s">
        <v>110</v>
      </c>
      <c r="I175" s="77">
        <v>111.89</v>
      </c>
      <c r="J175" s="77">
        <v>6207</v>
      </c>
      <c r="K175" s="77">
        <v>0</v>
      </c>
      <c r="L175" s="77">
        <v>27.95923051734</v>
      </c>
      <c r="M175" s="78">
        <v>0</v>
      </c>
      <c r="N175" s="78">
        <v>2.2000000000000001E-3</v>
      </c>
      <c r="O175" s="78">
        <v>1E-4</v>
      </c>
    </row>
    <row r="176" spans="2:15">
      <c r="B176" t="s">
        <v>1804</v>
      </c>
      <c r="C176" t="s">
        <v>1805</v>
      </c>
      <c r="D176" t="s">
        <v>1030</v>
      </c>
      <c r="E176" t="s">
        <v>1031</v>
      </c>
      <c r="F176" t="s">
        <v>1264</v>
      </c>
      <c r="G176" t="s">
        <v>1240</v>
      </c>
      <c r="H176" t="s">
        <v>106</v>
      </c>
      <c r="I176" s="77">
        <v>28</v>
      </c>
      <c r="J176" s="77">
        <v>16526</v>
      </c>
      <c r="K176" s="77">
        <v>0</v>
      </c>
      <c r="L176" s="77">
        <v>15.922470479999999</v>
      </c>
      <c r="M176" s="78">
        <v>0</v>
      </c>
      <c r="N176" s="78">
        <v>1.1999999999999999E-3</v>
      </c>
      <c r="O176" s="78">
        <v>0</v>
      </c>
    </row>
    <row r="177" spans="2:15">
      <c r="B177" t="s">
        <v>1806</v>
      </c>
      <c r="C177" t="s">
        <v>1807</v>
      </c>
      <c r="D177" t="s">
        <v>1171</v>
      </c>
      <c r="E177" t="s">
        <v>1031</v>
      </c>
      <c r="F177" t="s">
        <v>1808</v>
      </c>
      <c r="G177" t="s">
        <v>1240</v>
      </c>
      <c r="H177" t="s">
        <v>110</v>
      </c>
      <c r="I177" s="77">
        <v>283</v>
      </c>
      <c r="J177" s="77">
        <v>3601</v>
      </c>
      <c r="K177" s="77">
        <v>0</v>
      </c>
      <c r="L177" s="77">
        <v>41.026243414</v>
      </c>
      <c r="M177" s="78">
        <v>0</v>
      </c>
      <c r="N177" s="78">
        <v>3.2000000000000002E-3</v>
      </c>
      <c r="O177" s="78">
        <v>1E-4</v>
      </c>
    </row>
    <row r="178" spans="2:15">
      <c r="B178" t="s">
        <v>1809</v>
      </c>
      <c r="C178" t="s">
        <v>1810</v>
      </c>
      <c r="D178" t="s">
        <v>1039</v>
      </c>
      <c r="E178" t="s">
        <v>1031</v>
      </c>
      <c r="F178" t="s">
        <v>1811</v>
      </c>
      <c r="G178" t="s">
        <v>1240</v>
      </c>
      <c r="H178" t="s">
        <v>110</v>
      </c>
      <c r="I178" s="77">
        <v>95.32</v>
      </c>
      <c r="J178" s="77">
        <v>6982</v>
      </c>
      <c r="K178" s="77">
        <v>0</v>
      </c>
      <c r="L178" s="77">
        <v>26.792674853920001</v>
      </c>
      <c r="M178" s="78">
        <v>0</v>
      </c>
      <c r="N178" s="78">
        <v>2.0999999999999999E-3</v>
      </c>
      <c r="O178" s="78">
        <v>1E-4</v>
      </c>
    </row>
    <row r="179" spans="2:15">
      <c r="B179" t="s">
        <v>1812</v>
      </c>
      <c r="C179" t="s">
        <v>1813</v>
      </c>
      <c r="D179" t="s">
        <v>1039</v>
      </c>
      <c r="E179" t="s">
        <v>1031</v>
      </c>
      <c r="F179" t="s">
        <v>1814</v>
      </c>
      <c r="G179" t="s">
        <v>1240</v>
      </c>
      <c r="H179" t="s">
        <v>110</v>
      </c>
      <c r="I179" s="77">
        <v>2.98</v>
      </c>
      <c r="J179" s="77">
        <v>33.299999999999997</v>
      </c>
      <c r="K179" s="77">
        <v>0</v>
      </c>
      <c r="L179" s="77">
        <v>3.9949623719999997E-3</v>
      </c>
      <c r="M179" s="78">
        <v>0</v>
      </c>
      <c r="N179" s="78">
        <v>0</v>
      </c>
      <c r="O179" s="78">
        <v>0</v>
      </c>
    </row>
    <row r="180" spans="2:15">
      <c r="B180" t="s">
        <v>1815</v>
      </c>
      <c r="C180" t="s">
        <v>1816</v>
      </c>
      <c r="D180" t="s">
        <v>1039</v>
      </c>
      <c r="E180" t="s">
        <v>1031</v>
      </c>
      <c r="F180" t="s">
        <v>1817</v>
      </c>
      <c r="G180" t="s">
        <v>1240</v>
      </c>
      <c r="H180" t="s">
        <v>106</v>
      </c>
      <c r="I180" s="77">
        <v>102.87</v>
      </c>
      <c r="J180" s="77">
        <v>1827</v>
      </c>
      <c r="K180" s="77">
        <v>0</v>
      </c>
      <c r="L180" s="77">
        <v>6.4671354908999996</v>
      </c>
      <c r="M180" s="78">
        <v>0</v>
      </c>
      <c r="N180" s="78">
        <v>5.0000000000000001E-4</v>
      </c>
      <c r="O180" s="78">
        <v>0</v>
      </c>
    </row>
    <row r="181" spans="2:15">
      <c r="B181" t="s">
        <v>1818</v>
      </c>
      <c r="C181" t="s">
        <v>1819</v>
      </c>
      <c r="D181" t="s">
        <v>1066</v>
      </c>
      <c r="E181" t="s">
        <v>1031</v>
      </c>
      <c r="F181" t="s">
        <v>1820</v>
      </c>
      <c r="G181" t="s">
        <v>1240</v>
      </c>
      <c r="H181" t="s">
        <v>110</v>
      </c>
      <c r="I181" s="77">
        <v>94.18</v>
      </c>
      <c r="J181" s="77">
        <v>10804</v>
      </c>
      <c r="K181" s="77">
        <v>0</v>
      </c>
      <c r="L181" s="77">
        <v>40.963349145759999</v>
      </c>
      <c r="M181" s="78">
        <v>0</v>
      </c>
      <c r="N181" s="78">
        <v>3.2000000000000002E-3</v>
      </c>
      <c r="O181" s="78">
        <v>1E-4</v>
      </c>
    </row>
    <row r="182" spans="2:15">
      <c r="B182" t="s">
        <v>1821</v>
      </c>
      <c r="C182" t="s">
        <v>1822</v>
      </c>
      <c r="D182" t="s">
        <v>1039</v>
      </c>
      <c r="E182" t="s">
        <v>1031</v>
      </c>
      <c r="F182" t="s">
        <v>1823</v>
      </c>
      <c r="G182" t="s">
        <v>1240</v>
      </c>
      <c r="H182" t="s">
        <v>106</v>
      </c>
      <c r="I182" s="77">
        <v>27.41</v>
      </c>
      <c r="J182" s="77">
        <v>17450</v>
      </c>
      <c r="K182" s="77">
        <v>0</v>
      </c>
      <c r="L182" s="77">
        <v>16.458457845000002</v>
      </c>
      <c r="M182" s="78">
        <v>0</v>
      </c>
      <c r="N182" s="78">
        <v>1.2999999999999999E-3</v>
      </c>
      <c r="O182" s="78">
        <v>1E-4</v>
      </c>
    </row>
    <row r="183" spans="2:15">
      <c r="B183" t="s">
        <v>1824</v>
      </c>
      <c r="C183" t="s">
        <v>1825</v>
      </c>
      <c r="D183" t="s">
        <v>1171</v>
      </c>
      <c r="E183" t="s">
        <v>1031</v>
      </c>
      <c r="F183" t="s">
        <v>1826</v>
      </c>
      <c r="G183" t="s">
        <v>1240</v>
      </c>
      <c r="H183" t="s">
        <v>110</v>
      </c>
      <c r="I183" s="77">
        <v>102.27</v>
      </c>
      <c r="J183" s="77">
        <v>7152</v>
      </c>
      <c r="K183" s="77">
        <v>0</v>
      </c>
      <c r="L183" s="77">
        <v>29.44611184032</v>
      </c>
      <c r="M183" s="78">
        <v>0</v>
      </c>
      <c r="N183" s="78">
        <v>2.3E-3</v>
      </c>
      <c r="O183" s="78">
        <v>1E-4</v>
      </c>
    </row>
    <row r="184" spans="2:15">
      <c r="B184" t="s">
        <v>1827</v>
      </c>
      <c r="C184" t="s">
        <v>1828</v>
      </c>
      <c r="D184" t="s">
        <v>1039</v>
      </c>
      <c r="E184" t="s">
        <v>1031</v>
      </c>
      <c r="F184" t="s">
        <v>1829</v>
      </c>
      <c r="G184" t="s">
        <v>1338</v>
      </c>
      <c r="H184" t="s">
        <v>110</v>
      </c>
      <c r="I184" s="77">
        <v>39.020000000000003</v>
      </c>
      <c r="J184" s="77">
        <v>27740</v>
      </c>
      <c r="K184" s="77">
        <v>0</v>
      </c>
      <c r="L184" s="77">
        <v>43.575855018399999</v>
      </c>
      <c r="M184" s="78">
        <v>0</v>
      </c>
      <c r="N184" s="78">
        <v>3.3999999999999998E-3</v>
      </c>
      <c r="O184" s="78">
        <v>1E-4</v>
      </c>
    </row>
    <row r="185" spans="2:15">
      <c r="B185" t="s">
        <v>1830</v>
      </c>
      <c r="C185" t="s">
        <v>1831</v>
      </c>
      <c r="D185" t="s">
        <v>1039</v>
      </c>
      <c r="E185" t="s">
        <v>1031</v>
      </c>
      <c r="F185" t="s">
        <v>1832</v>
      </c>
      <c r="G185" t="s">
        <v>1338</v>
      </c>
      <c r="H185" t="s">
        <v>106</v>
      </c>
      <c r="I185" s="77">
        <v>70.180000000000007</v>
      </c>
      <c r="J185" s="77">
        <v>7563</v>
      </c>
      <c r="K185" s="77">
        <v>0</v>
      </c>
      <c r="L185" s="77">
        <v>18.263841809399999</v>
      </c>
      <c r="M185" s="78">
        <v>0</v>
      </c>
      <c r="N185" s="78">
        <v>1.4E-3</v>
      </c>
      <c r="O185" s="78">
        <v>1E-4</v>
      </c>
    </row>
    <row r="186" spans="2:15">
      <c r="B186" t="s">
        <v>1833</v>
      </c>
      <c r="C186" t="s">
        <v>1834</v>
      </c>
      <c r="D186" t="s">
        <v>1039</v>
      </c>
      <c r="E186" t="s">
        <v>1031</v>
      </c>
      <c r="F186" t="s">
        <v>1835</v>
      </c>
      <c r="G186" t="s">
        <v>1338</v>
      </c>
      <c r="H186" t="s">
        <v>106</v>
      </c>
      <c r="I186" s="77">
        <v>59.58</v>
      </c>
      <c r="J186" s="77">
        <v>8272</v>
      </c>
      <c r="K186" s="77">
        <v>0</v>
      </c>
      <c r="L186" s="77">
        <v>16.958822601600001</v>
      </c>
      <c r="M186" s="78">
        <v>0</v>
      </c>
      <c r="N186" s="78">
        <v>1.2999999999999999E-3</v>
      </c>
      <c r="O186" s="78">
        <v>1E-4</v>
      </c>
    </row>
    <row r="187" spans="2:15">
      <c r="B187" t="s">
        <v>1836</v>
      </c>
      <c r="C187" t="s">
        <v>1837</v>
      </c>
      <c r="D187" t="s">
        <v>1039</v>
      </c>
      <c r="E187" t="s">
        <v>1031</v>
      </c>
      <c r="F187" t="s">
        <v>1838</v>
      </c>
      <c r="G187" t="s">
        <v>1338</v>
      </c>
      <c r="H187" t="s">
        <v>106</v>
      </c>
      <c r="I187" s="77">
        <v>53.62</v>
      </c>
      <c r="J187" s="77">
        <v>8532</v>
      </c>
      <c r="K187" s="77">
        <v>0</v>
      </c>
      <c r="L187" s="77">
        <v>15.7420877544</v>
      </c>
      <c r="M187" s="78">
        <v>0</v>
      </c>
      <c r="N187" s="78">
        <v>1.1999999999999999E-3</v>
      </c>
      <c r="O187" s="78">
        <v>0</v>
      </c>
    </row>
    <row r="188" spans="2:15">
      <c r="B188" t="s">
        <v>1839</v>
      </c>
      <c r="C188" t="s">
        <v>1840</v>
      </c>
      <c r="D188" t="s">
        <v>1039</v>
      </c>
      <c r="E188" t="s">
        <v>1031</v>
      </c>
      <c r="F188" t="s">
        <v>1841</v>
      </c>
      <c r="G188" t="s">
        <v>1338</v>
      </c>
      <c r="H188" t="s">
        <v>106</v>
      </c>
      <c r="I188" s="77">
        <v>61.7</v>
      </c>
      <c r="J188" s="77">
        <v>8168</v>
      </c>
      <c r="K188" s="77">
        <v>0</v>
      </c>
      <c r="L188" s="77">
        <v>17.341456296</v>
      </c>
      <c r="M188" s="78">
        <v>0</v>
      </c>
      <c r="N188" s="78">
        <v>1.2999999999999999E-3</v>
      </c>
      <c r="O188" s="78">
        <v>1E-4</v>
      </c>
    </row>
    <row r="189" spans="2:15">
      <c r="B189" t="s">
        <v>1842</v>
      </c>
      <c r="C189" t="s">
        <v>1843</v>
      </c>
      <c r="D189" t="s">
        <v>1039</v>
      </c>
      <c r="E189" t="s">
        <v>1031</v>
      </c>
      <c r="F189" t="s">
        <v>1844</v>
      </c>
      <c r="G189" t="s">
        <v>1338</v>
      </c>
      <c r="H189" t="s">
        <v>106</v>
      </c>
      <c r="I189" s="77">
        <v>387.26</v>
      </c>
      <c r="J189" s="77">
        <v>1170</v>
      </c>
      <c r="K189" s="77">
        <v>0</v>
      </c>
      <c r="L189" s="77">
        <v>15.590971422000001</v>
      </c>
      <c r="M189" s="78">
        <v>0</v>
      </c>
      <c r="N189" s="78">
        <v>1.1999999999999999E-3</v>
      </c>
      <c r="O189" s="78">
        <v>0</v>
      </c>
    </row>
    <row r="190" spans="2:15">
      <c r="B190" t="s">
        <v>1845</v>
      </c>
      <c r="C190" t="s">
        <v>1846</v>
      </c>
      <c r="D190" t="s">
        <v>1039</v>
      </c>
      <c r="E190" t="s">
        <v>1031</v>
      </c>
      <c r="F190" t="s">
        <v>1847</v>
      </c>
      <c r="G190" t="s">
        <v>1338</v>
      </c>
      <c r="H190" t="s">
        <v>106</v>
      </c>
      <c r="I190" s="77">
        <v>141.19999999999999</v>
      </c>
      <c r="J190" s="77">
        <v>12554</v>
      </c>
      <c r="K190" s="77">
        <v>0.11855</v>
      </c>
      <c r="L190" s="77">
        <v>61.114569367999998</v>
      </c>
      <c r="M190" s="78">
        <v>0</v>
      </c>
      <c r="N190" s="78">
        <v>4.7000000000000002E-3</v>
      </c>
      <c r="O190" s="78">
        <v>2.0000000000000001E-4</v>
      </c>
    </row>
    <row r="191" spans="2:15">
      <c r="B191" t="s">
        <v>1848</v>
      </c>
      <c r="C191" t="s">
        <v>1849</v>
      </c>
      <c r="D191" t="s">
        <v>1039</v>
      </c>
      <c r="E191" t="s">
        <v>1031</v>
      </c>
      <c r="F191" t="s">
        <v>1850</v>
      </c>
      <c r="G191" t="s">
        <v>1338</v>
      </c>
      <c r="H191" t="s">
        <v>106</v>
      </c>
      <c r="I191" s="77">
        <v>119.16</v>
      </c>
      <c r="J191" s="77">
        <v>5964</v>
      </c>
      <c r="K191" s="77">
        <v>0</v>
      </c>
      <c r="L191" s="77">
        <v>24.454162958400001</v>
      </c>
      <c r="M191" s="78">
        <v>0</v>
      </c>
      <c r="N191" s="78">
        <v>1.9E-3</v>
      </c>
      <c r="O191" s="78">
        <v>1E-4</v>
      </c>
    </row>
    <row r="192" spans="2:15">
      <c r="B192" t="s">
        <v>1851</v>
      </c>
      <c r="C192" t="s">
        <v>1852</v>
      </c>
      <c r="D192" t="s">
        <v>1039</v>
      </c>
      <c r="E192" t="s">
        <v>1031</v>
      </c>
      <c r="F192" t="s">
        <v>1343</v>
      </c>
      <c r="G192" t="s">
        <v>1338</v>
      </c>
      <c r="H192" t="s">
        <v>106</v>
      </c>
      <c r="I192" s="77">
        <v>86.39</v>
      </c>
      <c r="J192" s="77">
        <v>6797</v>
      </c>
      <c r="K192" s="77">
        <v>0</v>
      </c>
      <c r="L192" s="77">
        <v>20.205305280299999</v>
      </c>
      <c r="M192" s="78">
        <v>0</v>
      </c>
      <c r="N192" s="78">
        <v>1.6000000000000001E-3</v>
      </c>
      <c r="O192" s="78">
        <v>1E-4</v>
      </c>
    </row>
    <row r="193" spans="2:15">
      <c r="B193" t="s">
        <v>1853</v>
      </c>
      <c r="C193" t="s">
        <v>1854</v>
      </c>
      <c r="D193" t="s">
        <v>1039</v>
      </c>
      <c r="E193" t="s">
        <v>1031</v>
      </c>
      <c r="F193" t="s">
        <v>1855</v>
      </c>
      <c r="G193" t="s">
        <v>1338</v>
      </c>
      <c r="H193" t="s">
        <v>106</v>
      </c>
      <c r="I193" s="77">
        <v>102.77</v>
      </c>
      <c r="J193" s="77">
        <v>7025</v>
      </c>
      <c r="K193" s="77">
        <v>0</v>
      </c>
      <c r="L193" s="77">
        <v>24.8426177925</v>
      </c>
      <c r="M193" s="78">
        <v>0</v>
      </c>
      <c r="N193" s="78">
        <v>1.9E-3</v>
      </c>
      <c r="O193" s="78">
        <v>1E-4</v>
      </c>
    </row>
    <row r="194" spans="2:15">
      <c r="B194" t="s">
        <v>1856</v>
      </c>
      <c r="C194" t="s">
        <v>1857</v>
      </c>
      <c r="D194" t="s">
        <v>1039</v>
      </c>
      <c r="E194" t="s">
        <v>1031</v>
      </c>
      <c r="F194" t="s">
        <v>1858</v>
      </c>
      <c r="G194" t="s">
        <v>1338</v>
      </c>
      <c r="H194" t="s">
        <v>106</v>
      </c>
      <c r="I194" s="77">
        <v>106.15</v>
      </c>
      <c r="J194" s="77">
        <v>12408</v>
      </c>
      <c r="K194" s="77">
        <v>0</v>
      </c>
      <c r="L194" s="77">
        <v>45.321727572</v>
      </c>
      <c r="M194" s="78">
        <v>0</v>
      </c>
      <c r="N194" s="78">
        <v>3.5000000000000001E-3</v>
      </c>
      <c r="O194" s="78">
        <v>1E-4</v>
      </c>
    </row>
    <row r="195" spans="2:15">
      <c r="B195" t="s">
        <v>1859</v>
      </c>
      <c r="C195" t="s">
        <v>1860</v>
      </c>
      <c r="D195" t="s">
        <v>1039</v>
      </c>
      <c r="E195" t="s">
        <v>1031</v>
      </c>
      <c r="F195" t="s">
        <v>1861</v>
      </c>
      <c r="G195" t="s">
        <v>1068</v>
      </c>
      <c r="H195" t="s">
        <v>106</v>
      </c>
      <c r="I195" s="77">
        <v>84.01</v>
      </c>
      <c r="J195" s="77">
        <v>10025</v>
      </c>
      <c r="K195" s="77">
        <v>0</v>
      </c>
      <c r="L195" s="77">
        <v>28.980110602500002</v>
      </c>
      <c r="M195" s="78">
        <v>0</v>
      </c>
      <c r="N195" s="78">
        <v>2.2000000000000001E-3</v>
      </c>
      <c r="O195" s="78">
        <v>1E-4</v>
      </c>
    </row>
    <row r="196" spans="2:15">
      <c r="B196" t="s">
        <v>1862</v>
      </c>
      <c r="C196" t="s">
        <v>1863</v>
      </c>
      <c r="D196" t="s">
        <v>1039</v>
      </c>
      <c r="E196" t="s">
        <v>1031</v>
      </c>
      <c r="F196" t="s">
        <v>1864</v>
      </c>
      <c r="G196" t="s">
        <v>1068</v>
      </c>
      <c r="H196" t="s">
        <v>106</v>
      </c>
      <c r="I196" s="77">
        <v>24.4</v>
      </c>
      <c r="J196" s="77">
        <v>56355</v>
      </c>
      <c r="K196" s="77">
        <v>0</v>
      </c>
      <c r="L196" s="77">
        <v>47.315883419999999</v>
      </c>
      <c r="M196" s="78">
        <v>0</v>
      </c>
      <c r="N196" s="78">
        <v>3.5999999999999999E-3</v>
      </c>
      <c r="O196" s="78">
        <v>1E-4</v>
      </c>
    </row>
    <row r="197" spans="2:15">
      <c r="B197" t="s">
        <v>1865</v>
      </c>
      <c r="C197" t="s">
        <v>1866</v>
      </c>
      <c r="D197" t="s">
        <v>1039</v>
      </c>
      <c r="E197" t="s">
        <v>1031</v>
      </c>
      <c r="F197" t="s">
        <v>1867</v>
      </c>
      <c r="G197" t="s">
        <v>1068</v>
      </c>
      <c r="H197" t="s">
        <v>106</v>
      </c>
      <c r="I197" s="77">
        <v>12.6</v>
      </c>
      <c r="J197" s="77">
        <v>35678</v>
      </c>
      <c r="K197" s="77">
        <v>0</v>
      </c>
      <c r="L197" s="77">
        <v>15.468767747999999</v>
      </c>
      <c r="M197" s="78">
        <v>0</v>
      </c>
      <c r="N197" s="78">
        <v>1.1999999999999999E-3</v>
      </c>
      <c r="O197" s="78">
        <v>0</v>
      </c>
    </row>
    <row r="198" spans="2:15">
      <c r="B198" t="s">
        <v>1868</v>
      </c>
      <c r="C198" t="s">
        <v>1869</v>
      </c>
      <c r="D198" t="s">
        <v>1039</v>
      </c>
      <c r="E198" t="s">
        <v>1031</v>
      </c>
      <c r="F198" t="s">
        <v>1870</v>
      </c>
      <c r="G198" t="s">
        <v>1068</v>
      </c>
      <c r="H198" t="s">
        <v>106</v>
      </c>
      <c r="I198" s="77">
        <v>44.82</v>
      </c>
      <c r="J198" s="77">
        <v>10005</v>
      </c>
      <c r="K198" s="77">
        <v>0</v>
      </c>
      <c r="L198" s="77">
        <v>15.430273281</v>
      </c>
      <c r="M198" s="78">
        <v>0</v>
      </c>
      <c r="N198" s="78">
        <v>1.1999999999999999E-3</v>
      </c>
      <c r="O198" s="78">
        <v>0</v>
      </c>
    </row>
    <row r="199" spans="2:15">
      <c r="B199" t="s">
        <v>1871</v>
      </c>
      <c r="C199" t="s">
        <v>1872</v>
      </c>
      <c r="D199" t="s">
        <v>1039</v>
      </c>
      <c r="E199" t="s">
        <v>1031</v>
      </c>
      <c r="F199" t="s">
        <v>1873</v>
      </c>
      <c r="G199" t="s">
        <v>1068</v>
      </c>
      <c r="H199" t="s">
        <v>106</v>
      </c>
      <c r="I199" s="77">
        <v>65.540000000000006</v>
      </c>
      <c r="J199" s="77">
        <v>10289.77</v>
      </c>
      <c r="K199" s="77">
        <v>0</v>
      </c>
      <c r="L199" s="77">
        <v>23.205812402778001</v>
      </c>
      <c r="M199" s="78">
        <v>0</v>
      </c>
      <c r="N199" s="78">
        <v>1.8E-3</v>
      </c>
      <c r="O199" s="78">
        <v>1E-4</v>
      </c>
    </row>
    <row r="200" spans="2:15">
      <c r="B200" t="s">
        <v>1874</v>
      </c>
      <c r="C200" t="s">
        <v>1875</v>
      </c>
      <c r="D200" t="s">
        <v>1039</v>
      </c>
      <c r="E200" t="s">
        <v>1031</v>
      </c>
      <c r="F200" t="s">
        <v>1876</v>
      </c>
      <c r="G200" t="s">
        <v>1068</v>
      </c>
      <c r="H200" t="s">
        <v>110</v>
      </c>
      <c r="I200" s="77">
        <v>72.39</v>
      </c>
      <c r="J200" s="77">
        <v>5369.7</v>
      </c>
      <c r="K200" s="77">
        <v>0</v>
      </c>
      <c r="L200" s="77">
        <v>15.648791166414</v>
      </c>
      <c r="M200" s="78">
        <v>0</v>
      </c>
      <c r="N200" s="78">
        <v>1.1999999999999999E-3</v>
      </c>
      <c r="O200" s="78">
        <v>0</v>
      </c>
    </row>
    <row r="201" spans="2:15">
      <c r="B201" t="s">
        <v>1877</v>
      </c>
      <c r="C201" t="s">
        <v>1878</v>
      </c>
      <c r="D201" t="s">
        <v>1039</v>
      </c>
      <c r="E201" t="s">
        <v>1031</v>
      </c>
      <c r="F201" t="s">
        <v>1879</v>
      </c>
      <c r="G201" t="s">
        <v>1068</v>
      </c>
      <c r="H201" t="s">
        <v>106</v>
      </c>
      <c r="I201" s="77">
        <v>88.77</v>
      </c>
      <c r="J201" s="77">
        <v>4835</v>
      </c>
      <c r="K201" s="77">
        <v>0</v>
      </c>
      <c r="L201" s="77">
        <v>14.768873509500001</v>
      </c>
      <c r="M201" s="78">
        <v>0</v>
      </c>
      <c r="N201" s="78">
        <v>1.1000000000000001E-3</v>
      </c>
      <c r="O201" s="78">
        <v>0</v>
      </c>
    </row>
    <row r="202" spans="2:15">
      <c r="B202" t="s">
        <v>1880</v>
      </c>
      <c r="C202" t="s">
        <v>1881</v>
      </c>
      <c r="D202" t="s">
        <v>1039</v>
      </c>
      <c r="E202" t="s">
        <v>1031</v>
      </c>
      <c r="F202" t="s">
        <v>1882</v>
      </c>
      <c r="G202" t="s">
        <v>1068</v>
      </c>
      <c r="H202" t="s">
        <v>106</v>
      </c>
      <c r="I202" s="77">
        <v>34.29</v>
      </c>
      <c r="J202" s="77">
        <v>4972</v>
      </c>
      <c r="K202" s="77">
        <v>0</v>
      </c>
      <c r="L202" s="77">
        <v>5.8665567707999999</v>
      </c>
      <c r="M202" s="78">
        <v>0</v>
      </c>
      <c r="N202" s="78">
        <v>5.0000000000000001E-4</v>
      </c>
      <c r="O202" s="78">
        <v>0</v>
      </c>
    </row>
    <row r="203" spans="2:15">
      <c r="B203" t="s">
        <v>1883</v>
      </c>
      <c r="C203" t="s">
        <v>1884</v>
      </c>
      <c r="D203" t="s">
        <v>1039</v>
      </c>
      <c r="E203" t="s">
        <v>1031</v>
      </c>
      <c r="F203" t="s">
        <v>1882</v>
      </c>
      <c r="G203" t="s">
        <v>1068</v>
      </c>
      <c r="H203" t="s">
        <v>106</v>
      </c>
      <c r="I203" s="77">
        <v>34.97</v>
      </c>
      <c r="J203" s="77">
        <v>12271</v>
      </c>
      <c r="K203" s="77">
        <v>0</v>
      </c>
      <c r="L203" s="77">
        <v>14.765911496699999</v>
      </c>
      <c r="M203" s="78">
        <v>0</v>
      </c>
      <c r="N203" s="78">
        <v>1.1000000000000001E-3</v>
      </c>
      <c r="O203" s="78">
        <v>0</v>
      </c>
    </row>
    <row r="204" spans="2:15">
      <c r="B204" t="s">
        <v>1885</v>
      </c>
      <c r="C204" t="s">
        <v>1886</v>
      </c>
      <c r="D204" t="s">
        <v>1039</v>
      </c>
      <c r="E204" t="s">
        <v>1031</v>
      </c>
      <c r="F204" t="s">
        <v>1887</v>
      </c>
      <c r="G204" t="s">
        <v>1068</v>
      </c>
      <c r="H204" t="s">
        <v>200</v>
      </c>
      <c r="I204" s="77">
        <v>1653.3</v>
      </c>
      <c r="J204" s="77">
        <v>168600</v>
      </c>
      <c r="K204" s="77">
        <v>0</v>
      </c>
      <c r="L204" s="77">
        <v>90.720796834799998</v>
      </c>
      <c r="M204" s="78">
        <v>0</v>
      </c>
      <c r="N204" s="78">
        <v>7.0000000000000001E-3</v>
      </c>
      <c r="O204" s="78">
        <v>2.9999999999999997E-4</v>
      </c>
    </row>
    <row r="205" spans="2:15">
      <c r="B205" t="s">
        <v>1888</v>
      </c>
      <c r="C205" t="s">
        <v>1889</v>
      </c>
      <c r="D205" t="s">
        <v>1039</v>
      </c>
      <c r="E205" t="s">
        <v>1031</v>
      </c>
      <c r="F205" t="s">
        <v>1890</v>
      </c>
      <c r="G205" t="s">
        <v>1068</v>
      </c>
      <c r="H205" t="s">
        <v>110</v>
      </c>
      <c r="I205" s="77">
        <v>223.42</v>
      </c>
      <c r="J205" s="77">
        <v>1550</v>
      </c>
      <c r="K205" s="77">
        <v>0</v>
      </c>
      <c r="L205" s="77">
        <v>13.941385658</v>
      </c>
      <c r="M205" s="78">
        <v>0</v>
      </c>
      <c r="N205" s="78">
        <v>1.1000000000000001E-3</v>
      </c>
      <c r="O205" s="78">
        <v>0</v>
      </c>
    </row>
    <row r="206" spans="2:15">
      <c r="B206" t="s">
        <v>1891</v>
      </c>
      <c r="C206" t="s">
        <v>1892</v>
      </c>
      <c r="D206" t="s">
        <v>1039</v>
      </c>
      <c r="E206" t="s">
        <v>1031</v>
      </c>
      <c r="F206" t="s">
        <v>1893</v>
      </c>
      <c r="G206" t="s">
        <v>1068</v>
      </c>
      <c r="H206" t="s">
        <v>110</v>
      </c>
      <c r="I206" s="77">
        <v>29.79</v>
      </c>
      <c r="J206" s="77">
        <v>13260</v>
      </c>
      <c r="K206" s="77">
        <v>0</v>
      </c>
      <c r="L206" s="77">
        <v>15.9025299732</v>
      </c>
      <c r="M206" s="78">
        <v>0</v>
      </c>
      <c r="N206" s="78">
        <v>1.1999999999999999E-3</v>
      </c>
      <c r="O206" s="78">
        <v>0</v>
      </c>
    </row>
    <row r="207" spans="2:15">
      <c r="B207" t="s">
        <v>1894</v>
      </c>
      <c r="C207" t="s">
        <v>1895</v>
      </c>
      <c r="D207" t="s">
        <v>1039</v>
      </c>
      <c r="E207" t="s">
        <v>1031</v>
      </c>
      <c r="F207" t="s">
        <v>1896</v>
      </c>
      <c r="G207" t="s">
        <v>1068</v>
      </c>
      <c r="H207" t="s">
        <v>110</v>
      </c>
      <c r="I207" s="77">
        <v>56.6</v>
      </c>
      <c r="J207" s="77">
        <v>6416</v>
      </c>
      <c r="K207" s="77">
        <v>0</v>
      </c>
      <c r="L207" s="77">
        <v>14.6195155648</v>
      </c>
      <c r="M207" s="78">
        <v>0</v>
      </c>
      <c r="N207" s="78">
        <v>1.1000000000000001E-3</v>
      </c>
      <c r="O207" s="78">
        <v>0</v>
      </c>
    </row>
    <row r="208" spans="2:15">
      <c r="B208" t="s">
        <v>1897</v>
      </c>
      <c r="C208" t="s">
        <v>1898</v>
      </c>
      <c r="D208" t="s">
        <v>1899</v>
      </c>
      <c r="E208" t="s">
        <v>1031</v>
      </c>
      <c r="F208" t="s">
        <v>1405</v>
      </c>
      <c r="G208" t="s">
        <v>1125</v>
      </c>
      <c r="H208" t="s">
        <v>113</v>
      </c>
      <c r="I208" s="77">
        <v>1454.72</v>
      </c>
      <c r="J208" s="77">
        <v>586</v>
      </c>
      <c r="K208" s="77">
        <v>0</v>
      </c>
      <c r="L208" s="77">
        <v>37.600566799360003</v>
      </c>
      <c r="M208" s="78">
        <v>0</v>
      </c>
      <c r="N208" s="78">
        <v>2.8999999999999998E-3</v>
      </c>
      <c r="O208" s="78">
        <v>1E-4</v>
      </c>
    </row>
    <row r="209" spans="2:15">
      <c r="B209" t="s">
        <v>1900</v>
      </c>
      <c r="C209" t="s">
        <v>1901</v>
      </c>
      <c r="D209" t="s">
        <v>1039</v>
      </c>
      <c r="E209" t="s">
        <v>1031</v>
      </c>
      <c r="F209" t="s">
        <v>1902</v>
      </c>
      <c r="G209" t="s">
        <v>1141</v>
      </c>
      <c r="H209" t="s">
        <v>106</v>
      </c>
      <c r="I209" s="77">
        <v>137.41</v>
      </c>
      <c r="J209" s="77">
        <v>13991</v>
      </c>
      <c r="K209" s="77">
        <v>0</v>
      </c>
      <c r="L209" s="77">
        <v>66.153338897099999</v>
      </c>
      <c r="M209" s="78">
        <v>0</v>
      </c>
      <c r="N209" s="78">
        <v>5.1000000000000004E-3</v>
      </c>
      <c r="O209" s="78">
        <v>2.0000000000000001E-4</v>
      </c>
    </row>
    <row r="210" spans="2:15">
      <c r="B210" t="s">
        <v>1903</v>
      </c>
      <c r="C210" t="s">
        <v>1904</v>
      </c>
      <c r="D210" t="s">
        <v>1039</v>
      </c>
      <c r="E210" t="s">
        <v>1031</v>
      </c>
      <c r="F210" t="s">
        <v>1905</v>
      </c>
      <c r="G210" t="s">
        <v>1062</v>
      </c>
      <c r="H210" t="s">
        <v>106</v>
      </c>
      <c r="I210" s="77">
        <v>70.62</v>
      </c>
      <c r="J210" s="77">
        <v>21949</v>
      </c>
      <c r="K210" s="77">
        <v>0</v>
      </c>
      <c r="L210" s="77">
        <v>53.336820655799997</v>
      </c>
      <c r="M210" s="78">
        <v>0</v>
      </c>
      <c r="N210" s="78">
        <v>4.1000000000000003E-3</v>
      </c>
      <c r="O210" s="78">
        <v>2.0000000000000001E-4</v>
      </c>
    </row>
    <row r="211" spans="2:15">
      <c r="B211" t="s">
        <v>1906</v>
      </c>
      <c r="C211" t="s">
        <v>1907</v>
      </c>
      <c r="D211" t="s">
        <v>1908</v>
      </c>
      <c r="E211" t="s">
        <v>1031</v>
      </c>
      <c r="F211" t="s">
        <v>1909</v>
      </c>
      <c r="G211" t="s">
        <v>1062</v>
      </c>
      <c r="H211" t="s">
        <v>199</v>
      </c>
      <c r="I211" s="77">
        <v>113.2</v>
      </c>
      <c r="J211" s="77">
        <v>10934</v>
      </c>
      <c r="K211" s="77">
        <v>0</v>
      </c>
      <c r="L211" s="77">
        <v>46.117775088000002</v>
      </c>
      <c r="M211" s="78">
        <v>0</v>
      </c>
      <c r="N211" s="78">
        <v>3.5999999999999999E-3</v>
      </c>
      <c r="O211" s="78">
        <v>1E-4</v>
      </c>
    </row>
    <row r="212" spans="2:15">
      <c r="B212" t="s">
        <v>1910</v>
      </c>
      <c r="C212" t="s">
        <v>1911</v>
      </c>
      <c r="D212" t="s">
        <v>1039</v>
      </c>
      <c r="E212" t="s">
        <v>1031</v>
      </c>
      <c r="F212" t="s">
        <v>1912</v>
      </c>
      <c r="G212" t="s">
        <v>1216</v>
      </c>
      <c r="H212" t="s">
        <v>106</v>
      </c>
      <c r="I212" s="77">
        <v>68.510000000000005</v>
      </c>
      <c r="J212" s="77">
        <v>5833</v>
      </c>
      <c r="K212" s="77">
        <v>0</v>
      </c>
      <c r="L212" s="77">
        <v>13.7508839403</v>
      </c>
      <c r="M212" s="78">
        <v>0</v>
      </c>
      <c r="N212" s="78">
        <v>1.1000000000000001E-3</v>
      </c>
      <c r="O212" s="78">
        <v>0</v>
      </c>
    </row>
    <row r="213" spans="2:15">
      <c r="B213" t="s">
        <v>1913</v>
      </c>
      <c r="C213" t="s">
        <v>1914</v>
      </c>
      <c r="D213" t="s">
        <v>1039</v>
      </c>
      <c r="E213" t="s">
        <v>1031</v>
      </c>
      <c r="F213" t="s">
        <v>1870</v>
      </c>
      <c r="G213" t="s">
        <v>1323</v>
      </c>
      <c r="H213" t="s">
        <v>113</v>
      </c>
      <c r="I213" s="77">
        <v>74.47</v>
      </c>
      <c r="J213" s="77">
        <v>4094</v>
      </c>
      <c r="K213" s="77">
        <v>0</v>
      </c>
      <c r="L213" s="77">
        <v>13.447654979439999</v>
      </c>
      <c r="M213" s="78">
        <v>0</v>
      </c>
      <c r="N213" s="78">
        <v>1E-3</v>
      </c>
      <c r="O213" s="78">
        <v>0</v>
      </c>
    </row>
    <row r="214" spans="2:15">
      <c r="B214" t="s">
        <v>1915</v>
      </c>
      <c r="C214" t="s">
        <v>1916</v>
      </c>
      <c r="D214" t="s">
        <v>1039</v>
      </c>
      <c r="E214" t="s">
        <v>1031</v>
      </c>
      <c r="F214" t="s">
        <v>1917</v>
      </c>
      <c r="G214" t="s">
        <v>1918</v>
      </c>
      <c r="H214" t="s">
        <v>106</v>
      </c>
      <c r="I214" s="77">
        <v>34.26</v>
      </c>
      <c r="J214" s="77">
        <v>21825</v>
      </c>
      <c r="K214" s="77">
        <v>0</v>
      </c>
      <c r="L214" s="77">
        <v>25.729200044999999</v>
      </c>
      <c r="M214" s="78">
        <v>0</v>
      </c>
      <c r="N214" s="78">
        <v>2E-3</v>
      </c>
      <c r="O214" s="78">
        <v>1E-4</v>
      </c>
    </row>
    <row r="215" spans="2:15">
      <c r="B215" t="s">
        <v>1919</v>
      </c>
      <c r="C215" t="s">
        <v>1920</v>
      </c>
      <c r="D215" t="s">
        <v>1039</v>
      </c>
      <c r="E215" t="s">
        <v>1031</v>
      </c>
      <c r="F215" t="s">
        <v>1921</v>
      </c>
      <c r="G215" t="s">
        <v>1918</v>
      </c>
      <c r="H215" t="s">
        <v>110</v>
      </c>
      <c r="I215" s="77">
        <v>15.04</v>
      </c>
      <c r="J215" s="77">
        <v>27760</v>
      </c>
      <c r="K215" s="77">
        <v>0</v>
      </c>
      <c r="L215" s="77">
        <v>16.808133683200001</v>
      </c>
      <c r="M215" s="78">
        <v>0</v>
      </c>
      <c r="N215" s="78">
        <v>1.2999999999999999E-3</v>
      </c>
      <c r="O215" s="78">
        <v>1E-4</v>
      </c>
    </row>
    <row r="216" spans="2:15">
      <c r="B216" t="s">
        <v>1922</v>
      </c>
      <c r="C216" t="s">
        <v>1923</v>
      </c>
      <c r="D216" t="s">
        <v>1039</v>
      </c>
      <c r="E216" t="s">
        <v>1031</v>
      </c>
      <c r="F216" t="s">
        <v>1924</v>
      </c>
      <c r="G216" t="s">
        <v>1918</v>
      </c>
      <c r="H216" t="s">
        <v>113</v>
      </c>
      <c r="I216" s="77">
        <v>46.17</v>
      </c>
      <c r="J216" s="77">
        <v>7560</v>
      </c>
      <c r="K216" s="77">
        <v>0</v>
      </c>
      <c r="L216" s="77">
        <v>15.3956856816</v>
      </c>
      <c r="M216" s="78">
        <v>0</v>
      </c>
      <c r="N216" s="78">
        <v>1.1999999999999999E-3</v>
      </c>
      <c r="O216" s="78">
        <v>0</v>
      </c>
    </row>
    <row r="217" spans="2:15">
      <c r="B217" t="s">
        <v>1925</v>
      </c>
      <c r="C217" t="s">
        <v>1926</v>
      </c>
      <c r="D217" t="s">
        <v>1039</v>
      </c>
      <c r="E217" t="s">
        <v>1031</v>
      </c>
      <c r="F217" t="s">
        <v>1927</v>
      </c>
      <c r="G217" t="s">
        <v>1044</v>
      </c>
      <c r="H217" t="s">
        <v>106</v>
      </c>
      <c r="I217" s="77">
        <v>28.3</v>
      </c>
      <c r="J217" s="77">
        <v>23536</v>
      </c>
      <c r="K217" s="77">
        <v>0</v>
      </c>
      <c r="L217" s="77">
        <v>22.919427408000001</v>
      </c>
      <c r="M217" s="78">
        <v>0</v>
      </c>
      <c r="N217" s="78">
        <v>1.8E-3</v>
      </c>
      <c r="O217" s="78">
        <v>1E-4</v>
      </c>
    </row>
    <row r="218" spans="2:15">
      <c r="B218" t="s">
        <v>1928</v>
      </c>
      <c r="C218" t="s">
        <v>1929</v>
      </c>
      <c r="D218" t="s">
        <v>1039</v>
      </c>
      <c r="E218" t="s">
        <v>1031</v>
      </c>
      <c r="F218" t="s">
        <v>1133</v>
      </c>
      <c r="G218" t="s">
        <v>1044</v>
      </c>
      <c r="H218" t="s">
        <v>106</v>
      </c>
      <c r="I218" s="77">
        <v>70.86</v>
      </c>
      <c r="J218" s="77">
        <v>3923</v>
      </c>
      <c r="K218" s="77">
        <v>0.10940999999999999</v>
      </c>
      <c r="L218" s="77">
        <v>9.6748318698000002</v>
      </c>
      <c r="M218" s="78">
        <v>0</v>
      </c>
      <c r="N218" s="78">
        <v>6.9999999999999999E-4</v>
      </c>
      <c r="O218" s="78">
        <v>0</v>
      </c>
    </row>
    <row r="219" spans="2:15">
      <c r="B219" t="s">
        <v>1930</v>
      </c>
      <c r="C219" t="s">
        <v>1931</v>
      </c>
      <c r="D219" t="s">
        <v>1039</v>
      </c>
      <c r="E219" t="s">
        <v>1031</v>
      </c>
      <c r="F219" t="s">
        <v>1932</v>
      </c>
      <c r="G219" t="s">
        <v>1044</v>
      </c>
      <c r="H219" t="s">
        <v>106</v>
      </c>
      <c r="I219" s="77">
        <v>49.15</v>
      </c>
      <c r="J219" s="77">
        <v>13554</v>
      </c>
      <c r="K219" s="77">
        <v>0</v>
      </c>
      <c r="L219" s="77">
        <v>22.923222831</v>
      </c>
      <c r="M219" s="78">
        <v>0</v>
      </c>
      <c r="N219" s="78">
        <v>1.8E-3</v>
      </c>
      <c r="O219" s="78">
        <v>1E-4</v>
      </c>
    </row>
    <row r="220" spans="2:15">
      <c r="B220" t="s">
        <v>1933</v>
      </c>
      <c r="C220" t="s">
        <v>1934</v>
      </c>
      <c r="D220" t="s">
        <v>1039</v>
      </c>
      <c r="E220" t="s">
        <v>1031</v>
      </c>
      <c r="F220" t="s">
        <v>1417</v>
      </c>
      <c r="G220" t="s">
        <v>1044</v>
      </c>
      <c r="H220" t="s">
        <v>106</v>
      </c>
      <c r="I220" s="77">
        <v>126.87</v>
      </c>
      <c r="J220" s="77">
        <v>12245</v>
      </c>
      <c r="K220" s="77">
        <v>0.33517000000000002</v>
      </c>
      <c r="L220" s="77">
        <v>53.7919015915</v>
      </c>
      <c r="M220" s="78">
        <v>0</v>
      </c>
      <c r="N220" s="78">
        <v>4.1000000000000003E-3</v>
      </c>
      <c r="O220" s="78">
        <v>2.0000000000000001E-4</v>
      </c>
    </row>
    <row r="221" spans="2:15">
      <c r="B221" t="s">
        <v>1935</v>
      </c>
      <c r="C221" t="s">
        <v>1936</v>
      </c>
      <c r="D221" t="s">
        <v>100</v>
      </c>
      <c r="E221" t="s">
        <v>123</v>
      </c>
      <c r="F221" t="s">
        <v>1937</v>
      </c>
      <c r="G221" t="s">
        <v>1229</v>
      </c>
      <c r="H221" t="s">
        <v>106</v>
      </c>
      <c r="I221" s="77">
        <v>185.84</v>
      </c>
      <c r="J221" s="77">
        <v>5199</v>
      </c>
      <c r="K221" s="77">
        <v>0</v>
      </c>
      <c r="L221" s="77">
        <v>33.246328125600002</v>
      </c>
      <c r="M221" s="78">
        <v>0</v>
      </c>
      <c r="N221" s="78">
        <v>2.5999999999999999E-3</v>
      </c>
      <c r="O221" s="78">
        <v>1E-4</v>
      </c>
    </row>
    <row r="222" spans="2:15">
      <c r="B222" t="s">
        <v>1938</v>
      </c>
      <c r="C222" t="s">
        <v>1939</v>
      </c>
      <c r="D222" t="s">
        <v>1039</v>
      </c>
      <c r="E222" t="s">
        <v>1031</v>
      </c>
      <c r="F222" t="s">
        <v>1940</v>
      </c>
      <c r="G222" t="s">
        <v>1033</v>
      </c>
      <c r="H222" t="s">
        <v>106</v>
      </c>
      <c r="I222" s="77">
        <v>471.9</v>
      </c>
      <c r="J222" s="77">
        <v>724</v>
      </c>
      <c r="K222" s="77">
        <v>0</v>
      </c>
      <c r="L222" s="77">
        <v>11.756369196</v>
      </c>
      <c r="M222" s="78">
        <v>0</v>
      </c>
      <c r="N222" s="78">
        <v>8.9999999999999998E-4</v>
      </c>
      <c r="O222" s="78">
        <v>0</v>
      </c>
    </row>
    <row r="223" spans="2:15">
      <c r="B223" t="s">
        <v>1941</v>
      </c>
      <c r="C223" t="s">
        <v>1942</v>
      </c>
      <c r="D223" t="s">
        <v>1039</v>
      </c>
      <c r="E223" t="s">
        <v>1031</v>
      </c>
      <c r="F223" t="s">
        <v>1246</v>
      </c>
      <c r="G223" t="s">
        <v>1247</v>
      </c>
      <c r="H223" t="s">
        <v>106</v>
      </c>
      <c r="I223" s="77">
        <v>193.73</v>
      </c>
      <c r="J223" s="77">
        <v>3492</v>
      </c>
      <c r="K223" s="77">
        <v>0</v>
      </c>
      <c r="L223" s="77">
        <v>23.278542555600001</v>
      </c>
      <c r="M223" s="78">
        <v>0</v>
      </c>
      <c r="N223" s="78">
        <v>1.8E-3</v>
      </c>
      <c r="O223" s="78">
        <v>1E-4</v>
      </c>
    </row>
    <row r="224" spans="2:15">
      <c r="B224" t="s">
        <v>1943</v>
      </c>
      <c r="C224" t="s">
        <v>1944</v>
      </c>
      <c r="D224" t="s">
        <v>1039</v>
      </c>
      <c r="E224" t="s">
        <v>1031</v>
      </c>
      <c r="F224" t="s">
        <v>1945</v>
      </c>
      <c r="G224" t="s">
        <v>1247</v>
      </c>
      <c r="H224" t="s">
        <v>106</v>
      </c>
      <c r="I224" s="77">
        <v>24.84</v>
      </c>
      <c r="J224" s="77">
        <v>24173</v>
      </c>
      <c r="K224" s="77">
        <v>9.7170000000000006E-2</v>
      </c>
      <c r="L224" s="77">
        <v>20.758906381199999</v>
      </c>
      <c r="M224" s="78">
        <v>0</v>
      </c>
      <c r="N224" s="78">
        <v>1.6000000000000001E-3</v>
      </c>
      <c r="O224" s="78">
        <v>1E-4</v>
      </c>
    </row>
    <row r="225" spans="2:15">
      <c r="B225" t="s">
        <v>1946</v>
      </c>
      <c r="C225" t="s">
        <v>1947</v>
      </c>
      <c r="D225" t="s">
        <v>1039</v>
      </c>
      <c r="E225" t="s">
        <v>1031</v>
      </c>
      <c r="F225" t="s">
        <v>1948</v>
      </c>
      <c r="G225" t="s">
        <v>1247</v>
      </c>
      <c r="H225" t="s">
        <v>110</v>
      </c>
      <c r="I225" s="77">
        <v>2712.62</v>
      </c>
      <c r="J225" s="77">
        <v>428.3</v>
      </c>
      <c r="K225" s="77">
        <v>0</v>
      </c>
      <c r="L225" s="77">
        <v>46.772354147667997</v>
      </c>
      <c r="M225" s="78">
        <v>0</v>
      </c>
      <c r="N225" s="78">
        <v>3.5999999999999999E-3</v>
      </c>
      <c r="O225" s="78">
        <v>1E-4</v>
      </c>
    </row>
    <row r="226" spans="2:15">
      <c r="B226" t="s">
        <v>1949</v>
      </c>
      <c r="C226" t="s">
        <v>1950</v>
      </c>
      <c r="D226" t="s">
        <v>1039</v>
      </c>
      <c r="E226" t="s">
        <v>1031</v>
      </c>
      <c r="F226" t="s">
        <v>1951</v>
      </c>
      <c r="G226" t="s">
        <v>1247</v>
      </c>
      <c r="H226" t="s">
        <v>106</v>
      </c>
      <c r="I226" s="77">
        <v>23.83</v>
      </c>
      <c r="J226" s="77">
        <v>16650</v>
      </c>
      <c r="K226" s="77">
        <v>0</v>
      </c>
      <c r="L226" s="77">
        <v>13.652838494999999</v>
      </c>
      <c r="M226" s="78">
        <v>0</v>
      </c>
      <c r="N226" s="78">
        <v>1.1000000000000001E-3</v>
      </c>
      <c r="O226" s="78">
        <v>0</v>
      </c>
    </row>
    <row r="227" spans="2:15">
      <c r="B227" t="s">
        <v>1952</v>
      </c>
      <c r="C227" t="s">
        <v>1953</v>
      </c>
      <c r="D227" t="s">
        <v>1039</v>
      </c>
      <c r="E227" t="s">
        <v>1031</v>
      </c>
      <c r="F227" t="s">
        <v>1954</v>
      </c>
      <c r="G227" t="s">
        <v>1247</v>
      </c>
      <c r="H227" t="s">
        <v>106</v>
      </c>
      <c r="I227" s="77">
        <v>14.09</v>
      </c>
      <c r="J227" s="77">
        <v>76013</v>
      </c>
      <c r="K227" s="77">
        <v>0</v>
      </c>
      <c r="L227" s="77">
        <v>36.853907279700003</v>
      </c>
      <c r="M227" s="78">
        <v>0</v>
      </c>
      <c r="N227" s="78">
        <v>2.8E-3</v>
      </c>
      <c r="O227" s="78">
        <v>1E-4</v>
      </c>
    </row>
    <row r="228" spans="2:15">
      <c r="B228" t="s">
        <v>1955</v>
      </c>
      <c r="C228" t="s">
        <v>1956</v>
      </c>
      <c r="D228" t="s">
        <v>1039</v>
      </c>
      <c r="E228" t="s">
        <v>1031</v>
      </c>
      <c r="F228" t="s">
        <v>1957</v>
      </c>
      <c r="G228" t="s">
        <v>1247</v>
      </c>
      <c r="H228" t="s">
        <v>106</v>
      </c>
      <c r="I228" s="77">
        <v>60.4</v>
      </c>
      <c r="J228" s="77">
        <v>10062</v>
      </c>
      <c r="K228" s="77">
        <v>0</v>
      </c>
      <c r="L228" s="77">
        <v>20.912498568</v>
      </c>
      <c r="M228" s="78">
        <v>0</v>
      </c>
      <c r="N228" s="78">
        <v>1.6000000000000001E-3</v>
      </c>
      <c r="O228" s="78">
        <v>1E-4</v>
      </c>
    </row>
    <row r="229" spans="2:15">
      <c r="B229" t="s">
        <v>1958</v>
      </c>
      <c r="C229" t="s">
        <v>1959</v>
      </c>
      <c r="D229" t="s">
        <v>1039</v>
      </c>
      <c r="E229" t="s">
        <v>1031</v>
      </c>
      <c r="F229" t="s">
        <v>1960</v>
      </c>
      <c r="G229" t="s">
        <v>1247</v>
      </c>
      <c r="H229" t="s">
        <v>113</v>
      </c>
      <c r="I229" s="77">
        <v>799.46</v>
      </c>
      <c r="J229" s="77">
        <v>932.4</v>
      </c>
      <c r="K229" s="77">
        <v>0</v>
      </c>
      <c r="L229" s="77">
        <v>32.878831158432</v>
      </c>
      <c r="M229" s="78">
        <v>0</v>
      </c>
      <c r="N229" s="78">
        <v>2.5000000000000001E-3</v>
      </c>
      <c r="O229" s="78">
        <v>1E-4</v>
      </c>
    </row>
    <row r="230" spans="2:15">
      <c r="B230" t="s">
        <v>1961</v>
      </c>
      <c r="C230" t="s">
        <v>1962</v>
      </c>
      <c r="D230" t="s">
        <v>1030</v>
      </c>
      <c r="E230" t="s">
        <v>1031</v>
      </c>
      <c r="F230" t="s">
        <v>1963</v>
      </c>
      <c r="G230" t="s">
        <v>1287</v>
      </c>
      <c r="H230" t="s">
        <v>106</v>
      </c>
      <c r="I230" s="77">
        <v>12.53</v>
      </c>
      <c r="J230" s="77">
        <v>29398</v>
      </c>
      <c r="K230" s="77">
        <v>0</v>
      </c>
      <c r="L230" s="77">
        <v>12.675162305400001</v>
      </c>
      <c r="M230" s="78">
        <v>0</v>
      </c>
      <c r="N230" s="78">
        <v>1E-3</v>
      </c>
      <c r="O230" s="78">
        <v>0</v>
      </c>
    </row>
    <row r="231" spans="2:15">
      <c r="B231" t="s">
        <v>1964</v>
      </c>
      <c r="C231" t="s">
        <v>1965</v>
      </c>
      <c r="D231" t="s">
        <v>1039</v>
      </c>
      <c r="E231" t="s">
        <v>1031</v>
      </c>
      <c r="F231" t="s">
        <v>1966</v>
      </c>
      <c r="G231" t="s">
        <v>1287</v>
      </c>
      <c r="H231" t="s">
        <v>106</v>
      </c>
      <c r="I231" s="77">
        <v>17.14</v>
      </c>
      <c r="J231" s="77">
        <v>314873</v>
      </c>
      <c r="K231" s="77">
        <v>0</v>
      </c>
      <c r="L231" s="77">
        <v>185.70812800019999</v>
      </c>
      <c r="M231" s="78">
        <v>0</v>
      </c>
      <c r="N231" s="78">
        <v>1.43E-2</v>
      </c>
      <c r="O231" s="78">
        <v>5.9999999999999995E-4</v>
      </c>
    </row>
    <row r="232" spans="2:15">
      <c r="B232" t="s">
        <v>1967</v>
      </c>
      <c r="C232" t="s">
        <v>1968</v>
      </c>
      <c r="D232" t="s">
        <v>1039</v>
      </c>
      <c r="E232" t="s">
        <v>1031</v>
      </c>
      <c r="F232" t="s">
        <v>1969</v>
      </c>
      <c r="G232" t="s">
        <v>1287</v>
      </c>
      <c r="H232" t="s">
        <v>106</v>
      </c>
      <c r="I232" s="77">
        <v>13.41</v>
      </c>
      <c r="J232" s="77">
        <v>20962</v>
      </c>
      <c r="K232" s="77">
        <v>0</v>
      </c>
      <c r="L232" s="77">
        <v>9.6726654522000004</v>
      </c>
      <c r="M232" s="78">
        <v>0</v>
      </c>
      <c r="N232" s="78">
        <v>6.9999999999999999E-4</v>
      </c>
      <c r="O232" s="78">
        <v>0</v>
      </c>
    </row>
    <row r="233" spans="2:15">
      <c r="B233" t="s">
        <v>1970</v>
      </c>
      <c r="C233" t="s">
        <v>1971</v>
      </c>
      <c r="D233" t="s">
        <v>1039</v>
      </c>
      <c r="E233" t="s">
        <v>1031</v>
      </c>
      <c r="F233" t="s">
        <v>1972</v>
      </c>
      <c r="G233" t="s">
        <v>1287</v>
      </c>
      <c r="H233" t="s">
        <v>201</v>
      </c>
      <c r="I233" s="77">
        <v>446.84</v>
      </c>
      <c r="J233" s="77">
        <v>15475</v>
      </c>
      <c r="K233" s="77">
        <v>0</v>
      </c>
      <c r="L233" s="77">
        <v>26.331744992000001</v>
      </c>
      <c r="M233" s="78">
        <v>0</v>
      </c>
      <c r="N233" s="78">
        <v>2E-3</v>
      </c>
      <c r="O233" s="78">
        <v>1E-4</v>
      </c>
    </row>
    <row r="234" spans="2:15">
      <c r="B234" t="s">
        <v>1973</v>
      </c>
      <c r="C234" t="s">
        <v>1974</v>
      </c>
      <c r="D234" t="s">
        <v>1030</v>
      </c>
      <c r="E234" t="s">
        <v>1031</v>
      </c>
      <c r="F234" t="s">
        <v>1975</v>
      </c>
      <c r="G234" t="s">
        <v>1287</v>
      </c>
      <c r="H234" t="s">
        <v>106</v>
      </c>
      <c r="I234" s="77">
        <v>50.64</v>
      </c>
      <c r="J234" s="77">
        <v>27771</v>
      </c>
      <c r="K234" s="77">
        <v>0</v>
      </c>
      <c r="L234" s="77">
        <v>48.391589570400001</v>
      </c>
      <c r="M234" s="78">
        <v>0</v>
      </c>
      <c r="N234" s="78">
        <v>3.7000000000000002E-3</v>
      </c>
      <c r="O234" s="78">
        <v>2.0000000000000001E-4</v>
      </c>
    </row>
    <row r="235" spans="2:15">
      <c r="B235" t="s">
        <v>1976</v>
      </c>
      <c r="C235" t="s">
        <v>1977</v>
      </c>
      <c r="D235" t="s">
        <v>1039</v>
      </c>
      <c r="E235" t="s">
        <v>1031</v>
      </c>
      <c r="F235" t="s">
        <v>1316</v>
      </c>
      <c r="G235" t="s">
        <v>1287</v>
      </c>
      <c r="H235" t="s">
        <v>106</v>
      </c>
      <c r="I235" s="77">
        <v>29.79</v>
      </c>
      <c r="J235" s="77">
        <v>16586</v>
      </c>
      <c r="K235" s="77">
        <v>0</v>
      </c>
      <c r="L235" s="77">
        <v>17.0018757054</v>
      </c>
      <c r="M235" s="78">
        <v>0</v>
      </c>
      <c r="N235" s="78">
        <v>1.2999999999999999E-3</v>
      </c>
      <c r="O235" s="78">
        <v>1E-4</v>
      </c>
    </row>
    <row r="236" spans="2:15">
      <c r="B236" t="s">
        <v>1978</v>
      </c>
      <c r="C236" t="s">
        <v>1979</v>
      </c>
      <c r="D236" t="s">
        <v>1039</v>
      </c>
      <c r="E236" t="s">
        <v>1031</v>
      </c>
      <c r="F236" t="s">
        <v>1980</v>
      </c>
      <c r="G236" t="s">
        <v>1287</v>
      </c>
      <c r="H236" t="s">
        <v>106</v>
      </c>
      <c r="I236" s="77">
        <v>33.43</v>
      </c>
      <c r="J236" s="77">
        <v>50003</v>
      </c>
      <c r="K236" s="77">
        <v>0</v>
      </c>
      <c r="L236" s="77">
        <v>57.519765978899997</v>
      </c>
      <c r="M236" s="78">
        <v>0</v>
      </c>
      <c r="N236" s="78">
        <v>4.4000000000000003E-3</v>
      </c>
      <c r="O236" s="78">
        <v>2.0000000000000001E-4</v>
      </c>
    </row>
    <row r="237" spans="2:15">
      <c r="B237" t="s">
        <v>1981</v>
      </c>
      <c r="C237" t="s">
        <v>1982</v>
      </c>
      <c r="D237" t="s">
        <v>1039</v>
      </c>
      <c r="E237" t="s">
        <v>1031</v>
      </c>
      <c r="F237" t="s">
        <v>1983</v>
      </c>
      <c r="G237" t="s">
        <v>1287</v>
      </c>
      <c r="H237" t="s">
        <v>106</v>
      </c>
      <c r="I237" s="77">
        <v>4.7699999999999996</v>
      </c>
      <c r="J237" s="77">
        <v>171068</v>
      </c>
      <c r="K237" s="77">
        <v>0</v>
      </c>
      <c r="L237" s="77">
        <v>28.0783659276</v>
      </c>
      <c r="M237" s="78">
        <v>0</v>
      </c>
      <c r="N237" s="78">
        <v>2.2000000000000001E-3</v>
      </c>
      <c r="O237" s="78">
        <v>1E-4</v>
      </c>
    </row>
    <row r="238" spans="2:15">
      <c r="B238" t="s">
        <v>1984</v>
      </c>
      <c r="C238" t="s">
        <v>1985</v>
      </c>
      <c r="D238" t="s">
        <v>1039</v>
      </c>
      <c r="E238" t="s">
        <v>1031</v>
      </c>
      <c r="F238" t="s">
        <v>1986</v>
      </c>
      <c r="G238" t="s">
        <v>1287</v>
      </c>
      <c r="H238" t="s">
        <v>106</v>
      </c>
      <c r="I238" s="77">
        <v>89.37</v>
      </c>
      <c r="J238" s="77">
        <v>9332</v>
      </c>
      <c r="K238" s="77">
        <v>0</v>
      </c>
      <c r="L238" s="77">
        <v>28.6979689044</v>
      </c>
      <c r="M238" s="78">
        <v>0</v>
      </c>
      <c r="N238" s="78">
        <v>2.2000000000000001E-3</v>
      </c>
      <c r="O238" s="78">
        <v>1E-4</v>
      </c>
    </row>
    <row r="239" spans="2:15">
      <c r="B239" t="s">
        <v>1987</v>
      </c>
      <c r="C239" t="s">
        <v>1988</v>
      </c>
      <c r="D239" t="s">
        <v>1030</v>
      </c>
      <c r="E239" t="s">
        <v>1031</v>
      </c>
      <c r="F239" t="s">
        <v>1989</v>
      </c>
      <c r="G239" t="s">
        <v>1287</v>
      </c>
      <c r="H239" t="s">
        <v>106</v>
      </c>
      <c r="I239" s="77">
        <v>32.770000000000003</v>
      </c>
      <c r="J239" s="77">
        <v>15742</v>
      </c>
      <c r="K239" s="77">
        <v>0</v>
      </c>
      <c r="L239" s="77">
        <v>17.7509263494</v>
      </c>
      <c r="M239" s="78">
        <v>0</v>
      </c>
      <c r="N239" s="78">
        <v>1.4E-3</v>
      </c>
      <c r="O239" s="78">
        <v>1E-4</v>
      </c>
    </row>
    <row r="240" spans="2:15">
      <c r="B240" t="s">
        <v>1990</v>
      </c>
      <c r="C240" t="s">
        <v>1991</v>
      </c>
      <c r="D240" t="s">
        <v>1039</v>
      </c>
      <c r="E240" t="s">
        <v>1031</v>
      </c>
      <c r="F240" t="s">
        <v>1992</v>
      </c>
      <c r="G240" t="s">
        <v>1287</v>
      </c>
      <c r="H240" t="s">
        <v>106</v>
      </c>
      <c r="I240" s="77">
        <v>142.99</v>
      </c>
      <c r="J240" s="77">
        <v>5565</v>
      </c>
      <c r="K240" s="77">
        <v>0</v>
      </c>
      <c r="L240" s="77">
        <v>27.381391033500002</v>
      </c>
      <c r="M240" s="78">
        <v>0</v>
      </c>
      <c r="N240" s="78">
        <v>2.0999999999999999E-3</v>
      </c>
      <c r="O240" s="78">
        <v>1E-4</v>
      </c>
    </row>
    <row r="241" spans="2:15">
      <c r="B241" t="s">
        <v>1993</v>
      </c>
      <c r="C241" t="s">
        <v>1994</v>
      </c>
      <c r="D241" t="s">
        <v>1039</v>
      </c>
      <c r="E241" t="s">
        <v>1031</v>
      </c>
      <c r="F241" t="s">
        <v>1995</v>
      </c>
      <c r="G241" t="s">
        <v>1134</v>
      </c>
      <c r="H241" t="s">
        <v>110</v>
      </c>
      <c r="I241" s="77">
        <v>44.25</v>
      </c>
      <c r="J241" s="77">
        <v>31470</v>
      </c>
      <c r="K241" s="77">
        <v>0</v>
      </c>
      <c r="L241" s="77">
        <v>56.061177254999997</v>
      </c>
      <c r="M241" s="78">
        <v>0</v>
      </c>
      <c r="N241" s="78">
        <v>4.3E-3</v>
      </c>
      <c r="O241" s="78">
        <v>2.0000000000000001E-4</v>
      </c>
    </row>
    <row r="242" spans="2:15">
      <c r="B242" t="s">
        <v>1996</v>
      </c>
      <c r="C242" t="s">
        <v>1997</v>
      </c>
      <c r="D242" t="s">
        <v>1039</v>
      </c>
      <c r="E242" t="s">
        <v>1031</v>
      </c>
      <c r="F242" t="s">
        <v>1998</v>
      </c>
      <c r="G242" t="s">
        <v>1134</v>
      </c>
      <c r="H242" t="s">
        <v>110</v>
      </c>
      <c r="I242" s="77">
        <v>178.73</v>
      </c>
      <c r="J242" s="77">
        <v>2408</v>
      </c>
      <c r="K242" s="77">
        <v>0</v>
      </c>
      <c r="L242" s="77">
        <v>17.32631211472</v>
      </c>
      <c r="M242" s="78">
        <v>0</v>
      </c>
      <c r="N242" s="78">
        <v>1.2999999999999999E-3</v>
      </c>
      <c r="O242" s="78">
        <v>1E-4</v>
      </c>
    </row>
    <row r="243" spans="2:15">
      <c r="B243" t="s">
        <v>1999</v>
      </c>
      <c r="C243" t="s">
        <v>2000</v>
      </c>
      <c r="D243" t="s">
        <v>1039</v>
      </c>
      <c r="E243" t="s">
        <v>1031</v>
      </c>
      <c r="F243" t="s">
        <v>2001</v>
      </c>
      <c r="G243" t="s">
        <v>1134</v>
      </c>
      <c r="H243" t="s">
        <v>106</v>
      </c>
      <c r="I243" s="77">
        <v>38.76</v>
      </c>
      <c r="J243" s="77">
        <v>54122</v>
      </c>
      <c r="K243" s="77">
        <v>0</v>
      </c>
      <c r="L243" s="77">
        <v>72.184221655200005</v>
      </c>
      <c r="M243" s="78">
        <v>0</v>
      </c>
      <c r="N243" s="78">
        <v>5.5999999999999999E-3</v>
      </c>
      <c r="O243" s="78">
        <v>2.0000000000000001E-4</v>
      </c>
    </row>
    <row r="244" spans="2:15">
      <c r="B244" t="s">
        <v>2002</v>
      </c>
      <c r="C244" t="s">
        <v>2003</v>
      </c>
      <c r="D244" t="s">
        <v>1030</v>
      </c>
      <c r="E244" t="s">
        <v>1031</v>
      </c>
      <c r="F244" t="s">
        <v>2004</v>
      </c>
      <c r="G244" t="s">
        <v>1134</v>
      </c>
      <c r="H244" t="s">
        <v>110</v>
      </c>
      <c r="I244" s="77">
        <v>154.9</v>
      </c>
      <c r="J244" s="77">
        <v>2625</v>
      </c>
      <c r="K244" s="77">
        <v>0</v>
      </c>
      <c r="L244" s="77">
        <v>16.369406025</v>
      </c>
      <c r="M244" s="78">
        <v>0</v>
      </c>
      <c r="N244" s="78">
        <v>1.2999999999999999E-3</v>
      </c>
      <c r="O244" s="78">
        <v>1E-4</v>
      </c>
    </row>
    <row r="245" spans="2:15">
      <c r="B245" t="s">
        <v>2005</v>
      </c>
      <c r="C245" t="s">
        <v>2006</v>
      </c>
      <c r="D245" t="s">
        <v>1039</v>
      </c>
      <c r="E245" t="s">
        <v>1031</v>
      </c>
      <c r="F245" t="s">
        <v>2007</v>
      </c>
      <c r="G245" t="s">
        <v>1134</v>
      </c>
      <c r="H245" t="s">
        <v>106</v>
      </c>
      <c r="I245" s="77">
        <v>57.79</v>
      </c>
      <c r="J245" s="77">
        <v>8107</v>
      </c>
      <c r="K245" s="77">
        <v>0</v>
      </c>
      <c r="L245" s="77">
        <v>16.121206467299999</v>
      </c>
      <c r="M245" s="78">
        <v>0</v>
      </c>
      <c r="N245" s="78">
        <v>1.1999999999999999E-3</v>
      </c>
      <c r="O245" s="78">
        <v>1E-4</v>
      </c>
    </row>
    <row r="246" spans="2:15">
      <c r="B246" t="s">
        <v>2008</v>
      </c>
      <c r="C246" t="s">
        <v>2009</v>
      </c>
      <c r="D246" t="s">
        <v>1039</v>
      </c>
      <c r="E246" t="s">
        <v>1031</v>
      </c>
      <c r="F246" t="s">
        <v>2010</v>
      </c>
      <c r="G246" t="s">
        <v>1055</v>
      </c>
      <c r="H246" t="s">
        <v>106</v>
      </c>
      <c r="I246" s="77">
        <v>30.35</v>
      </c>
      <c r="J246" s="77">
        <v>146960</v>
      </c>
      <c r="K246" s="77">
        <v>0</v>
      </c>
      <c r="L246" s="77">
        <v>153.47672076000001</v>
      </c>
      <c r="M246" s="78">
        <v>0</v>
      </c>
      <c r="N246" s="78">
        <v>1.18E-2</v>
      </c>
      <c r="O246" s="78">
        <v>5.0000000000000001E-4</v>
      </c>
    </row>
    <row r="247" spans="2:15">
      <c r="B247" t="s">
        <v>2011</v>
      </c>
      <c r="C247" t="s">
        <v>2012</v>
      </c>
      <c r="D247" t="s">
        <v>1039</v>
      </c>
      <c r="E247" t="s">
        <v>1031</v>
      </c>
      <c r="F247" t="s">
        <v>2013</v>
      </c>
      <c r="G247" t="s">
        <v>1055</v>
      </c>
      <c r="H247" t="s">
        <v>110</v>
      </c>
      <c r="I247" s="77">
        <v>125.11</v>
      </c>
      <c r="J247" s="77">
        <v>4759</v>
      </c>
      <c r="K247" s="77">
        <v>0</v>
      </c>
      <c r="L247" s="77">
        <v>23.96955241042</v>
      </c>
      <c r="M247" s="78">
        <v>0</v>
      </c>
      <c r="N247" s="78">
        <v>1.8E-3</v>
      </c>
      <c r="O247" s="78">
        <v>1E-4</v>
      </c>
    </row>
    <row r="248" spans="2:15">
      <c r="B248" t="s">
        <v>2014</v>
      </c>
      <c r="C248" t="s">
        <v>2015</v>
      </c>
      <c r="D248" t="s">
        <v>1039</v>
      </c>
      <c r="E248" t="s">
        <v>1031</v>
      </c>
      <c r="F248" t="s">
        <v>2016</v>
      </c>
      <c r="G248" t="s">
        <v>1055</v>
      </c>
      <c r="H248" t="s">
        <v>106</v>
      </c>
      <c r="I248" s="77">
        <v>142.21</v>
      </c>
      <c r="J248" s="77">
        <v>26190</v>
      </c>
      <c r="K248" s="77">
        <v>0</v>
      </c>
      <c r="L248" s="77">
        <v>128.15935335899999</v>
      </c>
      <c r="M248" s="78">
        <v>0</v>
      </c>
      <c r="N248" s="78">
        <v>9.9000000000000008E-3</v>
      </c>
      <c r="O248" s="78">
        <v>4.0000000000000002E-4</v>
      </c>
    </row>
    <row r="249" spans="2:15">
      <c r="B249" t="s">
        <v>2017</v>
      </c>
      <c r="C249" t="s">
        <v>2018</v>
      </c>
      <c r="D249" t="s">
        <v>1039</v>
      </c>
      <c r="E249" t="s">
        <v>1031</v>
      </c>
      <c r="F249" t="s">
        <v>2019</v>
      </c>
      <c r="G249" t="s">
        <v>1055</v>
      </c>
      <c r="H249" t="s">
        <v>106</v>
      </c>
      <c r="I249" s="77">
        <v>47.83</v>
      </c>
      <c r="J249" s="77">
        <v>33817</v>
      </c>
      <c r="K249" s="77">
        <v>0</v>
      </c>
      <c r="L249" s="77">
        <v>55.6570432551</v>
      </c>
      <c r="M249" s="78">
        <v>0</v>
      </c>
      <c r="N249" s="78">
        <v>4.3E-3</v>
      </c>
      <c r="O249" s="78">
        <v>2.0000000000000001E-4</v>
      </c>
    </row>
    <row r="250" spans="2:15">
      <c r="B250" t="s">
        <v>2020</v>
      </c>
      <c r="C250" t="s">
        <v>2021</v>
      </c>
      <c r="D250" t="s">
        <v>1039</v>
      </c>
      <c r="E250" t="s">
        <v>1031</v>
      </c>
      <c r="F250" t="s">
        <v>2022</v>
      </c>
      <c r="G250" t="s">
        <v>1055</v>
      </c>
      <c r="H250" t="s">
        <v>106</v>
      </c>
      <c r="I250" s="77">
        <v>136.27000000000001</v>
      </c>
      <c r="J250" s="77">
        <v>21033</v>
      </c>
      <c r="K250" s="77">
        <v>0</v>
      </c>
      <c r="L250" s="77">
        <v>98.624803373099994</v>
      </c>
      <c r="M250" s="78">
        <v>0</v>
      </c>
      <c r="N250" s="78">
        <v>7.6E-3</v>
      </c>
      <c r="O250" s="78">
        <v>2.9999999999999997E-4</v>
      </c>
    </row>
    <row r="251" spans="2:15">
      <c r="B251" t="s">
        <v>2023</v>
      </c>
      <c r="C251" t="s">
        <v>2024</v>
      </c>
      <c r="D251" t="s">
        <v>1039</v>
      </c>
      <c r="E251" t="s">
        <v>1031</v>
      </c>
      <c r="F251" t="s">
        <v>1059</v>
      </c>
      <c r="G251" t="s">
        <v>1055</v>
      </c>
      <c r="H251" t="s">
        <v>106</v>
      </c>
      <c r="I251" s="77">
        <v>72.09</v>
      </c>
      <c r="J251" s="77">
        <v>5970</v>
      </c>
      <c r="K251" s="77">
        <v>0</v>
      </c>
      <c r="L251" s="77">
        <v>14.809282893000001</v>
      </c>
      <c r="M251" s="78">
        <v>0</v>
      </c>
      <c r="N251" s="78">
        <v>1.1000000000000001E-3</v>
      </c>
      <c r="O251" s="78">
        <v>0</v>
      </c>
    </row>
    <row r="252" spans="2:15">
      <c r="B252" t="s">
        <v>2025</v>
      </c>
      <c r="C252" t="s">
        <v>2026</v>
      </c>
      <c r="D252" t="s">
        <v>1039</v>
      </c>
      <c r="E252" t="s">
        <v>1031</v>
      </c>
      <c r="F252" t="s">
        <v>2027</v>
      </c>
      <c r="G252" t="s">
        <v>1055</v>
      </c>
      <c r="H252" t="s">
        <v>106</v>
      </c>
      <c r="I252" s="77">
        <v>65.06</v>
      </c>
      <c r="J252" s="77">
        <v>19703</v>
      </c>
      <c r="K252" s="77">
        <v>0</v>
      </c>
      <c r="L252" s="77">
        <v>44.1093937638</v>
      </c>
      <c r="M252" s="78">
        <v>0</v>
      </c>
      <c r="N252" s="78">
        <v>3.3999999999999998E-3</v>
      </c>
      <c r="O252" s="78">
        <v>1E-4</v>
      </c>
    </row>
    <row r="253" spans="2:15">
      <c r="B253" t="s">
        <v>2028</v>
      </c>
      <c r="C253" t="s">
        <v>2029</v>
      </c>
      <c r="D253" t="s">
        <v>1039</v>
      </c>
      <c r="E253" t="s">
        <v>1031</v>
      </c>
      <c r="F253" t="s">
        <v>2030</v>
      </c>
      <c r="G253" t="s">
        <v>1055</v>
      </c>
      <c r="H253" t="s">
        <v>202</v>
      </c>
      <c r="I253" s="77">
        <v>67.62</v>
      </c>
      <c r="J253" s="77">
        <v>51150</v>
      </c>
      <c r="K253" s="77">
        <v>0</v>
      </c>
      <c r="L253" s="77">
        <v>15.384577824000001</v>
      </c>
      <c r="M253" s="78">
        <v>0</v>
      </c>
      <c r="N253" s="78">
        <v>1.1999999999999999E-3</v>
      </c>
      <c r="O253" s="78">
        <v>0</v>
      </c>
    </row>
    <row r="254" spans="2:15">
      <c r="B254" t="s">
        <v>2031</v>
      </c>
      <c r="C254" t="s">
        <v>2032</v>
      </c>
      <c r="D254" t="s">
        <v>1039</v>
      </c>
      <c r="E254" t="s">
        <v>1031</v>
      </c>
      <c r="F254" t="s">
        <v>2033</v>
      </c>
      <c r="G254" t="s">
        <v>1055</v>
      </c>
      <c r="H254" t="s">
        <v>106</v>
      </c>
      <c r="I254" s="77">
        <v>84.21</v>
      </c>
      <c r="J254" s="77">
        <v>19997</v>
      </c>
      <c r="K254" s="77">
        <v>0</v>
      </c>
      <c r="L254" s="77">
        <v>57.944629001700001</v>
      </c>
      <c r="M254" s="78">
        <v>0</v>
      </c>
      <c r="N254" s="78">
        <v>4.4999999999999997E-3</v>
      </c>
      <c r="O254" s="78">
        <v>2.0000000000000001E-4</v>
      </c>
    </row>
    <row r="255" spans="2:15">
      <c r="B255" t="s">
        <v>2034</v>
      </c>
      <c r="C255" t="s">
        <v>2035</v>
      </c>
      <c r="D255" t="s">
        <v>1039</v>
      </c>
      <c r="E255" t="s">
        <v>1031</v>
      </c>
      <c r="F255" t="s">
        <v>2036</v>
      </c>
      <c r="G255" t="s">
        <v>1055</v>
      </c>
      <c r="H255" t="s">
        <v>106</v>
      </c>
      <c r="I255" s="77">
        <v>126.92</v>
      </c>
      <c r="J255" s="77">
        <v>3058</v>
      </c>
      <c r="K255" s="77">
        <v>0</v>
      </c>
      <c r="L255" s="77">
        <v>13.3552559976</v>
      </c>
      <c r="M255" s="78">
        <v>0</v>
      </c>
      <c r="N255" s="78">
        <v>1E-3</v>
      </c>
      <c r="O255" s="78">
        <v>0</v>
      </c>
    </row>
    <row r="256" spans="2:15">
      <c r="B256" t="s">
        <v>2037</v>
      </c>
      <c r="C256" t="s">
        <v>2038</v>
      </c>
      <c r="D256" t="s">
        <v>1039</v>
      </c>
      <c r="E256" t="s">
        <v>1031</v>
      </c>
      <c r="F256" t="s">
        <v>2039</v>
      </c>
      <c r="G256" t="s">
        <v>1129</v>
      </c>
      <c r="H256" t="s">
        <v>106</v>
      </c>
      <c r="I256" s="77">
        <v>424.49</v>
      </c>
      <c r="J256" s="77">
        <v>11581</v>
      </c>
      <c r="K256" s="77">
        <v>0</v>
      </c>
      <c r="L256" s="77">
        <v>169.16020312289999</v>
      </c>
      <c r="M256" s="78">
        <v>0</v>
      </c>
      <c r="N256" s="78">
        <v>1.2999999999999999E-2</v>
      </c>
      <c r="O256" s="78">
        <v>5.0000000000000001E-4</v>
      </c>
    </row>
    <row r="257" spans="2:15">
      <c r="B257" t="s">
        <v>2040</v>
      </c>
      <c r="C257" t="s">
        <v>2041</v>
      </c>
      <c r="D257" t="s">
        <v>1030</v>
      </c>
      <c r="E257" t="s">
        <v>1031</v>
      </c>
      <c r="F257" t="s">
        <v>2042</v>
      </c>
      <c r="G257" t="s">
        <v>1129</v>
      </c>
      <c r="H257" t="s">
        <v>106</v>
      </c>
      <c r="I257" s="77">
        <v>53.11</v>
      </c>
      <c r="J257" s="77">
        <v>24475</v>
      </c>
      <c r="K257" s="77">
        <v>0</v>
      </c>
      <c r="L257" s="77">
        <v>44.728432072499999</v>
      </c>
      <c r="M257" s="78">
        <v>0</v>
      </c>
      <c r="N257" s="78">
        <v>3.3999999999999998E-3</v>
      </c>
      <c r="O257" s="78">
        <v>1E-4</v>
      </c>
    </row>
    <row r="258" spans="2:15">
      <c r="B258" t="s">
        <v>2043</v>
      </c>
      <c r="C258" t="s">
        <v>2044</v>
      </c>
      <c r="D258" t="s">
        <v>2045</v>
      </c>
      <c r="E258" t="s">
        <v>1031</v>
      </c>
      <c r="F258" t="s">
        <v>2046</v>
      </c>
      <c r="G258" t="s">
        <v>1129</v>
      </c>
      <c r="H258" t="s">
        <v>106</v>
      </c>
      <c r="I258" s="77">
        <v>5.84</v>
      </c>
      <c r="J258" s="77">
        <v>126700</v>
      </c>
      <c r="K258" s="77">
        <v>0</v>
      </c>
      <c r="L258" s="77">
        <v>25.460922480000001</v>
      </c>
      <c r="M258" s="78">
        <v>0</v>
      </c>
      <c r="N258" s="78">
        <v>2E-3</v>
      </c>
      <c r="O258" s="78">
        <v>1E-4</v>
      </c>
    </row>
    <row r="259" spans="2:15">
      <c r="B259" t="s">
        <v>2047</v>
      </c>
      <c r="C259" t="s">
        <v>2048</v>
      </c>
      <c r="D259" t="s">
        <v>1039</v>
      </c>
      <c r="E259" t="s">
        <v>1031</v>
      </c>
      <c r="F259" t="s">
        <v>2049</v>
      </c>
      <c r="G259" t="s">
        <v>1129</v>
      </c>
      <c r="H259" t="s">
        <v>201</v>
      </c>
      <c r="I259" s="77">
        <v>1361.37</v>
      </c>
      <c r="J259" s="77">
        <v>9828</v>
      </c>
      <c r="K259" s="77">
        <v>0</v>
      </c>
      <c r="L259" s="77">
        <v>50.949304922880003</v>
      </c>
      <c r="M259" s="78">
        <v>0</v>
      </c>
      <c r="N259" s="78">
        <v>3.8999999999999998E-3</v>
      </c>
      <c r="O259" s="78">
        <v>2.0000000000000001E-4</v>
      </c>
    </row>
    <row r="260" spans="2:15">
      <c r="B260" t="s">
        <v>2050</v>
      </c>
      <c r="C260" t="s">
        <v>2051</v>
      </c>
      <c r="D260" t="s">
        <v>1039</v>
      </c>
      <c r="E260" t="s">
        <v>1031</v>
      </c>
      <c r="F260" t="s">
        <v>2052</v>
      </c>
      <c r="G260" t="s">
        <v>1081</v>
      </c>
      <c r="H260" t="s">
        <v>110</v>
      </c>
      <c r="I260" s="77">
        <v>174.22</v>
      </c>
      <c r="J260" s="77">
        <v>5200</v>
      </c>
      <c r="K260" s="77">
        <v>0</v>
      </c>
      <c r="L260" s="77">
        <v>36.471493551999998</v>
      </c>
      <c r="M260" s="78">
        <v>0</v>
      </c>
      <c r="N260" s="78">
        <v>2.8E-3</v>
      </c>
      <c r="O260" s="78">
        <v>1E-4</v>
      </c>
    </row>
    <row r="261" spans="2:15">
      <c r="B261" t="s">
        <v>2053</v>
      </c>
      <c r="C261" t="s">
        <v>2054</v>
      </c>
      <c r="D261" t="s">
        <v>1039</v>
      </c>
      <c r="E261" t="s">
        <v>1031</v>
      </c>
      <c r="F261" t="s">
        <v>2055</v>
      </c>
      <c r="G261" t="s">
        <v>1097</v>
      </c>
      <c r="H261" t="s">
        <v>110</v>
      </c>
      <c r="I261" s="77">
        <v>191.32</v>
      </c>
      <c r="J261" s="77">
        <v>3892</v>
      </c>
      <c r="K261" s="77">
        <v>0</v>
      </c>
      <c r="L261" s="77">
        <v>29.976808899520002</v>
      </c>
      <c r="M261" s="78">
        <v>0</v>
      </c>
      <c r="N261" s="78">
        <v>2.3E-3</v>
      </c>
      <c r="O261" s="78">
        <v>1E-4</v>
      </c>
    </row>
    <row r="262" spans="2:15">
      <c r="B262" t="s">
        <v>2056</v>
      </c>
      <c r="C262" t="s">
        <v>2057</v>
      </c>
      <c r="D262" t="s">
        <v>1030</v>
      </c>
      <c r="E262" t="s">
        <v>1031</v>
      </c>
      <c r="F262" t="s">
        <v>2058</v>
      </c>
      <c r="G262" t="s">
        <v>1097</v>
      </c>
      <c r="H262" t="s">
        <v>106</v>
      </c>
      <c r="I262" s="77">
        <v>29.79</v>
      </c>
      <c r="J262" s="77">
        <v>25152</v>
      </c>
      <c r="K262" s="77">
        <v>6.6360000000000002E-2</v>
      </c>
      <c r="L262" s="77">
        <v>25.849018732800001</v>
      </c>
      <c r="M262" s="78">
        <v>0</v>
      </c>
      <c r="N262" s="78">
        <v>2E-3</v>
      </c>
      <c r="O262" s="78">
        <v>1E-4</v>
      </c>
    </row>
    <row r="263" spans="2:15">
      <c r="B263" t="s">
        <v>2059</v>
      </c>
      <c r="C263" t="s">
        <v>2060</v>
      </c>
      <c r="D263" t="s">
        <v>1039</v>
      </c>
      <c r="E263" t="s">
        <v>1031</v>
      </c>
      <c r="F263" t="s">
        <v>2061</v>
      </c>
      <c r="G263" t="s">
        <v>1097</v>
      </c>
      <c r="H263" t="s">
        <v>106</v>
      </c>
      <c r="I263" s="77">
        <v>77.58</v>
      </c>
      <c r="J263" s="77">
        <v>16663</v>
      </c>
      <c r="K263" s="77">
        <v>0</v>
      </c>
      <c r="L263" s="77">
        <v>44.482341731399998</v>
      </c>
      <c r="M263" s="78">
        <v>0</v>
      </c>
      <c r="N263" s="78">
        <v>3.3999999999999998E-3</v>
      </c>
      <c r="O263" s="78">
        <v>1E-4</v>
      </c>
    </row>
    <row r="264" spans="2:15">
      <c r="B264" t="s">
        <v>235</v>
      </c>
      <c r="E264" s="16"/>
      <c r="F264" s="16"/>
      <c r="G264" s="16"/>
    </row>
    <row r="265" spans="2:15">
      <c r="B265" t="s">
        <v>359</v>
      </c>
      <c r="E265" s="16"/>
      <c r="F265" s="16"/>
      <c r="G265" s="16"/>
    </row>
    <row r="266" spans="2:15">
      <c r="B266" t="s">
        <v>360</v>
      </c>
      <c r="E266" s="16"/>
      <c r="F266" s="16"/>
      <c r="G266" s="16"/>
    </row>
    <row r="267" spans="2:15">
      <c r="B267" t="s">
        <v>361</v>
      </c>
      <c r="E267" s="16"/>
      <c r="F267" s="16"/>
      <c r="G267" s="16"/>
    </row>
    <row r="268" spans="2:15">
      <c r="B268" t="s">
        <v>362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44104</v>
      </c>
      <c r="E1" s="16"/>
      <c r="F1" s="16"/>
      <c r="G1" s="16"/>
    </row>
    <row r="2" spans="2:63">
      <c r="B2" s="2" t="s">
        <v>1</v>
      </c>
      <c r="C2" s="12" t="s">
        <v>3303</v>
      </c>
      <c r="E2" s="16"/>
      <c r="F2" s="16"/>
      <c r="G2" s="16"/>
    </row>
    <row r="3" spans="2:63">
      <c r="B3" s="2" t="s">
        <v>2</v>
      </c>
      <c r="C3" s="26" t="s">
        <v>3304</v>
      </c>
      <c r="E3" s="16"/>
      <c r="F3" s="16"/>
      <c r="G3" s="16"/>
    </row>
    <row r="4" spans="2:63">
      <c r="B4" s="2" t="s">
        <v>3</v>
      </c>
      <c r="C4" s="83" t="s">
        <v>197</v>
      </c>
      <c r="E4" s="16"/>
      <c r="F4" s="16"/>
      <c r="G4" s="16"/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2248774.9500000002</v>
      </c>
      <c r="I11" s="7"/>
      <c r="J11" s="75">
        <v>0</v>
      </c>
      <c r="K11" s="75">
        <v>17896.191703031131</v>
      </c>
      <c r="L11" s="7"/>
      <c r="M11" s="76">
        <v>1</v>
      </c>
      <c r="N11" s="76">
        <v>5.6099999999999997E-2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2135342.5499999998</v>
      </c>
      <c r="J12" s="81">
        <v>0</v>
      </c>
      <c r="K12" s="81">
        <v>8323.4074247350836</v>
      </c>
      <c r="M12" s="80">
        <v>0.46510000000000001</v>
      </c>
      <c r="N12" s="80">
        <v>2.6100000000000002E-2</v>
      </c>
    </row>
    <row r="13" spans="2:63">
      <c r="B13" s="79" t="s">
        <v>2062</v>
      </c>
      <c r="D13" s="16"/>
      <c r="E13" s="16"/>
      <c r="F13" s="16"/>
      <c r="G13" s="16"/>
      <c r="H13" s="81">
        <v>29988.35</v>
      </c>
      <c r="J13" s="81">
        <v>0</v>
      </c>
      <c r="K13" s="81">
        <v>572.0938649370828</v>
      </c>
      <c r="M13" s="80">
        <v>3.2000000000000001E-2</v>
      </c>
      <c r="N13" s="80">
        <v>1.8E-3</v>
      </c>
    </row>
    <row r="14" spans="2:63">
      <c r="B14" t="s">
        <v>2063</v>
      </c>
      <c r="C14" t="s">
        <v>2064</v>
      </c>
      <c r="D14" t="s">
        <v>100</v>
      </c>
      <c r="E14" t="s">
        <v>2065</v>
      </c>
      <c r="F14" t="s">
        <v>2066</v>
      </c>
      <c r="G14" t="s">
        <v>102</v>
      </c>
      <c r="H14" s="77">
        <v>5581.44</v>
      </c>
      <c r="I14" s="77">
        <v>1328</v>
      </c>
      <c r="J14" s="77">
        <v>0</v>
      </c>
      <c r="K14" s="77">
        <v>74.121523199999999</v>
      </c>
      <c r="L14" s="78">
        <v>1E-4</v>
      </c>
      <c r="M14" s="78">
        <v>4.1000000000000003E-3</v>
      </c>
      <c r="N14" s="78">
        <v>2.0000000000000001E-4</v>
      </c>
    </row>
    <row r="15" spans="2:63">
      <c r="B15" t="s">
        <v>2067</v>
      </c>
      <c r="C15" t="s">
        <v>2068</v>
      </c>
      <c r="D15" t="s">
        <v>100</v>
      </c>
      <c r="E15" t="s">
        <v>2065</v>
      </c>
      <c r="F15" t="s">
        <v>2066</v>
      </c>
      <c r="G15" t="s">
        <v>102</v>
      </c>
      <c r="H15" s="77">
        <v>2061.11</v>
      </c>
      <c r="I15" s="77">
        <v>1554</v>
      </c>
      <c r="J15" s="77">
        <v>0</v>
      </c>
      <c r="K15" s="77">
        <v>32.029649399999997</v>
      </c>
      <c r="L15" s="78">
        <v>0</v>
      </c>
      <c r="M15" s="78">
        <v>1.8E-3</v>
      </c>
      <c r="N15" s="78">
        <v>1E-4</v>
      </c>
    </row>
    <row r="16" spans="2:63">
      <c r="B16" t="s">
        <v>2069</v>
      </c>
      <c r="C16" t="s">
        <v>2070</v>
      </c>
      <c r="D16" t="s">
        <v>100</v>
      </c>
      <c r="E16" t="s">
        <v>2071</v>
      </c>
      <c r="F16" t="s">
        <v>2066</v>
      </c>
      <c r="G16" t="s">
        <v>102</v>
      </c>
      <c r="H16" s="77">
        <v>7695.92</v>
      </c>
      <c r="I16" s="77">
        <v>1331</v>
      </c>
      <c r="J16" s="77">
        <v>0</v>
      </c>
      <c r="K16" s="77">
        <v>102.4326952</v>
      </c>
      <c r="L16" s="78">
        <v>0</v>
      </c>
      <c r="M16" s="78">
        <v>5.7000000000000002E-3</v>
      </c>
      <c r="N16" s="78">
        <v>2.9999999999999997E-4</v>
      </c>
    </row>
    <row r="17" spans="2:14">
      <c r="B17" t="s">
        <v>2072</v>
      </c>
      <c r="C17" t="s">
        <v>2073</v>
      </c>
      <c r="D17" t="s">
        <v>100</v>
      </c>
      <c r="E17" t="s">
        <v>2071</v>
      </c>
      <c r="F17" t="s">
        <v>2066</v>
      </c>
      <c r="G17" t="s">
        <v>102</v>
      </c>
      <c r="H17" s="77">
        <v>3615.56</v>
      </c>
      <c r="I17" s="77">
        <v>1533</v>
      </c>
      <c r="J17" s="77">
        <v>0</v>
      </c>
      <c r="K17" s="77">
        <v>55.426534799999999</v>
      </c>
      <c r="L17" s="78">
        <v>0</v>
      </c>
      <c r="M17" s="78">
        <v>3.0999999999999999E-3</v>
      </c>
      <c r="N17" s="78">
        <v>2.0000000000000001E-4</v>
      </c>
    </row>
    <row r="18" spans="2:14">
      <c r="B18" t="s">
        <v>2074</v>
      </c>
      <c r="C18" t="s">
        <v>2075</v>
      </c>
      <c r="D18" t="s">
        <v>100</v>
      </c>
      <c r="E18" t="s">
        <v>2076</v>
      </c>
      <c r="F18" t="s">
        <v>2066</v>
      </c>
      <c r="G18" t="s">
        <v>102</v>
      </c>
      <c r="H18" s="77">
        <v>7989.28</v>
      </c>
      <c r="I18" s="77">
        <v>1325</v>
      </c>
      <c r="J18" s="77">
        <v>0</v>
      </c>
      <c r="K18" s="77">
        <v>105.85796000000001</v>
      </c>
      <c r="L18" s="78">
        <v>1E-4</v>
      </c>
      <c r="M18" s="78">
        <v>5.8999999999999999E-3</v>
      </c>
      <c r="N18" s="78">
        <v>2.9999999999999997E-4</v>
      </c>
    </row>
    <row r="19" spans="2:14">
      <c r="B19" t="s">
        <v>2077</v>
      </c>
      <c r="C19" t="s">
        <v>2078</v>
      </c>
      <c r="D19" t="s">
        <v>100</v>
      </c>
      <c r="E19" t="s">
        <v>2076</v>
      </c>
      <c r="F19" t="s">
        <v>2066</v>
      </c>
      <c r="G19" t="s">
        <v>102</v>
      </c>
      <c r="H19" s="77">
        <v>3.05</v>
      </c>
      <c r="I19" s="77">
        <v>1309</v>
      </c>
      <c r="J19" s="77">
        <v>0</v>
      </c>
      <c r="K19" s="77">
        <v>3.9924500000000002E-2</v>
      </c>
      <c r="L19" s="78">
        <v>0</v>
      </c>
      <c r="M19" s="78">
        <v>0</v>
      </c>
      <c r="N19" s="78">
        <v>0</v>
      </c>
    </row>
    <row r="20" spans="2:14">
      <c r="B20" t="s">
        <v>2079</v>
      </c>
      <c r="C20" t="s">
        <v>2080</v>
      </c>
      <c r="D20" t="s">
        <v>100</v>
      </c>
      <c r="E20" t="s">
        <v>2076</v>
      </c>
      <c r="F20" t="s">
        <v>2066</v>
      </c>
      <c r="G20" t="s">
        <v>102</v>
      </c>
      <c r="H20" s="77">
        <v>1752.54</v>
      </c>
      <c r="I20" s="77">
        <v>1536.000082</v>
      </c>
      <c r="J20" s="77">
        <v>0</v>
      </c>
      <c r="K20" s="77">
        <v>26.919015837082799</v>
      </c>
      <c r="L20" s="78">
        <v>0</v>
      </c>
      <c r="M20" s="78">
        <v>1.5E-3</v>
      </c>
      <c r="N20" s="78">
        <v>1E-4</v>
      </c>
    </row>
    <row r="21" spans="2:14">
      <c r="B21" t="s">
        <v>2081</v>
      </c>
      <c r="C21" t="s">
        <v>2082</v>
      </c>
      <c r="D21" t="s">
        <v>100</v>
      </c>
      <c r="E21" t="s">
        <v>2083</v>
      </c>
      <c r="F21" t="s">
        <v>2066</v>
      </c>
      <c r="G21" t="s">
        <v>102</v>
      </c>
      <c r="H21" s="77">
        <v>1093.43</v>
      </c>
      <c r="I21" s="77">
        <v>13340</v>
      </c>
      <c r="J21" s="77">
        <v>0</v>
      </c>
      <c r="K21" s="77">
        <v>145.863562</v>
      </c>
      <c r="L21" s="78">
        <v>1E-4</v>
      </c>
      <c r="M21" s="78">
        <v>8.2000000000000007E-3</v>
      </c>
      <c r="N21" s="78">
        <v>5.0000000000000001E-4</v>
      </c>
    </row>
    <row r="22" spans="2:14">
      <c r="B22" t="s">
        <v>2084</v>
      </c>
      <c r="C22" t="s">
        <v>2085</v>
      </c>
      <c r="D22" t="s">
        <v>100</v>
      </c>
      <c r="E22" t="s">
        <v>2083</v>
      </c>
      <c r="F22" t="s">
        <v>2066</v>
      </c>
      <c r="G22" t="s">
        <v>102</v>
      </c>
      <c r="H22" s="77">
        <v>196.02</v>
      </c>
      <c r="I22" s="77">
        <v>15000</v>
      </c>
      <c r="J22" s="77">
        <v>0</v>
      </c>
      <c r="K22" s="77">
        <v>29.402999999999999</v>
      </c>
      <c r="L22" s="78">
        <v>0</v>
      </c>
      <c r="M22" s="78">
        <v>1.6000000000000001E-3</v>
      </c>
      <c r="N22" s="78">
        <v>1E-4</v>
      </c>
    </row>
    <row r="23" spans="2:14">
      <c r="B23" s="79" t="s">
        <v>2086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2087</v>
      </c>
      <c r="D25" s="16"/>
      <c r="E25" s="16"/>
      <c r="F25" s="16"/>
      <c r="G25" s="16"/>
      <c r="H25" s="81">
        <v>2105354.2000000002</v>
      </c>
      <c r="J25" s="81">
        <v>0</v>
      </c>
      <c r="K25" s="81">
        <v>7751.3135597979999</v>
      </c>
      <c r="M25" s="80">
        <v>0.43309999999999998</v>
      </c>
      <c r="N25" s="80">
        <v>2.4299999999999999E-2</v>
      </c>
    </row>
    <row r="26" spans="2:14">
      <c r="B26" t="s">
        <v>2088</v>
      </c>
      <c r="C26" t="s">
        <v>2089</v>
      </c>
      <c r="D26" t="s">
        <v>100</v>
      </c>
      <c r="E26" t="s">
        <v>2065</v>
      </c>
      <c r="F26" t="s">
        <v>2090</v>
      </c>
      <c r="G26" t="s">
        <v>102</v>
      </c>
      <c r="H26" s="77">
        <v>682579.34</v>
      </c>
      <c r="I26" s="77">
        <v>333.41</v>
      </c>
      <c r="J26" s="77">
        <v>0</v>
      </c>
      <c r="K26" s="77">
        <v>2275.7877774939998</v>
      </c>
      <c r="L26" s="78">
        <v>2.5999999999999999E-3</v>
      </c>
      <c r="M26" s="78">
        <v>0.12720000000000001</v>
      </c>
      <c r="N26" s="78">
        <v>7.1000000000000004E-3</v>
      </c>
    </row>
    <row r="27" spans="2:14">
      <c r="B27" t="s">
        <v>2091</v>
      </c>
      <c r="C27" t="s">
        <v>2092</v>
      </c>
      <c r="D27" t="s">
        <v>100</v>
      </c>
      <c r="E27" t="s">
        <v>2065</v>
      </c>
      <c r="F27" t="s">
        <v>2090</v>
      </c>
      <c r="G27" t="s">
        <v>102</v>
      </c>
      <c r="H27" s="77">
        <v>27769.18</v>
      </c>
      <c r="I27" s="77">
        <v>321.64</v>
      </c>
      <c r="J27" s="77">
        <v>0</v>
      </c>
      <c r="K27" s="77">
        <v>89.316790552000001</v>
      </c>
      <c r="L27" s="78">
        <v>1E-3</v>
      </c>
      <c r="M27" s="78">
        <v>5.0000000000000001E-3</v>
      </c>
      <c r="N27" s="78">
        <v>2.9999999999999997E-4</v>
      </c>
    </row>
    <row r="28" spans="2:14">
      <c r="B28" t="s">
        <v>2093</v>
      </c>
      <c r="C28" t="s">
        <v>2094</v>
      </c>
      <c r="D28" t="s">
        <v>100</v>
      </c>
      <c r="E28" t="s">
        <v>2071</v>
      </c>
      <c r="F28" t="s">
        <v>2090</v>
      </c>
      <c r="G28" t="s">
        <v>102</v>
      </c>
      <c r="H28" s="77">
        <v>1046337.18</v>
      </c>
      <c r="I28" s="77">
        <v>333.5</v>
      </c>
      <c r="J28" s="77">
        <v>0</v>
      </c>
      <c r="K28" s="77">
        <v>3489.5344952999999</v>
      </c>
      <c r="L28" s="78">
        <v>2.3999999999999998E-3</v>
      </c>
      <c r="M28" s="78">
        <v>0.19500000000000001</v>
      </c>
      <c r="N28" s="78">
        <v>1.09E-2</v>
      </c>
    </row>
    <row r="29" spans="2:14">
      <c r="B29" t="s">
        <v>2095</v>
      </c>
      <c r="C29" t="s">
        <v>2096</v>
      </c>
      <c r="D29" t="s">
        <v>100</v>
      </c>
      <c r="E29" t="s">
        <v>2071</v>
      </c>
      <c r="F29" t="s">
        <v>2090</v>
      </c>
      <c r="G29" t="s">
        <v>102</v>
      </c>
      <c r="H29" s="77">
        <v>124563.61</v>
      </c>
      <c r="I29" s="77">
        <v>374.48</v>
      </c>
      <c r="J29" s="77">
        <v>0</v>
      </c>
      <c r="K29" s="77">
        <v>466.46580672800002</v>
      </c>
      <c r="L29" s="78">
        <v>5.0000000000000001E-4</v>
      </c>
      <c r="M29" s="78">
        <v>2.6100000000000002E-2</v>
      </c>
      <c r="N29" s="78">
        <v>1.5E-3</v>
      </c>
    </row>
    <row r="30" spans="2:14">
      <c r="B30" t="s">
        <v>2097</v>
      </c>
      <c r="C30" t="s">
        <v>2098</v>
      </c>
      <c r="D30" t="s">
        <v>100</v>
      </c>
      <c r="E30" t="s">
        <v>2076</v>
      </c>
      <c r="F30" t="s">
        <v>2090</v>
      </c>
      <c r="G30" t="s">
        <v>102</v>
      </c>
      <c r="H30" s="77">
        <v>136567.9</v>
      </c>
      <c r="I30" s="77">
        <v>333.72</v>
      </c>
      <c r="J30" s="77">
        <v>0</v>
      </c>
      <c r="K30" s="77">
        <v>455.75439588</v>
      </c>
      <c r="L30" s="78">
        <v>2.9999999999999997E-4</v>
      </c>
      <c r="M30" s="78">
        <v>2.5499999999999998E-2</v>
      </c>
      <c r="N30" s="78">
        <v>1.4E-3</v>
      </c>
    </row>
    <row r="31" spans="2:14">
      <c r="B31" t="s">
        <v>2099</v>
      </c>
      <c r="C31" t="s">
        <v>2100</v>
      </c>
      <c r="D31" t="s">
        <v>100</v>
      </c>
      <c r="E31" t="s">
        <v>2076</v>
      </c>
      <c r="F31" t="s">
        <v>2090</v>
      </c>
      <c r="G31" t="s">
        <v>102</v>
      </c>
      <c r="H31" s="77">
        <v>66557.7</v>
      </c>
      <c r="I31" s="77">
        <v>371.19</v>
      </c>
      <c r="J31" s="77">
        <v>0</v>
      </c>
      <c r="K31" s="77">
        <v>247.05552663</v>
      </c>
      <c r="L31" s="78">
        <v>2.9999999999999997E-4</v>
      </c>
      <c r="M31" s="78">
        <v>1.38E-2</v>
      </c>
      <c r="N31" s="78">
        <v>8.0000000000000004E-4</v>
      </c>
    </row>
    <row r="32" spans="2:14">
      <c r="B32" t="s">
        <v>2101</v>
      </c>
      <c r="C32" t="s">
        <v>2102</v>
      </c>
      <c r="D32" t="s">
        <v>100</v>
      </c>
      <c r="E32" t="s">
        <v>2083</v>
      </c>
      <c r="F32" t="s">
        <v>2090</v>
      </c>
      <c r="G32" t="s">
        <v>102</v>
      </c>
      <c r="H32" s="77">
        <v>139.78</v>
      </c>
      <c r="I32" s="77">
        <v>3416.02</v>
      </c>
      <c r="J32" s="77">
        <v>0</v>
      </c>
      <c r="K32" s="77">
        <v>4.774912756</v>
      </c>
      <c r="L32" s="78">
        <v>0</v>
      </c>
      <c r="M32" s="78">
        <v>2.9999999999999997E-4</v>
      </c>
      <c r="N32" s="78">
        <v>0</v>
      </c>
    </row>
    <row r="33" spans="2:14">
      <c r="B33" t="s">
        <v>2103</v>
      </c>
      <c r="C33" t="s">
        <v>2104</v>
      </c>
      <c r="D33" t="s">
        <v>100</v>
      </c>
      <c r="E33" t="s">
        <v>2083</v>
      </c>
      <c r="F33" t="s">
        <v>2090</v>
      </c>
      <c r="G33" t="s">
        <v>102</v>
      </c>
      <c r="H33" s="77">
        <v>619.34</v>
      </c>
      <c r="I33" s="77">
        <v>3204.56</v>
      </c>
      <c r="J33" s="77">
        <v>0</v>
      </c>
      <c r="K33" s="77">
        <v>19.847121904000002</v>
      </c>
      <c r="L33" s="78">
        <v>1E-4</v>
      </c>
      <c r="M33" s="78">
        <v>1.1000000000000001E-3</v>
      </c>
      <c r="N33" s="78">
        <v>1E-4</v>
      </c>
    </row>
    <row r="34" spans="2:14">
      <c r="B34" t="s">
        <v>2105</v>
      </c>
      <c r="C34" t="s">
        <v>2106</v>
      </c>
      <c r="D34" t="s">
        <v>100</v>
      </c>
      <c r="E34" t="s">
        <v>2083</v>
      </c>
      <c r="F34" t="s">
        <v>2090</v>
      </c>
      <c r="G34" t="s">
        <v>102</v>
      </c>
      <c r="H34" s="77">
        <v>12548.12</v>
      </c>
      <c r="I34" s="77">
        <v>3322.82</v>
      </c>
      <c r="J34" s="77">
        <v>0</v>
      </c>
      <c r="K34" s="77">
        <v>416.95144098399999</v>
      </c>
      <c r="L34" s="78">
        <v>2.9999999999999997E-4</v>
      </c>
      <c r="M34" s="78">
        <v>2.3300000000000001E-2</v>
      </c>
      <c r="N34" s="78">
        <v>1.2999999999999999E-3</v>
      </c>
    </row>
    <row r="35" spans="2:14">
      <c r="B35" t="s">
        <v>2107</v>
      </c>
      <c r="C35" t="s">
        <v>2108</v>
      </c>
      <c r="D35" t="s">
        <v>100</v>
      </c>
      <c r="E35" t="s">
        <v>2083</v>
      </c>
      <c r="F35" t="s">
        <v>2090</v>
      </c>
      <c r="G35" t="s">
        <v>102</v>
      </c>
      <c r="H35" s="77">
        <v>7672.05</v>
      </c>
      <c r="I35" s="77">
        <v>3725.54</v>
      </c>
      <c r="J35" s="77">
        <v>0</v>
      </c>
      <c r="K35" s="77">
        <v>285.82529156999999</v>
      </c>
      <c r="L35" s="78">
        <v>4.0000000000000002E-4</v>
      </c>
      <c r="M35" s="78">
        <v>1.6E-2</v>
      </c>
      <c r="N35" s="78">
        <v>8.9999999999999998E-4</v>
      </c>
    </row>
    <row r="36" spans="2:14">
      <c r="B36" s="79" t="s">
        <v>2109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215</v>
      </c>
      <c r="C37" t="s">
        <v>215</v>
      </c>
      <c r="D37" s="16"/>
      <c r="E37" s="16"/>
      <c r="F37" t="s">
        <v>215</v>
      </c>
      <c r="G37" t="s">
        <v>215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1027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215</v>
      </c>
      <c r="C39" t="s">
        <v>215</v>
      </c>
      <c r="D39" s="16"/>
      <c r="E39" s="16"/>
      <c r="F39" t="s">
        <v>215</v>
      </c>
      <c r="G39" t="s">
        <v>215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2110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215</v>
      </c>
      <c r="C41" t="s">
        <v>215</v>
      </c>
      <c r="D41" s="16"/>
      <c r="E41" s="16"/>
      <c r="F41" t="s">
        <v>215</v>
      </c>
      <c r="G41" t="s">
        <v>215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233</v>
      </c>
      <c r="D42" s="16"/>
      <c r="E42" s="16"/>
      <c r="F42" s="16"/>
      <c r="G42" s="16"/>
      <c r="H42" s="81">
        <v>113432.4</v>
      </c>
      <c r="J42" s="81">
        <v>0</v>
      </c>
      <c r="K42" s="81">
        <v>9572.7842782960488</v>
      </c>
      <c r="M42" s="80">
        <v>0.53490000000000004</v>
      </c>
      <c r="N42" s="80">
        <v>0.03</v>
      </c>
    </row>
    <row r="43" spans="2:14">
      <c r="B43" s="79" t="s">
        <v>2111</v>
      </c>
      <c r="D43" s="16"/>
      <c r="E43" s="16"/>
      <c r="F43" s="16"/>
      <c r="G43" s="16"/>
      <c r="H43" s="81">
        <v>55587.86</v>
      </c>
      <c r="J43" s="81">
        <v>0</v>
      </c>
      <c r="K43" s="81">
        <v>6131.5113890270686</v>
      </c>
      <c r="M43" s="80">
        <v>0.34260000000000002</v>
      </c>
      <c r="N43" s="80">
        <v>1.9199999999999998E-2</v>
      </c>
    </row>
    <row r="44" spans="2:14">
      <c r="B44" t="s">
        <v>2112</v>
      </c>
      <c r="C44" t="s">
        <v>2113</v>
      </c>
      <c r="D44" t="s">
        <v>1039</v>
      </c>
      <c r="E44" t="s">
        <v>2114</v>
      </c>
      <c r="F44" t="s">
        <v>1068</v>
      </c>
      <c r="G44" t="s">
        <v>110</v>
      </c>
      <c r="H44" s="77">
        <v>208.52</v>
      </c>
      <c r="I44" s="77">
        <v>5552.9</v>
      </c>
      <c r="J44" s="77">
        <v>0</v>
      </c>
      <c r="K44" s="77">
        <v>46.614364122664</v>
      </c>
      <c r="L44" s="78">
        <v>0</v>
      </c>
      <c r="M44" s="78">
        <v>2.5999999999999999E-3</v>
      </c>
      <c r="N44" s="78">
        <v>1E-4</v>
      </c>
    </row>
    <row r="45" spans="2:14">
      <c r="B45" t="s">
        <v>2115</v>
      </c>
      <c r="C45" t="s">
        <v>2116</v>
      </c>
      <c r="D45" t="s">
        <v>1039</v>
      </c>
      <c r="E45" t="s">
        <v>2117</v>
      </c>
      <c r="F45" t="s">
        <v>1068</v>
      </c>
      <c r="G45" t="s">
        <v>202</v>
      </c>
      <c r="H45" s="77">
        <v>5242.42</v>
      </c>
      <c r="I45" s="77">
        <v>3100</v>
      </c>
      <c r="J45" s="77">
        <v>0</v>
      </c>
      <c r="K45" s="77">
        <v>72.286680895999993</v>
      </c>
      <c r="L45" s="78">
        <v>0</v>
      </c>
      <c r="M45" s="78">
        <v>4.0000000000000001E-3</v>
      </c>
      <c r="N45" s="78">
        <v>2.0000000000000001E-4</v>
      </c>
    </row>
    <row r="46" spans="2:14">
      <c r="B46" t="s">
        <v>2118</v>
      </c>
      <c r="C46" t="s">
        <v>2119</v>
      </c>
      <c r="D46" t="s">
        <v>1039</v>
      </c>
      <c r="E46" t="s">
        <v>2117</v>
      </c>
      <c r="F46" t="s">
        <v>1068</v>
      </c>
      <c r="G46" t="s">
        <v>200</v>
      </c>
      <c r="H46" s="77">
        <v>274.36</v>
      </c>
      <c r="I46" s="77">
        <v>2397000</v>
      </c>
      <c r="J46" s="77">
        <v>0</v>
      </c>
      <c r="K46" s="77">
        <v>214.03581382319999</v>
      </c>
      <c r="L46" s="78">
        <v>0</v>
      </c>
      <c r="M46" s="78">
        <v>1.2E-2</v>
      </c>
      <c r="N46" s="78">
        <v>6.9999999999999999E-4</v>
      </c>
    </row>
    <row r="47" spans="2:14">
      <c r="B47" t="s">
        <v>2120</v>
      </c>
      <c r="C47" t="s">
        <v>2121</v>
      </c>
      <c r="D47" t="s">
        <v>1899</v>
      </c>
      <c r="E47" t="s">
        <v>2122</v>
      </c>
      <c r="F47" t="s">
        <v>1068</v>
      </c>
      <c r="G47" t="s">
        <v>106</v>
      </c>
      <c r="H47" s="77">
        <v>162.35</v>
      </c>
      <c r="I47" s="77">
        <v>6916</v>
      </c>
      <c r="J47" s="77">
        <v>0</v>
      </c>
      <c r="K47" s="77">
        <v>38.635981565999998</v>
      </c>
      <c r="L47" s="78">
        <v>0</v>
      </c>
      <c r="M47" s="78">
        <v>2.2000000000000001E-3</v>
      </c>
      <c r="N47" s="78">
        <v>1E-4</v>
      </c>
    </row>
    <row r="48" spans="2:14">
      <c r="B48" t="s">
        <v>2123</v>
      </c>
      <c r="C48" t="s">
        <v>2124</v>
      </c>
      <c r="D48" t="s">
        <v>1899</v>
      </c>
      <c r="E48" t="s">
        <v>2122</v>
      </c>
      <c r="F48" t="s">
        <v>1068</v>
      </c>
      <c r="G48" t="s">
        <v>106</v>
      </c>
      <c r="H48" s="77">
        <v>2829.96</v>
      </c>
      <c r="I48" s="77">
        <v>630.20000000000005</v>
      </c>
      <c r="J48" s="77">
        <v>0</v>
      </c>
      <c r="K48" s="77">
        <v>61.368197652719999</v>
      </c>
      <c r="L48" s="78">
        <v>1E-4</v>
      </c>
      <c r="M48" s="78">
        <v>3.3999999999999998E-3</v>
      </c>
      <c r="N48" s="78">
        <v>2.0000000000000001E-4</v>
      </c>
    </row>
    <row r="49" spans="2:14">
      <c r="B49" t="s">
        <v>2125</v>
      </c>
      <c r="C49" t="s">
        <v>2126</v>
      </c>
      <c r="D49" t="s">
        <v>1899</v>
      </c>
      <c r="E49" t="s">
        <v>2127</v>
      </c>
      <c r="F49" t="s">
        <v>1068</v>
      </c>
      <c r="G49" t="s">
        <v>106</v>
      </c>
      <c r="H49" s="77">
        <v>1227.31</v>
      </c>
      <c r="I49" s="77">
        <v>3004.25</v>
      </c>
      <c r="J49" s="77">
        <v>0</v>
      </c>
      <c r="K49" s="77">
        <v>126.874696182675</v>
      </c>
      <c r="L49" s="78">
        <v>1E-4</v>
      </c>
      <c r="M49" s="78">
        <v>7.1000000000000004E-3</v>
      </c>
      <c r="N49" s="78">
        <v>4.0000000000000002E-4</v>
      </c>
    </row>
    <row r="50" spans="2:14">
      <c r="B50" t="s">
        <v>2128</v>
      </c>
      <c r="C50" t="s">
        <v>2129</v>
      </c>
      <c r="D50" t="s">
        <v>1039</v>
      </c>
      <c r="E50" t="s">
        <v>2130</v>
      </c>
      <c r="F50" t="s">
        <v>1068</v>
      </c>
      <c r="G50" t="s">
        <v>106</v>
      </c>
      <c r="H50" s="77">
        <v>624.66999999999996</v>
      </c>
      <c r="I50" s="77">
        <v>10814</v>
      </c>
      <c r="J50" s="77">
        <v>0</v>
      </c>
      <c r="K50" s="77">
        <v>232.4457912858</v>
      </c>
      <c r="L50" s="78">
        <v>0</v>
      </c>
      <c r="M50" s="78">
        <v>1.2999999999999999E-2</v>
      </c>
      <c r="N50" s="78">
        <v>6.9999999999999999E-4</v>
      </c>
    </row>
    <row r="51" spans="2:14">
      <c r="B51" t="s">
        <v>2131</v>
      </c>
      <c r="C51" t="s">
        <v>2132</v>
      </c>
      <c r="D51" t="s">
        <v>1039</v>
      </c>
      <c r="E51" t="s">
        <v>2133</v>
      </c>
      <c r="F51" t="s">
        <v>1068</v>
      </c>
      <c r="G51" t="s">
        <v>106</v>
      </c>
      <c r="H51" s="77">
        <v>959.36</v>
      </c>
      <c r="I51" s="77">
        <v>1690</v>
      </c>
      <c r="J51" s="77">
        <v>0</v>
      </c>
      <c r="K51" s="77">
        <v>55.789566143999998</v>
      </c>
      <c r="L51" s="78">
        <v>0</v>
      </c>
      <c r="M51" s="78">
        <v>3.0999999999999999E-3</v>
      </c>
      <c r="N51" s="78">
        <v>2.0000000000000001E-4</v>
      </c>
    </row>
    <row r="52" spans="2:14">
      <c r="B52" t="s">
        <v>2134</v>
      </c>
      <c r="C52" t="s">
        <v>2135</v>
      </c>
      <c r="D52" t="s">
        <v>1899</v>
      </c>
      <c r="E52" t="s">
        <v>2136</v>
      </c>
      <c r="F52" t="s">
        <v>1115</v>
      </c>
      <c r="G52" t="s">
        <v>106</v>
      </c>
      <c r="H52" s="77">
        <v>117.37</v>
      </c>
      <c r="I52" s="77">
        <v>11238</v>
      </c>
      <c r="J52" s="77">
        <v>0</v>
      </c>
      <c r="K52" s="77">
        <v>45.3869297046</v>
      </c>
      <c r="L52" s="78">
        <v>0</v>
      </c>
      <c r="M52" s="78">
        <v>2.5000000000000001E-3</v>
      </c>
      <c r="N52" s="78">
        <v>1E-4</v>
      </c>
    </row>
    <row r="53" spans="2:14">
      <c r="B53" t="s">
        <v>2137</v>
      </c>
      <c r="C53" t="s">
        <v>2138</v>
      </c>
      <c r="D53" t="s">
        <v>1039</v>
      </c>
      <c r="E53" t="s">
        <v>1861</v>
      </c>
      <c r="F53" t="s">
        <v>2066</v>
      </c>
      <c r="G53" t="s">
        <v>106</v>
      </c>
      <c r="H53" s="77">
        <v>79.33</v>
      </c>
      <c r="I53" s="77">
        <v>11670</v>
      </c>
      <c r="J53" s="77">
        <v>0</v>
      </c>
      <c r="K53" s="77">
        <v>31.856127651000001</v>
      </c>
      <c r="L53" s="78">
        <v>0</v>
      </c>
      <c r="M53" s="78">
        <v>1.8E-3</v>
      </c>
      <c r="N53" s="78">
        <v>1E-4</v>
      </c>
    </row>
    <row r="54" spans="2:14">
      <c r="B54" t="s">
        <v>2139</v>
      </c>
      <c r="C54" t="s">
        <v>2140</v>
      </c>
      <c r="D54" t="s">
        <v>1039</v>
      </c>
      <c r="E54" t="s">
        <v>2114</v>
      </c>
      <c r="F54" t="s">
        <v>2066</v>
      </c>
      <c r="G54" t="s">
        <v>106</v>
      </c>
      <c r="H54" s="77">
        <v>1562.43</v>
      </c>
      <c r="I54" s="77">
        <v>3806</v>
      </c>
      <c r="J54" s="77">
        <v>0</v>
      </c>
      <c r="K54" s="77">
        <v>204.62280123779999</v>
      </c>
      <c r="L54" s="78">
        <v>0</v>
      </c>
      <c r="M54" s="78">
        <v>1.14E-2</v>
      </c>
      <c r="N54" s="78">
        <v>5.9999999999999995E-4</v>
      </c>
    </row>
    <row r="55" spans="2:14">
      <c r="B55" t="s">
        <v>2141</v>
      </c>
      <c r="C55" t="s">
        <v>2142</v>
      </c>
      <c r="D55" t="s">
        <v>1039</v>
      </c>
      <c r="E55" t="s">
        <v>2114</v>
      </c>
      <c r="F55" t="s">
        <v>2066</v>
      </c>
      <c r="G55" t="s">
        <v>106</v>
      </c>
      <c r="H55" s="77">
        <v>972.52</v>
      </c>
      <c r="I55" s="77">
        <v>6570.3</v>
      </c>
      <c r="J55" s="77">
        <v>0</v>
      </c>
      <c r="K55" s="77">
        <v>219.87123404796</v>
      </c>
      <c r="L55" s="78">
        <v>0</v>
      </c>
      <c r="M55" s="78">
        <v>1.23E-2</v>
      </c>
      <c r="N55" s="78">
        <v>6.9999999999999999E-4</v>
      </c>
    </row>
    <row r="56" spans="2:14">
      <c r="B56" t="s">
        <v>2143</v>
      </c>
      <c r="C56" t="s">
        <v>2144</v>
      </c>
      <c r="D56" t="s">
        <v>1039</v>
      </c>
      <c r="E56" t="s">
        <v>2114</v>
      </c>
      <c r="F56" t="s">
        <v>2066</v>
      </c>
      <c r="G56" t="s">
        <v>106</v>
      </c>
      <c r="H56" s="77">
        <v>23.82</v>
      </c>
      <c r="I56" s="77">
        <v>495.75</v>
      </c>
      <c r="J56" s="77">
        <v>0</v>
      </c>
      <c r="K56" s="77">
        <v>0.40633960364999999</v>
      </c>
      <c r="L56" s="78">
        <v>0</v>
      </c>
      <c r="M56" s="78">
        <v>0</v>
      </c>
      <c r="N56" s="78">
        <v>0</v>
      </c>
    </row>
    <row r="57" spans="2:14">
      <c r="B57" t="s">
        <v>2145</v>
      </c>
      <c r="C57" t="s">
        <v>2146</v>
      </c>
      <c r="D57" t="s">
        <v>1039</v>
      </c>
      <c r="E57" t="s">
        <v>2117</v>
      </c>
      <c r="F57" t="s">
        <v>2066</v>
      </c>
      <c r="G57" t="s">
        <v>106</v>
      </c>
      <c r="H57" s="77">
        <v>231.98</v>
      </c>
      <c r="I57" s="77">
        <v>31112</v>
      </c>
      <c r="J57" s="77">
        <v>0</v>
      </c>
      <c r="K57" s="77">
        <v>248.3494181616</v>
      </c>
      <c r="L57" s="78">
        <v>0</v>
      </c>
      <c r="M57" s="78">
        <v>1.3899999999999999E-2</v>
      </c>
      <c r="N57" s="78">
        <v>8.0000000000000004E-4</v>
      </c>
    </row>
    <row r="58" spans="2:14">
      <c r="B58" t="s">
        <v>2147</v>
      </c>
      <c r="C58" t="s">
        <v>2148</v>
      </c>
      <c r="D58" t="s">
        <v>2045</v>
      </c>
      <c r="E58" t="s">
        <v>2117</v>
      </c>
      <c r="F58" t="s">
        <v>2066</v>
      </c>
      <c r="G58" t="s">
        <v>106</v>
      </c>
      <c r="H58" s="77">
        <v>1167.97</v>
      </c>
      <c r="I58" s="77">
        <v>2993</v>
      </c>
      <c r="J58" s="77">
        <v>0</v>
      </c>
      <c r="K58" s="77">
        <v>120.2882141661</v>
      </c>
      <c r="L58" s="78">
        <v>0</v>
      </c>
      <c r="M58" s="78">
        <v>6.7000000000000002E-3</v>
      </c>
      <c r="N58" s="78">
        <v>4.0000000000000002E-4</v>
      </c>
    </row>
    <row r="59" spans="2:14">
      <c r="B59" t="s">
        <v>2149</v>
      </c>
      <c r="C59" t="s">
        <v>2150</v>
      </c>
      <c r="D59" t="s">
        <v>1899</v>
      </c>
      <c r="E59" t="s">
        <v>2117</v>
      </c>
      <c r="F59" t="s">
        <v>2066</v>
      </c>
      <c r="G59" t="s">
        <v>106</v>
      </c>
      <c r="H59" s="77">
        <v>15.6</v>
      </c>
      <c r="I59" s="77">
        <v>33962</v>
      </c>
      <c r="J59" s="77">
        <v>0</v>
      </c>
      <c r="K59" s="77">
        <v>18.230665752</v>
      </c>
      <c r="L59" s="78">
        <v>0</v>
      </c>
      <c r="M59" s="78">
        <v>1E-3</v>
      </c>
      <c r="N59" s="78">
        <v>1E-4</v>
      </c>
    </row>
    <row r="60" spans="2:14">
      <c r="B60" t="s">
        <v>2151</v>
      </c>
      <c r="C60" t="s">
        <v>2152</v>
      </c>
      <c r="D60" t="s">
        <v>1030</v>
      </c>
      <c r="E60" t="s">
        <v>2117</v>
      </c>
      <c r="F60" t="s">
        <v>2066</v>
      </c>
      <c r="G60" t="s">
        <v>106</v>
      </c>
      <c r="H60" s="77">
        <v>534.71</v>
      </c>
      <c r="I60" s="77">
        <v>5665</v>
      </c>
      <c r="J60" s="77">
        <v>0</v>
      </c>
      <c r="K60" s="77">
        <v>104.2324372815</v>
      </c>
      <c r="L60" s="78">
        <v>0</v>
      </c>
      <c r="M60" s="78">
        <v>5.7999999999999996E-3</v>
      </c>
      <c r="N60" s="78">
        <v>2.9999999999999997E-4</v>
      </c>
    </row>
    <row r="61" spans="2:14">
      <c r="B61" t="s">
        <v>2153</v>
      </c>
      <c r="C61" t="s">
        <v>2154</v>
      </c>
      <c r="D61" t="s">
        <v>1039</v>
      </c>
      <c r="E61" t="s">
        <v>2117</v>
      </c>
      <c r="F61" t="s">
        <v>2066</v>
      </c>
      <c r="G61" t="s">
        <v>106</v>
      </c>
      <c r="H61" s="77">
        <v>140.31</v>
      </c>
      <c r="I61" s="77">
        <v>19893</v>
      </c>
      <c r="J61" s="77">
        <v>0</v>
      </c>
      <c r="K61" s="77">
        <v>96.044738820299997</v>
      </c>
      <c r="L61" s="78">
        <v>0</v>
      </c>
      <c r="M61" s="78">
        <v>5.4000000000000003E-3</v>
      </c>
      <c r="N61" s="78">
        <v>2.9999999999999997E-4</v>
      </c>
    </row>
    <row r="62" spans="2:14">
      <c r="B62" t="s">
        <v>2155</v>
      </c>
      <c r="C62" t="s">
        <v>2156</v>
      </c>
      <c r="D62" t="s">
        <v>1039</v>
      </c>
      <c r="E62" t="s">
        <v>2117</v>
      </c>
      <c r="F62" t="s">
        <v>2066</v>
      </c>
      <c r="G62" t="s">
        <v>106</v>
      </c>
      <c r="H62" s="77">
        <v>509.8</v>
      </c>
      <c r="I62" s="77">
        <v>14979</v>
      </c>
      <c r="J62" s="77">
        <v>0</v>
      </c>
      <c r="K62" s="77">
        <v>262.76488342200003</v>
      </c>
      <c r="L62" s="78">
        <v>0</v>
      </c>
      <c r="M62" s="78">
        <v>1.47E-2</v>
      </c>
      <c r="N62" s="78">
        <v>8.0000000000000004E-4</v>
      </c>
    </row>
    <row r="63" spans="2:14">
      <c r="B63" t="s">
        <v>2157</v>
      </c>
      <c r="C63" t="s">
        <v>2158</v>
      </c>
      <c r="D63" t="s">
        <v>1039</v>
      </c>
      <c r="E63" t="s">
        <v>2117</v>
      </c>
      <c r="F63" t="s">
        <v>2066</v>
      </c>
      <c r="G63" t="s">
        <v>110</v>
      </c>
      <c r="H63" s="77">
        <v>351.51</v>
      </c>
      <c r="I63" s="77">
        <v>3490</v>
      </c>
      <c r="J63" s="77">
        <v>0</v>
      </c>
      <c r="K63" s="77">
        <v>49.387302634199997</v>
      </c>
      <c r="L63" s="78">
        <v>0</v>
      </c>
      <c r="M63" s="78">
        <v>2.8E-3</v>
      </c>
      <c r="N63" s="78">
        <v>2.0000000000000001E-4</v>
      </c>
    </row>
    <row r="64" spans="2:14">
      <c r="B64" t="s">
        <v>2159</v>
      </c>
      <c r="C64" t="s">
        <v>2160</v>
      </c>
      <c r="D64" t="s">
        <v>1039</v>
      </c>
      <c r="E64" t="s">
        <v>2117</v>
      </c>
      <c r="F64" t="s">
        <v>2066</v>
      </c>
      <c r="G64" t="s">
        <v>110</v>
      </c>
      <c r="H64" s="77">
        <v>953.25</v>
      </c>
      <c r="I64" s="77">
        <v>4036</v>
      </c>
      <c r="J64" s="77">
        <v>0</v>
      </c>
      <c r="K64" s="77">
        <v>154.88528778599999</v>
      </c>
      <c r="L64" s="78">
        <v>1E-4</v>
      </c>
      <c r="M64" s="78">
        <v>8.6999999999999994E-3</v>
      </c>
      <c r="N64" s="78">
        <v>5.0000000000000001E-4</v>
      </c>
    </row>
    <row r="65" spans="2:14">
      <c r="B65" t="s">
        <v>2161</v>
      </c>
      <c r="C65" t="s">
        <v>2162</v>
      </c>
      <c r="D65" t="s">
        <v>1039</v>
      </c>
      <c r="E65" t="s">
        <v>2117</v>
      </c>
      <c r="F65" t="s">
        <v>2066</v>
      </c>
      <c r="G65" t="s">
        <v>106</v>
      </c>
      <c r="H65" s="77">
        <v>57.2</v>
      </c>
      <c r="I65" s="77">
        <v>29962</v>
      </c>
      <c r="J65" s="77">
        <v>0</v>
      </c>
      <c r="K65" s="77">
        <v>58.972766424</v>
      </c>
      <c r="L65" s="78">
        <v>0</v>
      </c>
      <c r="M65" s="78">
        <v>3.3E-3</v>
      </c>
      <c r="N65" s="78">
        <v>2.0000000000000001E-4</v>
      </c>
    </row>
    <row r="66" spans="2:14">
      <c r="B66" t="s">
        <v>2163</v>
      </c>
      <c r="C66" t="s">
        <v>2164</v>
      </c>
      <c r="D66" t="s">
        <v>1039</v>
      </c>
      <c r="E66" t="s">
        <v>2117</v>
      </c>
      <c r="F66" t="s">
        <v>2066</v>
      </c>
      <c r="G66" t="s">
        <v>110</v>
      </c>
      <c r="H66" s="77">
        <v>792.5</v>
      </c>
      <c r="I66" s="77">
        <v>5530</v>
      </c>
      <c r="J66" s="77">
        <v>0</v>
      </c>
      <c r="K66" s="77">
        <v>176.43169144999999</v>
      </c>
      <c r="L66" s="78">
        <v>1E-4</v>
      </c>
      <c r="M66" s="78">
        <v>9.9000000000000008E-3</v>
      </c>
      <c r="N66" s="78">
        <v>5.9999999999999995E-4</v>
      </c>
    </row>
    <row r="67" spans="2:14">
      <c r="B67" t="s">
        <v>2165</v>
      </c>
      <c r="C67" t="s">
        <v>2166</v>
      </c>
      <c r="D67" t="s">
        <v>121</v>
      </c>
      <c r="E67" t="s">
        <v>2117</v>
      </c>
      <c r="F67" t="s">
        <v>2066</v>
      </c>
      <c r="G67" t="s">
        <v>110</v>
      </c>
      <c r="H67" s="77">
        <v>2332.91</v>
      </c>
      <c r="I67" s="77">
        <v>2213</v>
      </c>
      <c r="J67" s="77">
        <v>0</v>
      </c>
      <c r="K67" s="77">
        <v>207.84117749614001</v>
      </c>
      <c r="L67" s="78">
        <v>0</v>
      </c>
      <c r="M67" s="78">
        <v>1.1599999999999999E-2</v>
      </c>
      <c r="N67" s="78">
        <v>6.9999999999999999E-4</v>
      </c>
    </row>
    <row r="68" spans="2:14">
      <c r="B68" t="s">
        <v>2167</v>
      </c>
      <c r="C68" t="s">
        <v>2168</v>
      </c>
      <c r="D68" t="s">
        <v>1039</v>
      </c>
      <c r="E68" t="s">
        <v>2169</v>
      </c>
      <c r="F68" t="s">
        <v>2066</v>
      </c>
      <c r="G68" t="s">
        <v>106</v>
      </c>
      <c r="H68" s="77">
        <v>389.94</v>
      </c>
      <c r="I68" s="77">
        <v>5940</v>
      </c>
      <c r="J68" s="77">
        <v>0</v>
      </c>
      <c r="K68" s="77">
        <v>79.701942275999997</v>
      </c>
      <c r="L68" s="78">
        <v>0</v>
      </c>
      <c r="M68" s="78">
        <v>4.4999999999999997E-3</v>
      </c>
      <c r="N68" s="78">
        <v>2.9999999999999997E-4</v>
      </c>
    </row>
    <row r="69" spans="2:14">
      <c r="B69" t="s">
        <v>2170</v>
      </c>
      <c r="C69" t="s">
        <v>2171</v>
      </c>
      <c r="D69" t="s">
        <v>1030</v>
      </c>
      <c r="E69" t="s">
        <v>2172</v>
      </c>
      <c r="F69" t="s">
        <v>2066</v>
      </c>
      <c r="G69" t="s">
        <v>106</v>
      </c>
      <c r="H69" s="77">
        <v>195.42</v>
      </c>
      <c r="I69" s="77">
        <v>14698</v>
      </c>
      <c r="J69" s="77">
        <v>0</v>
      </c>
      <c r="K69" s="77">
        <v>98.835263535600006</v>
      </c>
      <c r="L69" s="78">
        <v>0</v>
      </c>
      <c r="M69" s="78">
        <v>5.4999999999999997E-3</v>
      </c>
      <c r="N69" s="78">
        <v>2.9999999999999997E-4</v>
      </c>
    </row>
    <row r="70" spans="2:14">
      <c r="B70" t="s">
        <v>2173</v>
      </c>
      <c r="C70" t="s">
        <v>2174</v>
      </c>
      <c r="D70" t="s">
        <v>1030</v>
      </c>
      <c r="E70" t="s">
        <v>2172</v>
      </c>
      <c r="F70" t="s">
        <v>2066</v>
      </c>
      <c r="G70" t="s">
        <v>106</v>
      </c>
      <c r="H70" s="77">
        <v>461.67</v>
      </c>
      <c r="I70" s="77">
        <v>6410</v>
      </c>
      <c r="J70" s="77">
        <v>0</v>
      </c>
      <c r="K70" s="77">
        <v>101.829674727</v>
      </c>
      <c r="L70" s="78">
        <v>0</v>
      </c>
      <c r="M70" s="78">
        <v>5.7000000000000002E-3</v>
      </c>
      <c r="N70" s="78">
        <v>2.9999999999999997E-4</v>
      </c>
    </row>
    <row r="71" spans="2:14">
      <c r="B71" t="s">
        <v>2175</v>
      </c>
      <c r="C71" t="s">
        <v>2176</v>
      </c>
      <c r="D71" t="s">
        <v>2177</v>
      </c>
      <c r="E71" t="s">
        <v>2178</v>
      </c>
      <c r="F71" t="s">
        <v>2066</v>
      </c>
      <c r="G71" t="s">
        <v>200</v>
      </c>
      <c r="H71" s="77">
        <v>10674.12</v>
      </c>
      <c r="I71" s="77">
        <v>170400</v>
      </c>
      <c r="J71" s="77">
        <v>0</v>
      </c>
      <c r="K71" s="77">
        <v>591.96944582208005</v>
      </c>
      <c r="L71" s="78">
        <v>0</v>
      </c>
      <c r="M71" s="78">
        <v>3.3099999999999997E-2</v>
      </c>
      <c r="N71" s="78">
        <v>1.9E-3</v>
      </c>
    </row>
    <row r="72" spans="2:14">
      <c r="B72" t="s">
        <v>2179</v>
      </c>
      <c r="C72" t="s">
        <v>2180</v>
      </c>
      <c r="D72" t="s">
        <v>1039</v>
      </c>
      <c r="E72" t="s">
        <v>2181</v>
      </c>
      <c r="F72" t="s">
        <v>2066</v>
      </c>
      <c r="G72" t="s">
        <v>116</v>
      </c>
      <c r="H72" s="77">
        <v>1275.0899999999999</v>
      </c>
      <c r="I72" s="77">
        <v>3684</v>
      </c>
      <c r="J72" s="77">
        <v>0</v>
      </c>
      <c r="K72" s="77">
        <v>120.70989879731999</v>
      </c>
      <c r="L72" s="78">
        <v>0</v>
      </c>
      <c r="M72" s="78">
        <v>6.7000000000000002E-3</v>
      </c>
      <c r="N72" s="78">
        <v>4.0000000000000002E-4</v>
      </c>
    </row>
    <row r="73" spans="2:14">
      <c r="B73" t="s">
        <v>2182</v>
      </c>
      <c r="C73" t="s">
        <v>2183</v>
      </c>
      <c r="D73" t="s">
        <v>1899</v>
      </c>
      <c r="E73" t="s">
        <v>2184</v>
      </c>
      <c r="F73" t="s">
        <v>2066</v>
      </c>
      <c r="G73" t="s">
        <v>106</v>
      </c>
      <c r="H73" s="77">
        <v>66.510000000000005</v>
      </c>
      <c r="I73" s="77">
        <v>62558</v>
      </c>
      <c r="J73" s="77">
        <v>0</v>
      </c>
      <c r="K73" s="77">
        <v>143.17080807779999</v>
      </c>
      <c r="L73" s="78">
        <v>0</v>
      </c>
      <c r="M73" s="78">
        <v>8.0000000000000002E-3</v>
      </c>
      <c r="N73" s="78">
        <v>4.0000000000000002E-4</v>
      </c>
    </row>
    <row r="74" spans="2:14">
      <c r="B74" t="s">
        <v>2185</v>
      </c>
      <c r="C74" t="s">
        <v>2186</v>
      </c>
      <c r="D74" t="s">
        <v>1039</v>
      </c>
      <c r="E74" t="s">
        <v>2187</v>
      </c>
      <c r="F74" t="s">
        <v>2066</v>
      </c>
      <c r="G74" t="s">
        <v>106</v>
      </c>
      <c r="H74" s="77">
        <v>17369.04</v>
      </c>
      <c r="I74" s="77">
        <v>789.25</v>
      </c>
      <c r="J74" s="77">
        <v>0</v>
      </c>
      <c r="K74" s="77">
        <v>471.70999495619998</v>
      </c>
      <c r="L74" s="78">
        <v>1E-4</v>
      </c>
      <c r="M74" s="78">
        <v>2.64E-2</v>
      </c>
      <c r="N74" s="78">
        <v>1.5E-3</v>
      </c>
    </row>
    <row r="75" spans="2:14">
      <c r="B75" t="s">
        <v>2188</v>
      </c>
      <c r="C75" t="s">
        <v>2189</v>
      </c>
      <c r="D75" t="s">
        <v>1039</v>
      </c>
      <c r="E75" t="s">
        <v>2190</v>
      </c>
      <c r="F75" t="s">
        <v>2066</v>
      </c>
      <c r="G75" t="s">
        <v>106</v>
      </c>
      <c r="H75" s="77">
        <v>58.39</v>
      </c>
      <c r="I75" s="77">
        <v>18531</v>
      </c>
      <c r="J75" s="77">
        <v>0</v>
      </c>
      <c r="K75" s="77">
        <v>37.232483346899997</v>
      </c>
      <c r="L75" s="78">
        <v>0</v>
      </c>
      <c r="M75" s="78">
        <v>2.0999999999999999E-3</v>
      </c>
      <c r="N75" s="78">
        <v>1E-4</v>
      </c>
    </row>
    <row r="76" spans="2:14">
      <c r="B76" t="s">
        <v>2191</v>
      </c>
      <c r="C76" t="s">
        <v>2192</v>
      </c>
      <c r="D76" t="s">
        <v>1030</v>
      </c>
      <c r="E76" t="s">
        <v>2193</v>
      </c>
      <c r="F76" t="s">
        <v>2066</v>
      </c>
      <c r="G76" t="s">
        <v>106</v>
      </c>
      <c r="H76" s="77">
        <v>342.54</v>
      </c>
      <c r="I76" s="77">
        <v>6818</v>
      </c>
      <c r="J76" s="77">
        <v>0</v>
      </c>
      <c r="K76" s="77">
        <v>80.362411945199995</v>
      </c>
      <c r="L76" s="78">
        <v>0</v>
      </c>
      <c r="M76" s="78">
        <v>4.4999999999999997E-3</v>
      </c>
      <c r="N76" s="78">
        <v>2.9999999999999997E-4</v>
      </c>
    </row>
    <row r="77" spans="2:14">
      <c r="B77" t="s">
        <v>2194</v>
      </c>
      <c r="C77" t="s">
        <v>2195</v>
      </c>
      <c r="D77" t="s">
        <v>1039</v>
      </c>
      <c r="E77" t="s">
        <v>1876</v>
      </c>
      <c r="F77" t="s">
        <v>2066</v>
      </c>
      <c r="G77" t="s">
        <v>110</v>
      </c>
      <c r="H77" s="77">
        <v>535.15</v>
      </c>
      <c r="I77" s="77">
        <v>5425.7</v>
      </c>
      <c r="J77" s="77">
        <v>0</v>
      </c>
      <c r="K77" s="77">
        <v>116.89165354559</v>
      </c>
      <c r="L77" s="78">
        <v>1E-4</v>
      </c>
      <c r="M77" s="78">
        <v>6.4999999999999997E-3</v>
      </c>
      <c r="N77" s="78">
        <v>4.0000000000000002E-4</v>
      </c>
    </row>
    <row r="78" spans="2:14">
      <c r="B78" t="s">
        <v>2196</v>
      </c>
      <c r="C78" t="s">
        <v>2197</v>
      </c>
      <c r="D78" t="s">
        <v>1039</v>
      </c>
      <c r="E78" t="s">
        <v>1876</v>
      </c>
      <c r="F78" t="s">
        <v>2066</v>
      </c>
      <c r="G78" t="s">
        <v>110</v>
      </c>
      <c r="H78" s="77">
        <v>169.2</v>
      </c>
      <c r="I78" s="77">
        <v>10892.9</v>
      </c>
      <c r="J78" s="77">
        <v>0</v>
      </c>
      <c r="K78" s="77">
        <v>74.198661499439993</v>
      </c>
      <c r="L78" s="78">
        <v>0</v>
      </c>
      <c r="M78" s="78">
        <v>4.1000000000000003E-3</v>
      </c>
      <c r="N78" s="78">
        <v>2.0000000000000001E-4</v>
      </c>
    </row>
    <row r="79" spans="2:14">
      <c r="B79" t="s">
        <v>2198</v>
      </c>
      <c r="C79" t="s">
        <v>2199</v>
      </c>
      <c r="D79" t="s">
        <v>1030</v>
      </c>
      <c r="E79" t="s">
        <v>2200</v>
      </c>
      <c r="F79" t="s">
        <v>2066</v>
      </c>
      <c r="G79" t="s">
        <v>106</v>
      </c>
      <c r="H79" s="77">
        <v>852.38</v>
      </c>
      <c r="I79" s="77">
        <v>7698</v>
      </c>
      <c r="J79" s="77">
        <v>0</v>
      </c>
      <c r="K79" s="77">
        <v>225.7853868684</v>
      </c>
      <c r="L79" s="78">
        <v>0</v>
      </c>
      <c r="M79" s="78">
        <v>1.26E-2</v>
      </c>
      <c r="N79" s="78">
        <v>6.9999999999999999E-4</v>
      </c>
    </row>
    <row r="80" spans="2:14">
      <c r="B80" t="s">
        <v>2201</v>
      </c>
      <c r="C80" t="s">
        <v>2202</v>
      </c>
      <c r="D80" t="s">
        <v>1030</v>
      </c>
      <c r="E80" t="s">
        <v>2200</v>
      </c>
      <c r="F80" t="s">
        <v>2066</v>
      </c>
      <c r="G80" t="s">
        <v>106</v>
      </c>
      <c r="H80" s="77">
        <v>98.42</v>
      </c>
      <c r="I80" s="77">
        <v>5938</v>
      </c>
      <c r="J80" s="77">
        <v>0</v>
      </c>
      <c r="K80" s="77">
        <v>20.109822003600001</v>
      </c>
      <c r="L80" s="78">
        <v>0</v>
      </c>
      <c r="M80" s="78">
        <v>1.1000000000000001E-3</v>
      </c>
      <c r="N80" s="78">
        <v>1E-4</v>
      </c>
    </row>
    <row r="81" spans="2:14">
      <c r="B81" t="s">
        <v>2203</v>
      </c>
      <c r="C81" t="s">
        <v>2204</v>
      </c>
      <c r="D81" t="s">
        <v>1030</v>
      </c>
      <c r="E81" t="s">
        <v>2127</v>
      </c>
      <c r="F81" t="s">
        <v>2066</v>
      </c>
      <c r="G81" t="s">
        <v>106</v>
      </c>
      <c r="H81" s="77">
        <v>88.77</v>
      </c>
      <c r="I81" s="77">
        <v>10548</v>
      </c>
      <c r="J81" s="77">
        <v>0</v>
      </c>
      <c r="K81" s="77">
        <v>32.219664483599999</v>
      </c>
      <c r="L81" s="78">
        <v>0</v>
      </c>
      <c r="M81" s="78">
        <v>1.8E-3</v>
      </c>
      <c r="N81" s="78">
        <v>1E-4</v>
      </c>
    </row>
    <row r="82" spans="2:14">
      <c r="B82" t="s">
        <v>2205</v>
      </c>
      <c r="C82" t="s">
        <v>2206</v>
      </c>
      <c r="D82" t="s">
        <v>1039</v>
      </c>
      <c r="E82" t="s">
        <v>2127</v>
      </c>
      <c r="F82" t="s">
        <v>2066</v>
      </c>
      <c r="G82" t="s">
        <v>110</v>
      </c>
      <c r="H82" s="77">
        <v>298.14</v>
      </c>
      <c r="I82" s="77">
        <v>19252</v>
      </c>
      <c r="J82" s="77">
        <v>0</v>
      </c>
      <c r="K82" s="77">
        <v>231.07251735023999</v>
      </c>
      <c r="L82" s="78">
        <v>1E-4</v>
      </c>
      <c r="M82" s="78">
        <v>1.29E-2</v>
      </c>
      <c r="N82" s="78">
        <v>6.9999999999999999E-4</v>
      </c>
    </row>
    <row r="83" spans="2:14">
      <c r="B83" t="s">
        <v>2207</v>
      </c>
      <c r="C83" t="s">
        <v>2208</v>
      </c>
      <c r="D83" t="s">
        <v>1039</v>
      </c>
      <c r="E83" t="s">
        <v>2209</v>
      </c>
      <c r="F83" t="s">
        <v>2066</v>
      </c>
      <c r="G83" t="s">
        <v>106</v>
      </c>
      <c r="H83" s="77">
        <v>186.11</v>
      </c>
      <c r="I83" s="77">
        <v>17420</v>
      </c>
      <c r="J83" s="77">
        <v>0</v>
      </c>
      <c r="K83" s="77">
        <v>111.558465642</v>
      </c>
      <c r="L83" s="78">
        <v>0</v>
      </c>
      <c r="M83" s="78">
        <v>6.1999999999999998E-3</v>
      </c>
      <c r="N83" s="78">
        <v>2.9999999999999997E-4</v>
      </c>
    </row>
    <row r="84" spans="2:14">
      <c r="B84" t="s">
        <v>2210</v>
      </c>
      <c r="C84" t="s">
        <v>2211</v>
      </c>
      <c r="D84" t="s">
        <v>1039</v>
      </c>
      <c r="E84" t="s">
        <v>2212</v>
      </c>
      <c r="F84" t="s">
        <v>2066</v>
      </c>
      <c r="G84" t="s">
        <v>106</v>
      </c>
      <c r="H84" s="77">
        <v>602.1</v>
      </c>
      <c r="I84" s="77">
        <v>31145</v>
      </c>
      <c r="J84" s="77">
        <v>0</v>
      </c>
      <c r="K84" s="77">
        <v>645.27023884499999</v>
      </c>
      <c r="L84" s="78">
        <v>0</v>
      </c>
      <c r="M84" s="78">
        <v>3.61E-2</v>
      </c>
      <c r="N84" s="78">
        <v>2E-3</v>
      </c>
    </row>
    <row r="85" spans="2:14">
      <c r="B85" t="s">
        <v>2213</v>
      </c>
      <c r="C85" t="s">
        <v>2214</v>
      </c>
      <c r="D85" t="s">
        <v>107</v>
      </c>
      <c r="E85" t="s">
        <v>2215</v>
      </c>
      <c r="F85" t="s">
        <v>2066</v>
      </c>
      <c r="G85" t="s">
        <v>120</v>
      </c>
      <c r="H85" s="77">
        <v>552.71</v>
      </c>
      <c r="I85" s="77">
        <v>7483</v>
      </c>
      <c r="J85" s="77">
        <v>0</v>
      </c>
      <c r="K85" s="77">
        <v>101.25994799319</v>
      </c>
      <c r="L85" s="78">
        <v>0</v>
      </c>
      <c r="M85" s="78">
        <v>5.7000000000000002E-3</v>
      </c>
      <c r="N85" s="78">
        <v>2.9999999999999997E-4</v>
      </c>
    </row>
    <row r="86" spans="2:14">
      <c r="B86" s="79" t="s">
        <v>2216</v>
      </c>
      <c r="D86" s="16"/>
      <c r="E86" s="16"/>
      <c r="F86" s="16"/>
      <c r="G86" s="16"/>
      <c r="H86" s="81">
        <v>57844.54</v>
      </c>
      <c r="J86" s="81">
        <v>0</v>
      </c>
      <c r="K86" s="81">
        <v>3441.2728892689802</v>
      </c>
      <c r="M86" s="80">
        <v>0.1923</v>
      </c>
      <c r="N86" s="80">
        <v>1.0800000000000001E-2</v>
      </c>
    </row>
    <row r="87" spans="2:14">
      <c r="B87" t="s">
        <v>2217</v>
      </c>
      <c r="C87" t="s">
        <v>2218</v>
      </c>
      <c r="D87" t="s">
        <v>1899</v>
      </c>
      <c r="E87" t="s">
        <v>2117</v>
      </c>
      <c r="F87" t="s">
        <v>2090</v>
      </c>
      <c r="G87" t="s">
        <v>106</v>
      </c>
      <c r="H87" s="77">
        <v>312.14</v>
      </c>
      <c r="I87" s="77">
        <v>10298</v>
      </c>
      <c r="J87" s="77">
        <v>0</v>
      </c>
      <c r="K87" s="77">
        <v>110.6081137452</v>
      </c>
      <c r="L87" s="78">
        <v>0</v>
      </c>
      <c r="M87" s="78">
        <v>6.1999999999999998E-3</v>
      </c>
      <c r="N87" s="78">
        <v>2.9999999999999997E-4</v>
      </c>
    </row>
    <row r="88" spans="2:14">
      <c r="B88" t="s">
        <v>2219</v>
      </c>
      <c r="C88" t="s">
        <v>2220</v>
      </c>
      <c r="D88" t="s">
        <v>121</v>
      </c>
      <c r="E88" t="s">
        <v>2117</v>
      </c>
      <c r="F88" t="s">
        <v>2090</v>
      </c>
      <c r="G88" t="s">
        <v>106</v>
      </c>
      <c r="H88" s="77">
        <v>6662.37</v>
      </c>
      <c r="I88" s="77">
        <v>9977</v>
      </c>
      <c r="J88" s="77">
        <v>0</v>
      </c>
      <c r="K88" s="77">
        <v>2287.2487175109</v>
      </c>
      <c r="L88" s="78">
        <v>1E-4</v>
      </c>
      <c r="M88" s="78">
        <v>0.1278</v>
      </c>
      <c r="N88" s="78">
        <v>7.1999999999999998E-3</v>
      </c>
    </row>
    <row r="89" spans="2:14">
      <c r="B89" t="s">
        <v>2221</v>
      </c>
      <c r="C89" t="s">
        <v>2222</v>
      </c>
      <c r="D89" t="s">
        <v>1039</v>
      </c>
      <c r="E89" t="s">
        <v>2223</v>
      </c>
      <c r="F89" t="s">
        <v>2090</v>
      </c>
      <c r="G89" t="s">
        <v>113</v>
      </c>
      <c r="H89" s="77">
        <v>47209.37</v>
      </c>
      <c r="I89" s="77">
        <v>123</v>
      </c>
      <c r="J89" s="77">
        <v>0</v>
      </c>
      <c r="K89" s="77">
        <v>256.12423971108001</v>
      </c>
      <c r="L89" s="78">
        <v>2.0000000000000001E-4</v>
      </c>
      <c r="M89" s="78">
        <v>1.43E-2</v>
      </c>
      <c r="N89" s="78">
        <v>8.0000000000000004E-4</v>
      </c>
    </row>
    <row r="90" spans="2:14">
      <c r="B90" t="s">
        <v>2224</v>
      </c>
      <c r="C90" t="s">
        <v>2225</v>
      </c>
      <c r="D90" t="s">
        <v>1899</v>
      </c>
      <c r="E90" t="s">
        <v>2127</v>
      </c>
      <c r="F90" t="s">
        <v>2090</v>
      </c>
      <c r="G90" t="s">
        <v>106</v>
      </c>
      <c r="H90" s="77">
        <v>3102.38</v>
      </c>
      <c r="I90" s="77">
        <v>6769</v>
      </c>
      <c r="J90" s="77">
        <v>0</v>
      </c>
      <c r="K90" s="77">
        <v>722.61035167019998</v>
      </c>
      <c r="L90" s="78">
        <v>1E-4</v>
      </c>
      <c r="M90" s="78">
        <v>4.0399999999999998E-2</v>
      </c>
      <c r="N90" s="78">
        <v>2.3E-3</v>
      </c>
    </row>
    <row r="91" spans="2:14">
      <c r="B91" t="s">
        <v>2226</v>
      </c>
      <c r="C91" t="s">
        <v>2227</v>
      </c>
      <c r="D91" t="s">
        <v>123</v>
      </c>
      <c r="E91" t="s">
        <v>2136</v>
      </c>
      <c r="F91" t="s">
        <v>2090</v>
      </c>
      <c r="G91" t="s">
        <v>106</v>
      </c>
      <c r="H91" s="77">
        <v>558.28</v>
      </c>
      <c r="I91" s="77">
        <v>3367</v>
      </c>
      <c r="J91" s="77">
        <v>0</v>
      </c>
      <c r="K91" s="77">
        <v>64.681466631600003</v>
      </c>
      <c r="L91" s="78">
        <v>0</v>
      </c>
      <c r="M91" s="78">
        <v>3.5999999999999999E-3</v>
      </c>
      <c r="N91" s="78">
        <v>2.0000000000000001E-4</v>
      </c>
    </row>
    <row r="92" spans="2:14">
      <c r="B92" s="79" t="s">
        <v>1027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215</v>
      </c>
      <c r="C93" t="s">
        <v>215</v>
      </c>
      <c r="D93" s="16"/>
      <c r="E93" s="16"/>
      <c r="F93" t="s">
        <v>215</v>
      </c>
      <c r="G93" t="s">
        <v>215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s="79" t="s">
        <v>2110</v>
      </c>
      <c r="D94" s="16"/>
      <c r="E94" s="16"/>
      <c r="F94" s="16"/>
      <c r="G94" s="16"/>
      <c r="H94" s="81">
        <v>0</v>
      </c>
      <c r="J94" s="81">
        <v>0</v>
      </c>
      <c r="K94" s="81">
        <v>0</v>
      </c>
      <c r="M94" s="80">
        <v>0</v>
      </c>
      <c r="N94" s="80">
        <v>0</v>
      </c>
    </row>
    <row r="95" spans="2:14">
      <c r="B95" t="s">
        <v>215</v>
      </c>
      <c r="C95" t="s">
        <v>215</v>
      </c>
      <c r="D95" s="16"/>
      <c r="E95" s="16"/>
      <c r="F95" t="s">
        <v>215</v>
      </c>
      <c r="G95" t="s">
        <v>215</v>
      </c>
      <c r="H95" s="77">
        <v>0</v>
      </c>
      <c r="I95" s="77">
        <v>0</v>
      </c>
      <c r="K95" s="77">
        <v>0</v>
      </c>
      <c r="L95" s="78">
        <v>0</v>
      </c>
      <c r="M95" s="78">
        <v>0</v>
      </c>
      <c r="N95" s="78">
        <v>0</v>
      </c>
    </row>
    <row r="96" spans="2:14">
      <c r="B96" t="s">
        <v>235</v>
      </c>
      <c r="D96" s="16"/>
      <c r="E96" s="16"/>
      <c r="F96" s="16"/>
      <c r="G96" s="16"/>
    </row>
    <row r="97" spans="2:7">
      <c r="B97" t="s">
        <v>359</v>
      </c>
      <c r="D97" s="16"/>
      <c r="E97" s="16"/>
      <c r="F97" s="16"/>
      <c r="G97" s="16"/>
    </row>
    <row r="98" spans="2:7">
      <c r="B98" t="s">
        <v>360</v>
      </c>
      <c r="D98" s="16"/>
      <c r="E98" s="16"/>
      <c r="F98" s="16"/>
      <c r="G98" s="16"/>
    </row>
    <row r="99" spans="2:7">
      <c r="B99" t="s">
        <v>361</v>
      </c>
      <c r="D99" s="16"/>
      <c r="E99" s="16"/>
      <c r="F99" s="16"/>
      <c r="G99" s="16"/>
    </row>
    <row r="100" spans="2:7">
      <c r="B100" t="s">
        <v>362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44104</v>
      </c>
      <c r="E1" s="16"/>
    </row>
    <row r="2" spans="2:65">
      <c r="B2" s="2" t="s">
        <v>1</v>
      </c>
      <c r="C2" s="12" t="s">
        <v>3303</v>
      </c>
      <c r="E2" s="16"/>
    </row>
    <row r="3" spans="2:65">
      <c r="B3" s="2" t="s">
        <v>2</v>
      </c>
      <c r="C3" s="26" t="s">
        <v>3304</v>
      </c>
      <c r="E3" s="16"/>
    </row>
    <row r="4" spans="2:65">
      <c r="B4" s="2" t="s">
        <v>3</v>
      </c>
      <c r="C4" s="83" t="s">
        <v>197</v>
      </c>
      <c r="E4" s="16"/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43858.96</v>
      </c>
      <c r="K11" s="7"/>
      <c r="L11" s="75">
        <v>17820.440490260593</v>
      </c>
      <c r="M11" s="7"/>
      <c r="N11" s="76">
        <v>1</v>
      </c>
      <c r="O11" s="76">
        <v>5.5899999999999998E-2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2228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2229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1027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43858.96</v>
      </c>
      <c r="L21" s="81">
        <v>17820.440490260593</v>
      </c>
      <c r="N21" s="80">
        <v>1</v>
      </c>
      <c r="O21" s="80">
        <v>5.5899999999999998E-2</v>
      </c>
    </row>
    <row r="22" spans="2:15">
      <c r="B22" s="79" t="s">
        <v>2228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2229</v>
      </c>
      <c r="C24" s="16"/>
      <c r="D24" s="16"/>
      <c r="E24" s="16"/>
      <c r="J24" s="81">
        <v>33046.050000000003</v>
      </c>
      <c r="L24" s="81">
        <v>14514.337849699887</v>
      </c>
      <c r="N24" s="80">
        <v>0.8145</v>
      </c>
      <c r="O24" s="80">
        <v>4.5499999999999999E-2</v>
      </c>
    </row>
    <row r="25" spans="2:15">
      <c r="B25" t="s">
        <v>2230</v>
      </c>
      <c r="C25" t="s">
        <v>2231</v>
      </c>
      <c r="D25" t="s">
        <v>123</v>
      </c>
      <c r="E25" t="s">
        <v>2232</v>
      </c>
      <c r="F25" t="s">
        <v>2090</v>
      </c>
      <c r="G25" t="s">
        <v>1036</v>
      </c>
      <c r="H25" t="s">
        <v>217</v>
      </c>
      <c r="I25" t="s">
        <v>110</v>
      </c>
      <c r="J25" s="77">
        <v>175.44</v>
      </c>
      <c r="K25" s="77">
        <v>94450</v>
      </c>
      <c r="L25" s="77">
        <v>667.08745946399995</v>
      </c>
      <c r="M25" s="78">
        <v>0</v>
      </c>
      <c r="N25" s="78">
        <v>3.7400000000000003E-2</v>
      </c>
      <c r="O25" s="78">
        <v>2.0999999999999999E-3</v>
      </c>
    </row>
    <row r="26" spans="2:15">
      <c r="B26" t="s">
        <v>2233</v>
      </c>
      <c r="C26" t="s">
        <v>2234</v>
      </c>
      <c r="D26" t="s">
        <v>123</v>
      </c>
      <c r="E26" t="s">
        <v>2114</v>
      </c>
      <c r="F26" t="s">
        <v>2090</v>
      </c>
      <c r="G26" t="s">
        <v>215</v>
      </c>
      <c r="H26" t="s">
        <v>216</v>
      </c>
      <c r="I26" t="s">
        <v>106</v>
      </c>
      <c r="J26" s="77">
        <v>13.87</v>
      </c>
      <c r="K26" s="77">
        <v>1055286</v>
      </c>
      <c r="L26" s="77">
        <v>503.65286677620003</v>
      </c>
      <c r="M26" s="78">
        <v>0</v>
      </c>
      <c r="N26" s="78">
        <v>2.8299999999999999E-2</v>
      </c>
      <c r="O26" s="78">
        <v>1.6000000000000001E-3</v>
      </c>
    </row>
    <row r="27" spans="2:15">
      <c r="B27" t="s">
        <v>2235</v>
      </c>
      <c r="C27" t="s">
        <v>2236</v>
      </c>
      <c r="D27" t="s">
        <v>123</v>
      </c>
      <c r="E27" t="s">
        <v>2237</v>
      </c>
      <c r="F27" t="s">
        <v>2090</v>
      </c>
      <c r="G27" t="s">
        <v>215</v>
      </c>
      <c r="H27" t="s">
        <v>216</v>
      </c>
      <c r="I27" t="s">
        <v>110</v>
      </c>
      <c r="J27" s="77">
        <v>1023.65</v>
      </c>
      <c r="K27" s="77">
        <v>14978</v>
      </c>
      <c r="L27" s="77">
        <v>617.24490326260002</v>
      </c>
      <c r="M27" s="78">
        <v>0</v>
      </c>
      <c r="N27" s="78">
        <v>3.4599999999999999E-2</v>
      </c>
      <c r="O27" s="78">
        <v>1.9E-3</v>
      </c>
    </row>
    <row r="28" spans="2:15">
      <c r="B28" t="s">
        <v>2238</v>
      </c>
      <c r="C28" t="s">
        <v>2239</v>
      </c>
      <c r="D28" t="s">
        <v>123</v>
      </c>
      <c r="E28" t="s">
        <v>1094</v>
      </c>
      <c r="F28" t="s">
        <v>2066</v>
      </c>
      <c r="G28" t="s">
        <v>215</v>
      </c>
      <c r="H28" t="s">
        <v>216</v>
      </c>
      <c r="I28" t="s">
        <v>106</v>
      </c>
      <c r="J28" s="77">
        <v>473.25</v>
      </c>
      <c r="K28" s="77">
        <v>134636</v>
      </c>
      <c r="L28" s="77">
        <v>2192.4843176700001</v>
      </c>
      <c r="M28" s="78">
        <v>0</v>
      </c>
      <c r="N28" s="78">
        <v>0.123</v>
      </c>
      <c r="O28" s="78">
        <v>6.8999999999999999E-3</v>
      </c>
    </row>
    <row r="29" spans="2:15">
      <c r="B29" t="s">
        <v>2240</v>
      </c>
      <c r="C29" t="s">
        <v>2241</v>
      </c>
      <c r="D29" t="s">
        <v>123</v>
      </c>
      <c r="E29" t="s">
        <v>2242</v>
      </c>
      <c r="F29" t="s">
        <v>2090</v>
      </c>
      <c r="G29" t="s">
        <v>215</v>
      </c>
      <c r="H29" t="s">
        <v>216</v>
      </c>
      <c r="I29" t="s">
        <v>106</v>
      </c>
      <c r="J29" s="77">
        <v>15015.06</v>
      </c>
      <c r="K29" s="77">
        <v>1422</v>
      </c>
      <c r="L29" s="77">
        <v>734.70220116120004</v>
      </c>
      <c r="M29" s="78">
        <v>0</v>
      </c>
      <c r="N29" s="78">
        <v>4.1200000000000001E-2</v>
      </c>
      <c r="O29" s="78">
        <v>2.3E-3</v>
      </c>
    </row>
    <row r="30" spans="2:15">
      <c r="B30" t="s">
        <v>2243</v>
      </c>
      <c r="C30" t="s">
        <v>2244</v>
      </c>
      <c r="D30" t="s">
        <v>123</v>
      </c>
      <c r="E30" t="s">
        <v>2245</v>
      </c>
      <c r="F30" t="s">
        <v>2090</v>
      </c>
      <c r="G30" t="s">
        <v>215</v>
      </c>
      <c r="H30" t="s">
        <v>216</v>
      </c>
      <c r="I30" t="s">
        <v>106</v>
      </c>
      <c r="J30" s="77">
        <v>2004.62</v>
      </c>
      <c r="K30" s="77">
        <v>13013.85</v>
      </c>
      <c r="L30" s="77">
        <v>897.68202339266998</v>
      </c>
      <c r="M30" s="78">
        <v>0</v>
      </c>
      <c r="N30" s="78">
        <v>5.04E-2</v>
      </c>
      <c r="O30" s="78">
        <v>2.8E-3</v>
      </c>
    </row>
    <row r="31" spans="2:15">
      <c r="B31" t="s">
        <v>2246</v>
      </c>
      <c r="C31" t="s">
        <v>2247</v>
      </c>
      <c r="D31" t="s">
        <v>123</v>
      </c>
      <c r="E31" t="s">
        <v>2248</v>
      </c>
      <c r="F31" t="s">
        <v>2090</v>
      </c>
      <c r="G31" t="s">
        <v>215</v>
      </c>
      <c r="H31" t="s">
        <v>216</v>
      </c>
      <c r="I31" t="s">
        <v>106</v>
      </c>
      <c r="J31" s="77">
        <v>15.47</v>
      </c>
      <c r="K31" s="77">
        <v>1160484</v>
      </c>
      <c r="L31" s="77">
        <v>617.75197618679999</v>
      </c>
      <c r="M31" s="78">
        <v>0</v>
      </c>
      <c r="N31" s="78">
        <v>3.4700000000000002E-2</v>
      </c>
      <c r="O31" s="78">
        <v>1.9E-3</v>
      </c>
    </row>
    <row r="32" spans="2:15">
      <c r="B32" t="s">
        <v>2249</v>
      </c>
      <c r="C32" t="s">
        <v>2250</v>
      </c>
      <c r="D32" t="s">
        <v>123</v>
      </c>
      <c r="E32" t="s">
        <v>2184</v>
      </c>
      <c r="F32" t="s">
        <v>2090</v>
      </c>
      <c r="G32" t="s">
        <v>215</v>
      </c>
      <c r="H32" t="s">
        <v>216</v>
      </c>
      <c r="I32" t="s">
        <v>106</v>
      </c>
      <c r="J32" s="77">
        <v>4337.47</v>
      </c>
      <c r="K32" s="77">
        <v>14083</v>
      </c>
      <c r="L32" s="77">
        <v>2101.9207422441</v>
      </c>
      <c r="M32" s="78">
        <v>0</v>
      </c>
      <c r="N32" s="78">
        <v>0.1179</v>
      </c>
      <c r="O32" s="78">
        <v>6.6E-3</v>
      </c>
    </row>
    <row r="33" spans="2:15">
      <c r="B33" t="s">
        <v>2251</v>
      </c>
      <c r="C33" t="s">
        <v>2252</v>
      </c>
      <c r="D33" t="s">
        <v>123</v>
      </c>
      <c r="E33" t="s">
        <v>2232</v>
      </c>
      <c r="F33" t="s">
        <v>2090</v>
      </c>
      <c r="G33" t="s">
        <v>215</v>
      </c>
      <c r="H33" t="s">
        <v>216</v>
      </c>
      <c r="I33" t="s">
        <v>113</v>
      </c>
      <c r="J33" s="77">
        <v>242.03</v>
      </c>
      <c r="K33" s="77">
        <v>113834</v>
      </c>
      <c r="L33" s="77">
        <v>1215.2302271261599</v>
      </c>
      <c r="M33" s="78">
        <v>0</v>
      </c>
      <c r="N33" s="78">
        <v>6.8199999999999997E-2</v>
      </c>
      <c r="O33" s="78">
        <v>3.8E-3</v>
      </c>
    </row>
    <row r="34" spans="2:15">
      <c r="B34" t="s">
        <v>2253</v>
      </c>
      <c r="C34" t="s">
        <v>2254</v>
      </c>
      <c r="D34" t="s">
        <v>123</v>
      </c>
      <c r="E34" t="s">
        <v>2232</v>
      </c>
      <c r="F34" t="s">
        <v>2090</v>
      </c>
      <c r="G34" t="s">
        <v>215</v>
      </c>
      <c r="H34" t="s">
        <v>216</v>
      </c>
      <c r="I34" t="s">
        <v>110</v>
      </c>
      <c r="J34" s="77">
        <v>152.4</v>
      </c>
      <c r="K34" s="77">
        <v>193336</v>
      </c>
      <c r="L34" s="77">
        <v>1186.1780728512001</v>
      </c>
      <c r="M34" s="78">
        <v>0</v>
      </c>
      <c r="N34" s="78">
        <v>6.6600000000000006E-2</v>
      </c>
      <c r="O34" s="78">
        <v>3.7000000000000002E-3</v>
      </c>
    </row>
    <row r="35" spans="2:15">
      <c r="B35" t="s">
        <v>2255</v>
      </c>
      <c r="C35" t="s">
        <v>2256</v>
      </c>
      <c r="D35" t="s">
        <v>123</v>
      </c>
      <c r="E35" t="s">
        <v>2257</v>
      </c>
      <c r="F35" t="s">
        <v>2090</v>
      </c>
      <c r="G35" t="s">
        <v>215</v>
      </c>
      <c r="H35" t="s">
        <v>216</v>
      </c>
      <c r="I35" t="s">
        <v>106</v>
      </c>
      <c r="J35" s="77">
        <v>301.66000000000003</v>
      </c>
      <c r="K35" s="77">
        <v>95161.72</v>
      </c>
      <c r="L35" s="77">
        <v>987.79013010343203</v>
      </c>
      <c r="M35" s="78">
        <v>0</v>
      </c>
      <c r="N35" s="78">
        <v>5.5399999999999998E-2</v>
      </c>
      <c r="O35" s="78">
        <v>3.0999999999999999E-3</v>
      </c>
    </row>
    <row r="36" spans="2:15">
      <c r="B36" t="s">
        <v>2258</v>
      </c>
      <c r="C36" t="s">
        <v>2259</v>
      </c>
      <c r="D36" t="s">
        <v>123</v>
      </c>
      <c r="E36" t="s">
        <v>1887</v>
      </c>
      <c r="F36" t="s">
        <v>2090</v>
      </c>
      <c r="G36" t="s">
        <v>215</v>
      </c>
      <c r="H36" t="s">
        <v>216</v>
      </c>
      <c r="I36" t="s">
        <v>106</v>
      </c>
      <c r="J36" s="77">
        <v>845.15</v>
      </c>
      <c r="K36" s="77">
        <v>31457.99</v>
      </c>
      <c r="L36" s="77">
        <v>914.84904375088502</v>
      </c>
      <c r="M36" s="78">
        <v>0</v>
      </c>
      <c r="N36" s="78">
        <v>5.1299999999999998E-2</v>
      </c>
      <c r="O36" s="78">
        <v>2.8999999999999998E-3</v>
      </c>
    </row>
    <row r="37" spans="2:15">
      <c r="B37" t="s">
        <v>2260</v>
      </c>
      <c r="C37" t="s">
        <v>2261</v>
      </c>
      <c r="D37" t="s">
        <v>123</v>
      </c>
      <c r="E37" t="s">
        <v>2262</v>
      </c>
      <c r="F37" t="s">
        <v>2090</v>
      </c>
      <c r="G37" t="s">
        <v>215</v>
      </c>
      <c r="H37" t="s">
        <v>216</v>
      </c>
      <c r="I37" t="s">
        <v>106</v>
      </c>
      <c r="J37" s="77">
        <v>6728.65</v>
      </c>
      <c r="K37" s="77">
        <v>1722</v>
      </c>
      <c r="L37" s="77">
        <v>398.69956167300001</v>
      </c>
      <c r="M37" s="78">
        <v>0</v>
      </c>
      <c r="N37" s="78">
        <v>2.24E-2</v>
      </c>
      <c r="O37" s="78">
        <v>1.2999999999999999E-3</v>
      </c>
    </row>
    <row r="38" spans="2:15">
      <c r="B38" t="s">
        <v>2263</v>
      </c>
      <c r="C38" t="s">
        <v>2264</v>
      </c>
      <c r="D38" t="s">
        <v>123</v>
      </c>
      <c r="E38" t="s">
        <v>2265</v>
      </c>
      <c r="F38" t="s">
        <v>2090</v>
      </c>
      <c r="G38" t="s">
        <v>215</v>
      </c>
      <c r="H38" t="s">
        <v>216</v>
      </c>
      <c r="I38" t="s">
        <v>106</v>
      </c>
      <c r="J38" s="77">
        <v>131</v>
      </c>
      <c r="K38" s="77">
        <v>196702.1</v>
      </c>
      <c r="L38" s="77">
        <v>886.67602319100001</v>
      </c>
      <c r="M38" s="78">
        <v>0</v>
      </c>
      <c r="N38" s="78">
        <v>4.9799999999999997E-2</v>
      </c>
      <c r="O38" s="78">
        <v>2.8E-3</v>
      </c>
    </row>
    <row r="39" spans="2:15">
      <c r="B39" t="s">
        <v>2266</v>
      </c>
      <c r="C39" t="s">
        <v>2267</v>
      </c>
      <c r="D39" t="s">
        <v>123</v>
      </c>
      <c r="E39" t="s">
        <v>2232</v>
      </c>
      <c r="F39" t="s">
        <v>2090</v>
      </c>
      <c r="G39" t="s">
        <v>215</v>
      </c>
      <c r="H39" t="s">
        <v>216</v>
      </c>
      <c r="I39" t="s">
        <v>110</v>
      </c>
      <c r="J39" s="77">
        <v>1586.33</v>
      </c>
      <c r="K39" s="77">
        <v>9276</v>
      </c>
      <c r="L39" s="77">
        <v>592.38830084664005</v>
      </c>
      <c r="M39" s="78">
        <v>0</v>
      </c>
      <c r="N39" s="78">
        <v>3.32E-2</v>
      </c>
      <c r="O39" s="78">
        <v>1.9E-3</v>
      </c>
    </row>
    <row r="40" spans="2:15">
      <c r="B40" s="79" t="s">
        <v>92</v>
      </c>
      <c r="C40" s="16"/>
      <c r="D40" s="16"/>
      <c r="E40" s="16"/>
      <c r="J40" s="81">
        <v>10812.91</v>
      </c>
      <c r="L40" s="81">
        <v>3306.1026405607058</v>
      </c>
      <c r="N40" s="80">
        <v>0.1855</v>
      </c>
      <c r="O40" s="80">
        <v>1.04E-2</v>
      </c>
    </row>
    <row r="41" spans="2:15">
      <c r="B41" t="s">
        <v>2268</v>
      </c>
      <c r="C41" t="s">
        <v>2269</v>
      </c>
      <c r="D41" t="s">
        <v>1030</v>
      </c>
      <c r="E41" t="s">
        <v>2232</v>
      </c>
      <c r="F41" t="s">
        <v>2090</v>
      </c>
      <c r="G41" t="s">
        <v>1173</v>
      </c>
      <c r="H41" t="s">
        <v>217</v>
      </c>
      <c r="I41" t="s">
        <v>110</v>
      </c>
      <c r="J41" s="77">
        <v>26.99</v>
      </c>
      <c r="K41" s="77">
        <v>193181</v>
      </c>
      <c r="L41" s="77">
        <v>209.90340803902001</v>
      </c>
      <c r="M41" s="78">
        <v>0</v>
      </c>
      <c r="N41" s="78">
        <v>1.18E-2</v>
      </c>
      <c r="O41" s="78">
        <v>6.9999999999999999E-4</v>
      </c>
    </row>
    <row r="42" spans="2:15">
      <c r="B42" t="s">
        <v>2270</v>
      </c>
      <c r="C42" t="s">
        <v>2271</v>
      </c>
      <c r="D42" t="s">
        <v>1030</v>
      </c>
      <c r="E42" t="s">
        <v>2232</v>
      </c>
      <c r="F42" t="s">
        <v>2090</v>
      </c>
      <c r="G42" t="s">
        <v>1173</v>
      </c>
      <c r="H42" t="s">
        <v>217</v>
      </c>
      <c r="I42" t="s">
        <v>110</v>
      </c>
      <c r="J42" s="77">
        <v>19.940000000000001</v>
      </c>
      <c r="K42" s="77">
        <v>193181</v>
      </c>
      <c r="L42" s="77">
        <v>155.07498911811999</v>
      </c>
      <c r="M42" s="78">
        <v>0</v>
      </c>
      <c r="N42" s="78">
        <v>8.6999999999999994E-3</v>
      </c>
      <c r="O42" s="78">
        <v>5.0000000000000001E-4</v>
      </c>
    </row>
    <row r="43" spans="2:15">
      <c r="B43" t="s">
        <v>2272</v>
      </c>
      <c r="C43" t="s">
        <v>2273</v>
      </c>
      <c r="D43" t="s">
        <v>123</v>
      </c>
      <c r="E43" t="s">
        <v>1864</v>
      </c>
      <c r="F43" t="s">
        <v>2066</v>
      </c>
      <c r="G43" t="s">
        <v>215</v>
      </c>
      <c r="H43" t="s">
        <v>216</v>
      </c>
      <c r="I43" t="s">
        <v>106</v>
      </c>
      <c r="J43" s="77">
        <v>4940.74</v>
      </c>
      <c r="K43" s="77">
        <v>1536.7</v>
      </c>
      <c r="L43" s="77">
        <v>261.25569378678</v>
      </c>
      <c r="M43" s="78">
        <v>0</v>
      </c>
      <c r="N43" s="78">
        <v>1.47E-2</v>
      </c>
      <c r="O43" s="78">
        <v>8.0000000000000004E-4</v>
      </c>
    </row>
    <row r="44" spans="2:15">
      <c r="B44" t="s">
        <v>2274</v>
      </c>
      <c r="C44" t="s">
        <v>2275</v>
      </c>
      <c r="D44" t="s">
        <v>123</v>
      </c>
      <c r="E44" t="s">
        <v>2276</v>
      </c>
      <c r="F44" t="s">
        <v>2066</v>
      </c>
      <c r="G44" t="s">
        <v>215</v>
      </c>
      <c r="H44" t="s">
        <v>216</v>
      </c>
      <c r="I44" t="s">
        <v>113</v>
      </c>
      <c r="J44" s="77">
        <v>3489.96</v>
      </c>
      <c r="K44" s="77">
        <v>14133.519999999977</v>
      </c>
      <c r="L44" s="77">
        <v>2175.64560150639</v>
      </c>
      <c r="M44" s="78">
        <v>0</v>
      </c>
      <c r="N44" s="78">
        <v>0.1221</v>
      </c>
      <c r="O44" s="78">
        <v>6.7999999999999996E-3</v>
      </c>
    </row>
    <row r="45" spans="2:15">
      <c r="B45" t="s">
        <v>2277</v>
      </c>
      <c r="C45" t="s">
        <v>2278</v>
      </c>
      <c r="D45" t="s">
        <v>123</v>
      </c>
      <c r="E45" t="s">
        <v>2279</v>
      </c>
      <c r="F45" t="s">
        <v>2066</v>
      </c>
      <c r="G45" t="s">
        <v>215</v>
      </c>
      <c r="H45" t="s">
        <v>216</v>
      </c>
      <c r="I45" t="s">
        <v>110</v>
      </c>
      <c r="J45" s="77">
        <v>254.36</v>
      </c>
      <c r="K45" s="77">
        <v>3114</v>
      </c>
      <c r="L45" s="77">
        <v>31.887437476319999</v>
      </c>
      <c r="M45" s="78">
        <v>0</v>
      </c>
      <c r="N45" s="78">
        <v>1.8E-3</v>
      </c>
      <c r="O45" s="78">
        <v>1E-4</v>
      </c>
    </row>
    <row r="46" spans="2:15">
      <c r="B46" t="s">
        <v>2280</v>
      </c>
      <c r="C46" t="s">
        <v>2281</v>
      </c>
      <c r="D46" t="s">
        <v>123</v>
      </c>
      <c r="E46" t="s">
        <v>2279</v>
      </c>
      <c r="F46" t="s">
        <v>2066</v>
      </c>
      <c r="G46" t="s">
        <v>215</v>
      </c>
      <c r="H46" t="s">
        <v>216</v>
      </c>
      <c r="I46" t="s">
        <v>200</v>
      </c>
      <c r="J46" s="77">
        <v>1126.03</v>
      </c>
      <c r="K46" s="77">
        <v>167300</v>
      </c>
      <c r="L46" s="77">
        <v>61.311723191740001</v>
      </c>
      <c r="M46" s="78">
        <v>0</v>
      </c>
      <c r="N46" s="78">
        <v>3.3999999999999998E-3</v>
      </c>
      <c r="O46" s="78">
        <v>2.0000000000000001E-4</v>
      </c>
    </row>
    <row r="47" spans="2:15">
      <c r="B47" t="s">
        <v>2282</v>
      </c>
      <c r="C47" t="s">
        <v>2283</v>
      </c>
      <c r="D47" t="s">
        <v>123</v>
      </c>
      <c r="E47" t="s">
        <v>2284</v>
      </c>
      <c r="F47" t="s">
        <v>2066</v>
      </c>
      <c r="G47" t="s">
        <v>215</v>
      </c>
      <c r="H47" t="s">
        <v>216</v>
      </c>
      <c r="I47" t="s">
        <v>200</v>
      </c>
      <c r="J47" s="77">
        <v>128.26</v>
      </c>
      <c r="K47" s="77">
        <v>1264978</v>
      </c>
      <c r="L47" s="77">
        <v>52.804608637008798</v>
      </c>
      <c r="M47" s="78">
        <v>0</v>
      </c>
      <c r="N47" s="78">
        <v>3.0000000000000001E-3</v>
      </c>
      <c r="O47" s="78">
        <v>2.0000000000000001E-4</v>
      </c>
    </row>
    <row r="48" spans="2:15">
      <c r="B48" t="s">
        <v>2285</v>
      </c>
      <c r="C48" t="s">
        <v>2286</v>
      </c>
      <c r="D48" t="s">
        <v>123</v>
      </c>
      <c r="E48" t="s">
        <v>2212</v>
      </c>
      <c r="F48" t="s">
        <v>1068</v>
      </c>
      <c r="G48" t="s">
        <v>215</v>
      </c>
      <c r="H48" t="s">
        <v>216</v>
      </c>
      <c r="I48" t="s">
        <v>106</v>
      </c>
      <c r="J48" s="77">
        <v>826.63</v>
      </c>
      <c r="K48" s="77">
        <v>12593.69</v>
      </c>
      <c r="L48" s="77">
        <v>358.21917880532698</v>
      </c>
      <c r="M48" s="78">
        <v>0</v>
      </c>
      <c r="N48" s="78">
        <v>2.01E-2</v>
      </c>
      <c r="O48" s="78">
        <v>1.1000000000000001E-3</v>
      </c>
    </row>
    <row r="49" spans="2:15">
      <c r="B49" s="79" t="s">
        <v>1027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215</v>
      </c>
      <c r="C50" t="s">
        <v>215</v>
      </c>
      <c r="D50" s="16"/>
      <c r="E50" s="16"/>
      <c r="F50" t="s">
        <v>215</v>
      </c>
      <c r="G50" t="s">
        <v>215</v>
      </c>
      <c r="I50" t="s">
        <v>215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235</v>
      </c>
      <c r="C51" s="16"/>
      <c r="D51" s="16"/>
      <c r="E51" s="16"/>
    </row>
    <row r="52" spans="2:15">
      <c r="B52" t="s">
        <v>359</v>
      </c>
      <c r="C52" s="16"/>
      <c r="D52" s="16"/>
      <c r="E52" s="16"/>
    </row>
    <row r="53" spans="2:15">
      <c r="B53" t="s">
        <v>360</v>
      </c>
      <c r="C53" s="16"/>
      <c r="D53" s="16"/>
      <c r="E53" s="16"/>
    </row>
    <row r="54" spans="2:15">
      <c r="B54" t="s">
        <v>361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44104</v>
      </c>
      <c r="E1" s="16"/>
    </row>
    <row r="2" spans="2:60">
      <c r="B2" s="2" t="s">
        <v>1</v>
      </c>
      <c r="C2" s="12" t="s">
        <v>3303</v>
      </c>
      <c r="E2" s="16"/>
    </row>
    <row r="3" spans="2:60">
      <c r="B3" s="2" t="s">
        <v>2</v>
      </c>
      <c r="C3" s="26" t="s">
        <v>3304</v>
      </c>
      <c r="E3" s="16"/>
    </row>
    <row r="4" spans="2:60">
      <c r="B4" s="2" t="s">
        <v>3</v>
      </c>
      <c r="C4" s="83" t="s">
        <v>197</v>
      </c>
      <c r="E4" s="16"/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644.29999999999995</v>
      </c>
      <c r="H11" s="7"/>
      <c r="I11" s="75">
        <v>7.2347037624780803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505.76</v>
      </c>
      <c r="I12" s="81">
        <v>6.9713314431800004</v>
      </c>
      <c r="K12" s="80">
        <v>0.96360000000000001</v>
      </c>
      <c r="L12" s="80">
        <v>0</v>
      </c>
    </row>
    <row r="13" spans="2:60">
      <c r="B13" s="79" t="s">
        <v>2287</v>
      </c>
      <c r="D13" s="16"/>
      <c r="E13" s="16"/>
      <c r="G13" s="81">
        <v>505.76</v>
      </c>
      <c r="I13" s="81">
        <v>6.9713314431800004</v>
      </c>
      <c r="K13" s="80">
        <v>0.96360000000000001</v>
      </c>
      <c r="L13" s="80">
        <v>0</v>
      </c>
    </row>
    <row r="14" spans="2:60">
      <c r="B14" t="s">
        <v>2288</v>
      </c>
      <c r="C14" t="s">
        <v>2289</v>
      </c>
      <c r="D14" t="s">
        <v>100</v>
      </c>
      <c r="E14" t="s">
        <v>125</v>
      </c>
      <c r="F14" t="s">
        <v>123</v>
      </c>
      <c r="G14" s="77">
        <v>48.58</v>
      </c>
      <c r="H14" s="77">
        <v>9543.1370999999999</v>
      </c>
      <c r="I14" s="77">
        <v>4.6360560031800002</v>
      </c>
      <c r="J14" s="78">
        <v>0</v>
      </c>
      <c r="K14" s="78">
        <v>0.64080000000000004</v>
      </c>
      <c r="L14" s="78">
        <v>0</v>
      </c>
    </row>
    <row r="15" spans="2:60">
      <c r="B15" t="s">
        <v>2290</v>
      </c>
      <c r="C15" t="s">
        <v>2291</v>
      </c>
      <c r="D15" t="s">
        <v>100</v>
      </c>
      <c r="E15" t="s">
        <v>125</v>
      </c>
      <c r="F15" t="s">
        <v>102</v>
      </c>
      <c r="G15" s="77">
        <v>457.18</v>
      </c>
      <c r="H15" s="77">
        <v>510.8</v>
      </c>
      <c r="I15" s="77">
        <v>2.3352754400000002</v>
      </c>
      <c r="J15" s="78">
        <v>1E-4</v>
      </c>
      <c r="K15" s="78">
        <v>0.32279999999999998</v>
      </c>
      <c r="L15" s="78">
        <v>0</v>
      </c>
    </row>
    <row r="16" spans="2:60">
      <c r="B16" s="79" t="s">
        <v>233</v>
      </c>
      <c r="D16" s="16"/>
      <c r="E16" s="16"/>
      <c r="G16" s="81">
        <v>138.54</v>
      </c>
      <c r="I16" s="81">
        <v>0.26337231929808003</v>
      </c>
      <c r="K16" s="80">
        <v>3.6400000000000002E-2</v>
      </c>
      <c r="L16" s="80">
        <v>0</v>
      </c>
    </row>
    <row r="17" spans="2:12">
      <c r="B17" s="79" t="s">
        <v>2292</v>
      </c>
      <c r="D17" s="16"/>
      <c r="E17" s="16"/>
      <c r="G17" s="81">
        <v>138.54</v>
      </c>
      <c r="I17" s="81">
        <v>0.26337231929808003</v>
      </c>
      <c r="K17" s="80">
        <v>3.6400000000000002E-2</v>
      </c>
      <c r="L17" s="80">
        <v>0</v>
      </c>
    </row>
    <row r="18" spans="2:12">
      <c r="B18" t="s">
        <v>2293</v>
      </c>
      <c r="C18" t="s">
        <v>2294</v>
      </c>
      <c r="D18" t="s">
        <v>1039</v>
      </c>
      <c r="E18" t="s">
        <v>1033</v>
      </c>
      <c r="F18" t="s">
        <v>106</v>
      </c>
      <c r="G18" s="77">
        <v>138.54</v>
      </c>
      <c r="H18" s="77">
        <v>55.247199999999999</v>
      </c>
      <c r="I18" s="77">
        <v>0.26337231929808003</v>
      </c>
      <c r="J18" s="78">
        <v>0</v>
      </c>
      <c r="K18" s="78">
        <v>3.6400000000000002E-2</v>
      </c>
      <c r="L18" s="78">
        <v>0</v>
      </c>
    </row>
    <row r="19" spans="2:12">
      <c r="B19" t="s">
        <v>235</v>
      </c>
      <c r="D19" s="16"/>
      <c r="E19" s="16"/>
    </row>
    <row r="20" spans="2:12">
      <c r="B20" t="s">
        <v>359</v>
      </c>
      <c r="D20" s="16"/>
      <c r="E20" s="16"/>
    </row>
    <row r="21" spans="2:12">
      <c r="B21" t="s">
        <v>360</v>
      </c>
      <c r="D21" s="16"/>
      <c r="E21" s="16"/>
    </row>
    <row r="22" spans="2:12">
      <c r="B22" t="s">
        <v>361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2020-11-29T12:01:52Z</dcterms:modified>
</cp:coreProperties>
</file>