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C6" i="5"/>
  <c r="C39" i="5"/>
  <c r="C32" i="5"/>
  <c r="E39" i="5"/>
  <c r="E32" i="5"/>
  <c r="G4" i="5" l="1"/>
  <c r="C46" i="5"/>
  <c r="G39" i="5"/>
  <c r="G32" i="5"/>
  <c r="E6" i="5"/>
  <c r="I4" i="5" l="1"/>
  <c r="G6" i="5"/>
  <c r="I39" i="5"/>
  <c r="I32" i="5"/>
  <c r="K4" i="5" l="1"/>
  <c r="K39" i="5"/>
  <c r="K6" i="5"/>
  <c r="K32" i="5"/>
  <c r="I6" i="5"/>
  <c r="M4" i="5" l="1"/>
  <c r="E46" i="5"/>
  <c r="M32" i="5"/>
  <c r="M6" i="5"/>
  <c r="O4" i="5" l="1"/>
  <c r="O32" i="5"/>
  <c r="O6" i="5"/>
  <c r="M39" i="5"/>
  <c r="Q4" i="5" l="1"/>
  <c r="S4" i="5" s="1"/>
  <c r="G46" i="5"/>
  <c r="O39" i="5"/>
  <c r="S39" i="5"/>
  <c r="Q6" i="5"/>
  <c r="Q32" i="5"/>
  <c r="S32" i="5"/>
  <c r="U4" i="5" l="1"/>
  <c r="Q39" i="5"/>
  <c r="U32" i="5"/>
  <c r="U39" i="5"/>
  <c r="S6" i="5"/>
  <c r="W4" i="5" l="1"/>
  <c r="W39" i="5"/>
  <c r="W32" i="5"/>
  <c r="U6" i="5"/>
  <c r="Y4" i="5" l="1"/>
  <c r="W6" i="5"/>
  <c r="Y6" i="5"/>
  <c r="Y39" i="5"/>
  <c r="Y32" i="5"/>
</calcChain>
</file>

<file path=xl/sharedStrings.xml><?xml version="1.0" encoding="utf-8"?>
<sst xmlns="http://schemas.openxmlformats.org/spreadsheetml/2006/main" count="179" uniqueCount="50">
  <si>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</si>
  <si>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</si>
  <si>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</si>
  <si>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</si>
  <si>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</si>
  <si>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</si>
  <si>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</si>
  <si>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</si>
  <si>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</si>
  <si>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</si>
  <si>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</si>
  <si>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</si>
  <si>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</si>
  <si>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</si>
  <si>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</si>
  <si>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</si>
  <si>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</si>
  <si>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</si>
  <si>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</si>
  <si>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</si>
  <si>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</si>
  <si>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</si>
  <si>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</si>
  <si>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</si>
  <si>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</si>
  <si>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</si>
  <si>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</si>
  <si>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</si>
  <si>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</si>
  <si>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</si>
  <si>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</si>
  <si>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</si>
  <si>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</si>
  <si>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</si>
  <si>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</si>
  <si>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</si>
  <si>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</si>
  <si>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</si>
  <si>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</si>
  <si>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</si>
  <si>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</si>
  <si>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</si>
  <si>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</si>
  <si>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</si>
  <si>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</si>
  <si>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</si>
  <si>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לתגמולים ולפיצויים- מסלול חו"ל</t>
  </si>
  <si>
    <t>ינואר - מרץ 2020</t>
  </si>
  <si>
    <t>ינואר - יוני 2020</t>
  </si>
  <si>
    <t>ינואר - ספטמבר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</si>
</sst>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508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5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6" borderId="18" applyNumberFormat="0" applyProtection="0">
      <alignment horizontal="left" vertical="center" indent="1"/>
    </xf>
    <xf numFmtId="4" fontId="23" fillId="6" borderId="18" applyNumberFormat="0" applyProtection="0">
      <alignment horizontal="left" vertical="center" indent="1"/>
    </xf>
    <xf numFmtId="4" fontId="23" fillId="0" borderId="18" applyNumberFormat="0" applyProtection="0">
      <alignment horizontal="right" vertical="center"/>
    </xf>
    <xf numFmtId="4" fontId="23" fillId="7" borderId="18" applyNumberFormat="0" applyProtection="0">
      <alignment horizontal="left" vertical="center" indent="1"/>
    </xf>
  </cellStyleXfs>
  <cellXfs count="88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6" xfId="421" applyNumberFormat="1" applyFont="1" applyFill="1" applyBorder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10" fontId="2" fillId="2" borderId="6" xfId="0" applyNumberFormat="1" applyFont="1" applyFill="1" applyBorder="1" applyAlignment="1">
      <alignment horizontal="center" vertical="center" wrapText="1"/>
    </xf>
    <xf numFmtId="10" fontId="2" fillId="4" borderId="5" xfId="0" applyNumberFormat="1" applyFont="1" applyFill="1" applyBorder="1" applyAlignment="1">
      <alignment horizontal="center" vertical="center" wrapText="1"/>
    </xf>
    <xf numFmtId="10" fontId="2" fillId="4" borderId="6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0" fontId="2" fillId="2" borderId="20" xfId="421" applyNumberFormat="1" applyFont="1" applyFill="1" applyBorder="1"/>
    <xf numFmtId="10" fontId="3" fillId="2" borderId="21" xfId="421" applyNumberFormat="1" applyFont="1" applyFill="1" applyBorder="1"/>
    <xf numFmtId="10" fontId="2" fillId="2" borderId="22" xfId="421" applyNumberFormat="1" applyFont="1" applyFill="1" applyBorder="1"/>
    <xf numFmtId="10" fontId="3" fillId="2" borderId="22" xfId="421" applyNumberFormat="1" applyFont="1" applyFill="1" applyBorder="1"/>
    <xf numFmtId="10" fontId="2" fillId="2" borderId="20" xfId="0" applyNumberFormat="1" applyFont="1" applyFill="1" applyBorder="1" applyAlignment="1">
      <alignment horizontal="center" vertical="center" wrapText="1"/>
    </xf>
    <xf numFmtId="17" fontId="6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0" fontId="2" fillId="0" borderId="0" xfId="0" applyFont="1" applyFill="1" applyBorder="1"/>
    <xf numFmtId="10" fontId="2" fillId="0" borderId="0" xfId="0" applyNumberFormat="1" applyFont="1" applyFill="1" applyBorder="1"/>
    <xf numFmtId="10" fontId="6" fillId="0" borderId="0" xfId="0" applyNumberFormat="1" applyFont="1" applyFill="1" applyBorder="1" applyAlignment="1"/>
    <xf numFmtId="10" fontId="2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/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0" fontId="6" fillId="2" borderId="15" xfId="0" applyNumberFormat="1" applyFont="1" applyFill="1" applyBorder="1" applyAlignment="1">
      <alignment horizontal="center"/>
    </xf>
    <xf numFmtId="10" fontId="6" fillId="2" borderId="17" xfId="0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7" xfId="421" applyNumberFormat="1" applyFont="1" applyFill="1" applyBorder="1" applyAlignment="1">
      <alignment horizontal="center"/>
    </xf>
    <xf numFmtId="3" fontId="3" fillId="0" borderId="0" xfId="421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9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0" fontId="3" fillId="2" borderId="13" xfId="0" applyNumberFormat="1" applyFont="1" applyFill="1" applyBorder="1" applyAlignment="1">
      <alignment horizontal="center"/>
    </xf>
    <xf numFmtId="10" fontId="3" fillId="2" borderId="14" xfId="0" applyNumberFormat="1" applyFont="1" applyFill="1" applyBorder="1" applyAlignment="1">
      <alignment horizontal="center"/>
    </xf>
    <xf numFmtId="10" fontId="3" fillId="4" borderId="13" xfId="0" applyNumberFormat="1" applyFont="1" applyFill="1" applyBorder="1" applyAlignment="1">
      <alignment horizontal="center"/>
    </xf>
    <xf numFmtId="10" fontId="3" fillId="4" borderId="14" xfId="0" applyNumberFormat="1" applyFont="1" applyFill="1" applyBorder="1" applyAlignment="1">
      <alignment horizontal="center"/>
    </xf>
    <xf numFmtId="10" fontId="3" fillId="2" borderId="19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</cellXfs>
  <cellStyles count="508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aggItem" xfId="507"/>
    <cellStyle name="SAPBEXstdData 2" xfId="506"/>
    <cellStyle name="SAPBEXstdItem" xfId="504"/>
    <cellStyle name="SAPBEXstdItem 2" xfId="505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847"/>
  <sheetViews>
    <sheetView rightToLeft="1" tabSelected="1" workbookViewId="0">
      <selection activeCell="B1" sqref="B1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2020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65" t="s">
        <v>0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81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2020</v>
      </c>
      <c r="D6" s="4"/>
      <c r="E6" s="25" t="str">
        <f ca="1">CONCATENATE(INDIRECT(CONCATENATE($C$2,E4))," ",$B$4)</f>
        <v>פברואר 2020</v>
      </c>
      <c r="F6" s="26"/>
      <c r="G6" s="3" t="str">
        <f ca="1">CONCATENATE(INDIRECT(CONCATENATE($C$2,G4))," ",$B$4)</f>
        <v>מרץ 2020</v>
      </c>
      <c r="H6" s="4"/>
      <c r="I6" s="25" t="str">
        <f ca="1">CONCATENATE(INDIRECT(CONCATENATE($C$2,I4))," ",$B$4)</f>
        <v>אפריל 2020</v>
      </c>
      <c r="J6" s="26"/>
      <c r="K6" s="3" t="str">
        <f ca="1">CONCATENATE(INDIRECT(CONCATENATE($C$2,K4))," ",$B$4)</f>
        <v>מאי 2020</v>
      </c>
      <c r="L6" s="4"/>
      <c r="M6" s="25" t="str">
        <f ca="1">CONCATENATE(INDIRECT(CONCATENATE($C$2,M4))," ",$B$4)</f>
        <v>יוני 2020</v>
      </c>
      <c r="N6" s="26"/>
      <c r="O6" s="3" t="str">
        <f ca="1">CONCATENATE(INDIRECT(CONCATENATE($C$2,O4))," ",$B$4)</f>
        <v>יולי 2020</v>
      </c>
      <c r="P6" s="4"/>
      <c r="Q6" s="25" t="str">
        <f ca="1">CONCATENATE(INDIRECT(CONCATENATE($C$2,Q4))," ",$B$4)</f>
        <v>אוגוסט 2020</v>
      </c>
      <c r="R6" s="26"/>
      <c r="S6" s="3" t="str">
        <f ca="1">CONCATENATE(INDIRECT(CONCATENATE($C$2,S4))," ",$B$4)</f>
        <v>ספטמבר 2020</v>
      </c>
      <c r="T6" s="4"/>
      <c r="U6" s="25" t="str">
        <f ca="1">CONCATENATE(INDIRECT(CONCATENATE($C$2,U4))," ",$B$4)</f>
        <v>אוקטובר 2020</v>
      </c>
      <c r="V6" s="26"/>
      <c r="W6" s="3" t="str">
        <f ca="1">CONCATENATE(INDIRECT(CONCATENATE($C$2,W4))," ",$B$4)</f>
        <v>נובמבר 2020</v>
      </c>
      <c r="X6" s="4"/>
      <c r="Y6" s="25" t="str">
        <f ca="1">CONCATENATE(INDIRECT(CONCATENATE($C$2,Y4))," ",$B$4)</f>
        <v>דצמבר 2020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8.4857141123882278E-5</v>
      </c>
      <c r="D8" s="11">
        <v>0.16585281759575479</v>
      </c>
      <c r="E8" s="29">
        <v>-2.7724013485427038E-4</v>
      </c>
      <c r="F8" s="30">
        <v>0.16003162005691551</v>
      </c>
      <c r="G8" s="10">
        <v>2.5537421377353695E-3</v>
      </c>
      <c r="H8" s="11">
        <v>0.19583941862132745</v>
      </c>
      <c r="I8" s="29">
        <v>-3.0860388455128838E-3</v>
      </c>
      <c r="J8" s="30">
        <v>0.20318774724156038</v>
      </c>
      <c r="K8" s="10">
        <v>2.5092610476500326E-4</v>
      </c>
      <c r="L8" s="11">
        <v>0.17974402974469467</v>
      </c>
      <c r="M8" s="29">
        <v>-5.0143776152908217E-4</v>
      </c>
      <c r="N8" s="30">
        <v>0.17185874297599288</v>
      </c>
      <c r="O8" s="10">
        <v>-5.7585352259038685E-4</v>
      </c>
      <c r="P8" s="11">
        <v>0.1733686612502354</v>
      </c>
      <c r="Q8" s="29">
        <v>-5.004139314861159E-4</v>
      </c>
      <c r="R8" s="30">
        <v>0.17440190969563144</v>
      </c>
      <c r="S8" s="10">
        <v>8.0000000000000004E-4</v>
      </c>
      <c r="T8" s="11">
        <v>0.1799</v>
      </c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6.3080844317727315E-4</v>
      </c>
      <c r="D9" s="11">
        <v>0.15243574865283488</v>
      </c>
      <c r="E9" s="29">
        <v>3.8406445039695171E-4</v>
      </c>
      <c r="F9" s="30">
        <v>0.15472997701050201</v>
      </c>
      <c r="G9" s="10">
        <v>8.7645665420728377E-3</v>
      </c>
      <c r="H9" s="11">
        <v>0.14170911244594533</v>
      </c>
      <c r="I9" s="29">
        <v>-2.0826380549513047E-3</v>
      </c>
      <c r="J9" s="30">
        <v>0.1147340759872883</v>
      </c>
      <c r="K9" s="10">
        <v>2.2408970860807154E-4</v>
      </c>
      <c r="L9" s="11">
        <v>0.10894297324222549</v>
      </c>
      <c r="M9" s="29">
        <v>-1.0095633952241965E-3</v>
      </c>
      <c r="N9" s="30">
        <v>0.11080468827435865</v>
      </c>
      <c r="O9" s="10">
        <v>-1.747351304368643E-3</v>
      </c>
      <c r="P9" s="11">
        <v>0.11205411792749993</v>
      </c>
      <c r="Q9" s="29">
        <v>-1.5315447516248218E-3</v>
      </c>
      <c r="R9" s="30">
        <v>0.11141363650025238</v>
      </c>
      <c r="S9" s="10">
        <v>2.5000000000000001E-3</v>
      </c>
      <c r="T9" s="11">
        <v>0.1119</v>
      </c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0</v>
      </c>
      <c r="K12" s="10">
        <v>0</v>
      </c>
      <c r="L12" s="11">
        <v>0</v>
      </c>
      <c r="M12" s="29">
        <v>0</v>
      </c>
      <c r="N12" s="30">
        <v>0</v>
      </c>
      <c r="O12" s="10">
        <v>0</v>
      </c>
      <c r="P12" s="11">
        <v>0</v>
      </c>
      <c r="Q12" s="29">
        <v>0</v>
      </c>
      <c r="R12" s="30">
        <v>0</v>
      </c>
      <c r="S12" s="10">
        <v>0</v>
      </c>
      <c r="T12" s="11">
        <v>0</v>
      </c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>
        <v>0</v>
      </c>
      <c r="P13" s="11">
        <v>0</v>
      </c>
      <c r="Q13" s="29">
        <v>0</v>
      </c>
      <c r="R13" s="30">
        <v>0</v>
      </c>
      <c r="S13" s="10">
        <v>0</v>
      </c>
      <c r="T13" s="11">
        <v>0</v>
      </c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5.2946898330765942E-4</v>
      </c>
      <c r="D14" s="11">
        <v>3.2043677918397954E-2</v>
      </c>
      <c r="E14" s="29">
        <v>-3.318595268031493E-3</v>
      </c>
      <c r="F14" s="30">
        <v>3.5006075711516302E-2</v>
      </c>
      <c r="G14" s="10">
        <v>-3.6432561167917005E-3</v>
      </c>
      <c r="H14" s="11">
        <v>3.8735160477393685E-2</v>
      </c>
      <c r="I14" s="29">
        <v>4.2710874592524397E-3</v>
      </c>
      <c r="J14" s="30">
        <v>4.8321438731105587E-2</v>
      </c>
      <c r="K14" s="10">
        <v>3.0019770857195702E-3</v>
      </c>
      <c r="L14" s="11">
        <v>5.3980422944527796E-2</v>
      </c>
      <c r="M14" s="29">
        <v>1.3338675963825944E-3</v>
      </c>
      <c r="N14" s="30">
        <v>5.5890122894258806E-2</v>
      </c>
      <c r="O14" s="10">
        <v>2.8071160201741858E-3</v>
      </c>
      <c r="P14" s="11">
        <v>5.8357486256576711E-2</v>
      </c>
      <c r="Q14" s="29">
        <v>3.679836015130211E-3</v>
      </c>
      <c r="R14" s="30">
        <v>5.9123810045147392E-2</v>
      </c>
      <c r="S14" s="10">
        <v>-8.0000000000000004E-4</v>
      </c>
      <c r="T14" s="11">
        <v>5.7000000000000002E-2</v>
      </c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-9.887541673822965E-4</v>
      </c>
      <c r="D15" s="11">
        <v>0.55461801960946289</v>
      </c>
      <c r="E15" s="29">
        <v>-1.0978501114109623E-2</v>
      </c>
      <c r="F15" s="30">
        <v>0.55731705056187741</v>
      </c>
      <c r="G15" s="10">
        <v>-1.9741254665766778E-2</v>
      </c>
      <c r="H15" s="11">
        <v>0.54846521435531581</v>
      </c>
      <c r="I15" s="29">
        <v>1.3312789874876442E-2</v>
      </c>
      <c r="J15" s="30">
        <v>0.54409065980678917</v>
      </c>
      <c r="K15" s="10">
        <v>1.2518815473571247E-2</v>
      </c>
      <c r="L15" s="11">
        <v>0.56458565794757043</v>
      </c>
      <c r="M15" s="29">
        <v>3.8504637532958872E-3</v>
      </c>
      <c r="N15" s="30">
        <v>0.57103929091610794</v>
      </c>
      <c r="O15" s="10">
        <v>9.4272450562219497E-3</v>
      </c>
      <c r="P15" s="11">
        <v>0.56673851174014145</v>
      </c>
      <c r="Q15" s="29">
        <v>-8.8721985300351468E-4</v>
      </c>
      <c r="R15" s="30">
        <v>0.56441052003922676</v>
      </c>
      <c r="S15" s="10">
        <v>7.4000000000000003E-3</v>
      </c>
      <c r="T15" s="11">
        <v>0.56830000000000003</v>
      </c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5.6912905280677645E-4</v>
      </c>
      <c r="D16" s="11">
        <v>9.1750928936976672E-2</v>
      </c>
      <c r="E16" s="29">
        <v>-9.6977861796503572E-4</v>
      </c>
      <c r="F16" s="30">
        <v>8.8747063265458268E-2</v>
      </c>
      <c r="G16" s="10">
        <v>-7.5962133155912217E-3</v>
      </c>
      <c r="H16" s="11">
        <v>8.8134418176381943E-2</v>
      </c>
      <c r="I16" s="29">
        <v>3.5974106911322882E-3</v>
      </c>
      <c r="J16" s="30">
        <v>8.8109032641242979E-2</v>
      </c>
      <c r="K16" s="10">
        <v>2.458249681181468E-3</v>
      </c>
      <c r="L16" s="11">
        <v>8.6691792429925363E-2</v>
      </c>
      <c r="M16" s="29">
        <v>1.3198189357677651E-3</v>
      </c>
      <c r="N16" s="30">
        <v>8.6153509456155741E-2</v>
      </c>
      <c r="O16" s="10">
        <v>2.5030399658057421E-3</v>
      </c>
      <c r="P16" s="11">
        <v>8.7765078675171859E-2</v>
      </c>
      <c r="Q16" s="29">
        <v>-6.2804035272936195E-4</v>
      </c>
      <c r="R16" s="30">
        <v>8.6756594959813915E-2</v>
      </c>
      <c r="S16" s="10">
        <v>1.2999999999999999E-3</v>
      </c>
      <c r="T16" s="11">
        <v>8.5400000000000004E-2</v>
      </c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>
        <v>0</v>
      </c>
      <c r="P17" s="11">
        <v>0</v>
      </c>
      <c r="Q17" s="29">
        <v>0</v>
      </c>
      <c r="R17" s="30">
        <v>0</v>
      </c>
      <c r="S17" s="10">
        <v>0</v>
      </c>
      <c r="T17" s="11">
        <v>0</v>
      </c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>
        <v>0</v>
      </c>
      <c r="J18" s="30">
        <v>0</v>
      </c>
      <c r="K18" s="10">
        <v>0</v>
      </c>
      <c r="L18" s="11">
        <v>0</v>
      </c>
      <c r="M18" s="29">
        <v>0</v>
      </c>
      <c r="N18" s="30">
        <v>0</v>
      </c>
      <c r="O18" s="10">
        <v>0</v>
      </c>
      <c r="P18" s="11">
        <v>0</v>
      </c>
      <c r="Q18" s="29">
        <v>0</v>
      </c>
      <c r="R18" s="30">
        <v>0</v>
      </c>
      <c r="S18" s="10">
        <v>0</v>
      </c>
      <c r="T18" s="11">
        <v>0</v>
      </c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2.5691442588405343E-3</v>
      </c>
      <c r="D19" s="11">
        <v>2.9019828051382707E-3</v>
      </c>
      <c r="E19" s="29">
        <v>-1.6245922623534394E-2</v>
      </c>
      <c r="F19" s="30">
        <v>3.5662391101455616E-3</v>
      </c>
      <c r="G19" s="10">
        <v>-1.8841267707134065E-2</v>
      </c>
      <c r="H19" s="11">
        <v>-1.3810371887664704E-2</v>
      </c>
      <c r="I19" s="29">
        <v>1.3814372039855007E-2</v>
      </c>
      <c r="J19" s="30">
        <v>1.6596337988667807E-3</v>
      </c>
      <c r="K19" s="10">
        <v>5.3123794399896999E-3</v>
      </c>
      <c r="L19" s="11">
        <v>7.2137982111060836E-3</v>
      </c>
      <c r="M19" s="29">
        <v>2.0630878353239367E-3</v>
      </c>
      <c r="N19" s="30">
        <v>5.7235889974205133E-3</v>
      </c>
      <c r="O19" s="10">
        <v>2.494397707261703E-3</v>
      </c>
      <c r="P19" s="11">
        <v>2.9764562189392892E-3</v>
      </c>
      <c r="Q19" s="29">
        <v>4.657738291266136E-3</v>
      </c>
      <c r="R19" s="30">
        <v>4.4646818985479121E-3</v>
      </c>
      <c r="S19" s="10">
        <v>-2.0000000000000001E-4</v>
      </c>
      <c r="T19" s="11">
        <v>-2.9999999999999997E-4</v>
      </c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-9.4653711873828877E-5</v>
      </c>
      <c r="D20" s="11">
        <v>3.9682448143453893E-4</v>
      </c>
      <c r="E20" s="29">
        <v>2.1059733080978703E-3</v>
      </c>
      <c r="F20" s="30">
        <v>6.0197428358488303E-4</v>
      </c>
      <c r="G20" s="10">
        <v>4.7036831254755633E-3</v>
      </c>
      <c r="H20" s="11">
        <v>9.270478113005754E-4</v>
      </c>
      <c r="I20" s="29">
        <v>-2.6983164651992821E-5</v>
      </c>
      <c r="J20" s="30">
        <v>-1.0258820685322448E-4</v>
      </c>
      <c r="K20" s="10">
        <v>-4.6643749383506127E-4</v>
      </c>
      <c r="L20" s="11">
        <v>-1.1586745200497758E-3</v>
      </c>
      <c r="M20" s="29">
        <v>-2.7623696401690403E-4</v>
      </c>
      <c r="N20" s="30">
        <v>-1.4699435142946137E-3</v>
      </c>
      <c r="O20" s="10">
        <v>-8.0859392250454988E-4</v>
      </c>
      <c r="P20" s="11">
        <v>-1.2603120685644826E-3</v>
      </c>
      <c r="Q20" s="29">
        <v>-1.9035541755253236E-4</v>
      </c>
      <c r="R20" s="30">
        <v>-5.7115313861990974E-4</v>
      </c>
      <c r="S20" s="10">
        <v>-2.0000000000000001E-4</v>
      </c>
      <c r="T20" s="11">
        <v>-2.2000000000000001E-3</v>
      </c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0</v>
      </c>
      <c r="R21" s="30">
        <v>0</v>
      </c>
      <c r="S21" s="10">
        <v>0</v>
      </c>
      <c r="T21" s="11">
        <v>0</v>
      </c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>
        <v>0</v>
      </c>
      <c r="P22" s="11">
        <v>0</v>
      </c>
      <c r="Q22" s="29">
        <v>0</v>
      </c>
      <c r="R22" s="30">
        <v>0</v>
      </c>
      <c r="S22" s="10">
        <v>0</v>
      </c>
      <c r="T22" s="11">
        <v>0</v>
      </c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>
        <v>0</v>
      </c>
      <c r="P25" s="11">
        <v>0</v>
      </c>
      <c r="Q25" s="29">
        <v>0</v>
      </c>
      <c r="R25" s="30">
        <v>0</v>
      </c>
      <c r="S25" s="10">
        <v>0</v>
      </c>
      <c r="T25" s="11">
        <v>0</v>
      </c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>
        <v>0</v>
      </c>
      <c r="J26" s="30">
        <v>0</v>
      </c>
      <c r="K26" s="10">
        <v>0</v>
      </c>
      <c r="L26" s="11">
        <v>0</v>
      </c>
      <c r="M26" s="29">
        <v>0</v>
      </c>
      <c r="N26" s="30">
        <v>0</v>
      </c>
      <c r="O26" s="10">
        <v>0</v>
      </c>
      <c r="P26" s="11">
        <v>0</v>
      </c>
      <c r="Q26" s="29">
        <v>0</v>
      </c>
      <c r="R26" s="30">
        <v>0</v>
      </c>
      <c r="S26" s="10">
        <v>0</v>
      </c>
      <c r="T26" s="11">
        <v>0</v>
      </c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3.3E-3</v>
      </c>
      <c r="D27" s="15">
        <v>1.0000000000000002</v>
      </c>
      <c r="E27" s="31">
        <v>-2.93E-2</v>
      </c>
      <c r="F27" s="32">
        <v>0.99999999999999989</v>
      </c>
      <c r="G27" s="14">
        <v>-3.3799999999999997E-2</v>
      </c>
      <c r="H27" s="15">
        <v>1</v>
      </c>
      <c r="I27" s="31">
        <v>2.98E-2</v>
      </c>
      <c r="J27" s="32">
        <v>1</v>
      </c>
      <c r="K27" s="14">
        <v>2.3300000000000001E-2</v>
      </c>
      <c r="L27" s="15">
        <v>1</v>
      </c>
      <c r="M27" s="31">
        <v>6.7800000000000004E-3</v>
      </c>
      <c r="N27" s="32">
        <v>0.99999999999999978</v>
      </c>
      <c r="O27" s="14">
        <v>1.41E-2</v>
      </c>
      <c r="P27" s="15">
        <v>1.0000000000000002</v>
      </c>
      <c r="Q27" s="31">
        <v>4.5999999999999999E-3</v>
      </c>
      <c r="R27" s="32">
        <v>0.99999999999999978</v>
      </c>
      <c r="S27" s="14">
        <v>1.0800000000000001E-2</v>
      </c>
      <c r="T27" s="15">
        <v>1</v>
      </c>
      <c r="U27" s="31"/>
      <c r="V27" s="32"/>
      <c r="W27" s="14"/>
      <c r="X27" s="15"/>
      <c r="Y27" s="31"/>
      <c r="Z27" s="32"/>
    </row>
    <row r="28" spans="2:31">
      <c r="B28" s="35" t="s">
        <v>40</v>
      </c>
      <c r="C28" s="69">
        <v>34.200000000000003</v>
      </c>
      <c r="D28" s="70"/>
      <c r="E28" s="71">
        <v>-298.82</v>
      </c>
      <c r="F28" s="72"/>
      <c r="G28" s="69">
        <v>-333.97</v>
      </c>
      <c r="H28" s="70"/>
      <c r="I28" s="71">
        <v>288.70499999999998</v>
      </c>
      <c r="J28" s="72"/>
      <c r="K28" s="69">
        <v>238.857</v>
      </c>
      <c r="L28" s="70"/>
      <c r="M28" s="71">
        <v>70.266000000000005</v>
      </c>
      <c r="N28" s="72"/>
      <c r="O28" s="69">
        <v>149.84</v>
      </c>
      <c r="P28" s="70"/>
      <c r="Q28" s="71">
        <v>47.62</v>
      </c>
      <c r="R28" s="72"/>
      <c r="S28" s="69">
        <v>121.13</v>
      </c>
      <c r="T28" s="70"/>
      <c r="U28" s="71"/>
      <c r="V28" s="72"/>
      <c r="W28" s="69"/>
      <c r="X28" s="70"/>
      <c r="Y28" s="71"/>
      <c r="Z28" s="72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65" t="s">
        <v>0</v>
      </c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81"/>
    </row>
    <row r="32" spans="2:31" ht="15.75">
      <c r="B32" s="23" t="s">
        <v>42</v>
      </c>
      <c r="C32" s="3" t="str">
        <f ca="1">CONCATENATE(INDIRECT(CONCATENATE($C$2,$C$4))," ",$B$4)</f>
        <v>ינואר 2020</v>
      </c>
      <c r="D32" s="4"/>
      <c r="E32" s="25" t="str">
        <f ca="1">CONCATENATE(INDIRECT(CONCATENATE($C$2,$E$4))," ",$B$4)</f>
        <v>פברואר 2020</v>
      </c>
      <c r="F32" s="26"/>
      <c r="G32" s="3" t="str">
        <f ca="1">CONCATENATE(INDIRECT(CONCATENATE($C$2,$G$4))," ",$B$4)</f>
        <v>מרץ 2020</v>
      </c>
      <c r="H32" s="4"/>
      <c r="I32" s="25" t="str">
        <f ca="1">CONCATENATE(INDIRECT(CONCATENATE($C$2,$I$4))," ",$B$4)</f>
        <v>אפריל 2020</v>
      </c>
      <c r="J32" s="26"/>
      <c r="K32" s="3" t="str">
        <f ca="1">CONCATENATE(INDIRECT(CONCATENATE($C$2,$K$4))," ",$B$4)</f>
        <v>מאי 2020</v>
      </c>
      <c r="L32" s="4"/>
      <c r="M32" s="25" t="str">
        <f ca="1">CONCATENATE(INDIRECT(CONCATENATE($C$2,$M$4))," ",$B$4)</f>
        <v>יוני 2020</v>
      </c>
      <c r="N32" s="26"/>
      <c r="O32" s="3" t="str">
        <f ca="1">CONCATENATE(INDIRECT(CONCATENATE($C$2,$O$4))," ",$B$4)</f>
        <v>יולי 2020</v>
      </c>
      <c r="P32" s="4"/>
      <c r="Q32" s="25" t="str">
        <f ca="1">CONCATENATE(INDIRECT(CONCATENATE($C$2,$Q$4))," ",$B$4)</f>
        <v>אוגוסט 2020</v>
      </c>
      <c r="R32" s="26"/>
      <c r="S32" s="3" t="str">
        <f ca="1">CONCATENATE(INDIRECT(CONCATENATE($C$2,$S$4))," ",$B$4)</f>
        <v>ספטמבר 2020</v>
      </c>
      <c r="T32" s="4"/>
      <c r="U32" s="25" t="str">
        <f ca="1">CONCATENATE(INDIRECT(CONCATENATE($C$2,$U$4))," ",$B$4)</f>
        <v>אוקטובר 2020</v>
      </c>
      <c r="V32" s="26"/>
      <c r="W32" s="3" t="str">
        <f ca="1">CONCATENATE(INDIRECT(CONCATENATE($C$2,$W$4))," ",$B$4)</f>
        <v>נובמבר 2020</v>
      </c>
      <c r="X32" s="4"/>
      <c r="Y32" s="25" t="str">
        <f ca="1">CONCATENATE(INDIRECT(CONCATENATE($C$2,$Y$4))," ",$B$4)</f>
        <v>דצמבר 2020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5.3721094581586919E-4</v>
      </c>
      <c r="D34" s="19">
        <v>0.18536599907531018</v>
      </c>
      <c r="E34" s="33">
        <v>-5.3781215094212938E-4</v>
      </c>
      <c r="F34" s="34">
        <v>0.17732088127816037</v>
      </c>
      <c r="G34" s="18">
        <v>7.0042273390826361E-3</v>
      </c>
      <c r="H34" s="19">
        <v>0.20175521613714215</v>
      </c>
      <c r="I34" s="33">
        <v>-3.0167686556569467E-3</v>
      </c>
      <c r="J34" s="34">
        <v>0.20779880430554434</v>
      </c>
      <c r="K34" s="18">
        <v>7.4912571375997192E-4</v>
      </c>
      <c r="L34" s="19">
        <v>0.18257298730300059</v>
      </c>
      <c r="M34" s="33">
        <v>-3.3702219080547507E-4</v>
      </c>
      <c r="N34" s="34">
        <v>0.1733494653261185</v>
      </c>
      <c r="O34" s="18">
        <v>-1.5699318082035151E-3</v>
      </c>
      <c r="P34" s="19">
        <v>0.17489335429322067</v>
      </c>
      <c r="Q34" s="33">
        <v>-1.4432167908873874E-4</v>
      </c>
      <c r="R34" s="34">
        <v>0.17490786370595526</v>
      </c>
      <c r="S34" s="18">
        <v>2.8E-3</v>
      </c>
      <c r="T34" s="19">
        <v>0.1784</v>
      </c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2.7627890541841193E-3</v>
      </c>
      <c r="D35" s="11">
        <v>0.81463400092468974</v>
      </c>
      <c r="E35" s="29">
        <v>-2.8762187849057878E-2</v>
      </c>
      <c r="F35" s="30">
        <v>0.82267911872183963</v>
      </c>
      <c r="G35" s="10">
        <v>-4.0804227339082677E-2</v>
      </c>
      <c r="H35" s="11">
        <v>0.79824478386285791</v>
      </c>
      <c r="I35" s="29">
        <v>3.2816768655656942E-2</v>
      </c>
      <c r="J35" s="30">
        <v>0.79220119569445568</v>
      </c>
      <c r="K35" s="10">
        <v>2.2550874286240027E-2</v>
      </c>
      <c r="L35" s="11">
        <v>0.81742701269699936</v>
      </c>
      <c r="M35" s="29">
        <v>7.1170221908054736E-3</v>
      </c>
      <c r="N35" s="30">
        <v>0.82665053467388139</v>
      </c>
      <c r="O35" s="10">
        <v>1.5669931808203513E-2</v>
      </c>
      <c r="P35" s="11">
        <v>0.82510664570677927</v>
      </c>
      <c r="Q35" s="29">
        <v>4.7438721138782372E-3</v>
      </c>
      <c r="R35" s="30">
        <v>0.82509213629404488</v>
      </c>
      <c r="S35" s="10">
        <v>8.0000000000000002E-3</v>
      </c>
      <c r="T35" s="11">
        <v>0.8216</v>
      </c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3.3E-3</v>
      </c>
      <c r="D36" s="15">
        <v>0.99999999999999989</v>
      </c>
      <c r="E36" s="31">
        <v>-2.93E-2</v>
      </c>
      <c r="F36" s="32">
        <v>1</v>
      </c>
      <c r="G36" s="14">
        <v>-3.3799999999999997E-2</v>
      </c>
      <c r="H36" s="15">
        <v>1</v>
      </c>
      <c r="I36" s="31">
        <v>2.98E-2</v>
      </c>
      <c r="J36" s="32">
        <v>1</v>
      </c>
      <c r="K36" s="14">
        <v>2.3300000000000001E-2</v>
      </c>
      <c r="L36" s="15">
        <v>1</v>
      </c>
      <c r="M36" s="31">
        <v>6.7800000000000004E-3</v>
      </c>
      <c r="N36" s="32">
        <v>0.99999999999999989</v>
      </c>
      <c r="O36" s="14">
        <v>1.41E-2</v>
      </c>
      <c r="P36" s="15">
        <v>1</v>
      </c>
      <c r="Q36" s="31">
        <v>4.5999999999999999E-3</v>
      </c>
      <c r="R36" s="32">
        <v>1.0000000000000002</v>
      </c>
      <c r="S36" s="14">
        <v>1.0800000000000001E-2</v>
      </c>
      <c r="T36" s="15">
        <v>1</v>
      </c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65" t="s">
        <v>0</v>
      </c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81"/>
    </row>
    <row r="39" spans="2:26" ht="15.75">
      <c r="B39" s="23" t="s">
        <v>42</v>
      </c>
      <c r="C39" s="3" t="str">
        <f ca="1">CONCATENATE(INDIRECT(CONCATENATE($C$2,$C$4))," ",$B$4)</f>
        <v>ינואר 2020</v>
      </c>
      <c r="D39" s="4"/>
      <c r="E39" s="25" t="str">
        <f ca="1">CONCATENATE(INDIRECT(CONCATENATE($C$2,$E$4))," ",$B$4)</f>
        <v>פברואר 2020</v>
      </c>
      <c r="F39" s="26"/>
      <c r="G39" s="3" t="str">
        <f ca="1">CONCATENATE(INDIRECT(CONCATENATE($C$2,$G$4))," ",$B$4)</f>
        <v>מרץ 2020</v>
      </c>
      <c r="H39" s="4"/>
      <c r="I39" s="25" t="str">
        <f ca="1">CONCATENATE(INDIRECT(CONCATENATE($C$2,$I$4))," ",$B$4)</f>
        <v>אפריל 2020</v>
      </c>
      <c r="J39" s="26"/>
      <c r="K39" s="3" t="str">
        <f ca="1">CONCATENATE(INDIRECT(CONCATENATE($C$2,$K$4))," ",$B$4)</f>
        <v>מאי 2020</v>
      </c>
      <c r="L39" s="4"/>
      <c r="M39" s="25" t="str">
        <f ca="1">CONCATENATE(INDIRECT(CONCATENATE($C$2,$M$4))," ",$B$4)</f>
        <v>יוני 2020</v>
      </c>
      <c r="N39" s="26"/>
      <c r="O39" s="3" t="str">
        <f ca="1">CONCATENATE(INDIRECT(CONCATENATE($C$2,$O$4))," ",$B$4)</f>
        <v>יולי 2020</v>
      </c>
      <c r="P39" s="4"/>
      <c r="Q39" s="25" t="str">
        <f ca="1">CONCATENATE(INDIRECT(CONCATENATE($C$2,$Q$4))," ",$B$4)</f>
        <v>אוגוסט 2020</v>
      </c>
      <c r="R39" s="26"/>
      <c r="S39" s="3" t="str">
        <f ca="1">CONCATENATE(INDIRECT(CONCATENATE($C$2,$S$4))," ",$B$4)</f>
        <v>ספטמבר 2020</v>
      </c>
      <c r="T39" s="4"/>
      <c r="U39" s="25" t="str">
        <f ca="1">CONCATENATE(INDIRECT(CONCATENATE($C$2,$U$4))," ",$B$4)</f>
        <v>אוקטובר 2020</v>
      </c>
      <c r="V39" s="26"/>
      <c r="W39" s="3" t="str">
        <f ca="1">CONCATENATE(INDIRECT(CONCATENATE($C$2,$W$4))," ",$B$4)</f>
        <v>נובמבר 2020</v>
      </c>
      <c r="X39" s="4"/>
      <c r="Y39" s="25" t="str">
        <f ca="1">CONCATENATE(INDIRECT(CONCATENATE($C$2,$Y$4))," ",$B$4)</f>
        <v>דצמבר 2020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2.8629887872708283E-3</v>
      </c>
      <c r="D41" s="19">
        <v>1.0019262406860225</v>
      </c>
      <c r="E41" s="33">
        <v>-2.9034815492494401E-2</v>
      </c>
      <c r="F41" s="34">
        <v>1.0021092609609437</v>
      </c>
      <c r="G41" s="18">
        <v>-3.8399429354794859E-2</v>
      </c>
      <c r="H41" s="19">
        <v>1.0000005973280575</v>
      </c>
      <c r="I41" s="33">
        <v>2.9722583824771085E-2</v>
      </c>
      <c r="J41" s="34">
        <v>0.99833138008431233</v>
      </c>
      <c r="K41" s="18">
        <v>2.2802082389045721E-2</v>
      </c>
      <c r="L41" s="19">
        <v>0.9983877505710097</v>
      </c>
      <c r="M41" s="33">
        <v>6.615727271168415E-3</v>
      </c>
      <c r="N41" s="34">
        <v>0.99881214323991696</v>
      </c>
      <c r="O41" s="18">
        <v>1.5093432748025937E-2</v>
      </c>
      <c r="P41" s="19">
        <v>0.99877287637066381</v>
      </c>
      <c r="Q41" s="33">
        <v>4.245854022010772E-3</v>
      </c>
      <c r="R41" s="34">
        <v>1.000359598746916</v>
      </c>
      <c r="S41" s="18">
        <v>8.8000000000000005E-3</v>
      </c>
      <c r="T41" s="19">
        <v>1.0019</v>
      </c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4.3701121272916513E-4</v>
      </c>
      <c r="D42" s="11">
        <v>-1.926240686022521E-3</v>
      </c>
      <c r="E42" s="29">
        <v>-2.6518450750561312E-4</v>
      </c>
      <c r="F42" s="30">
        <v>-2.1092609609435924E-3</v>
      </c>
      <c r="G42" s="10">
        <v>4.5994293547948397E-3</v>
      </c>
      <c r="H42" s="11">
        <v>-5.9732805748877645E-7</v>
      </c>
      <c r="I42" s="29">
        <v>7.7416175228924231E-5</v>
      </c>
      <c r="J42" s="30">
        <v>1.6686199156877573E-3</v>
      </c>
      <c r="K42" s="10">
        <v>4.979176109542766E-4</v>
      </c>
      <c r="L42" s="11">
        <v>1.6122494289902678E-3</v>
      </c>
      <c r="M42" s="29">
        <v>1.6427272883158534E-4</v>
      </c>
      <c r="N42" s="30">
        <v>1.1878567600829679E-3</v>
      </c>
      <c r="O42" s="10">
        <v>-9.934327480259381E-4</v>
      </c>
      <c r="P42" s="11">
        <v>1.2271236293361649E-3</v>
      </c>
      <c r="Q42" s="29">
        <v>3.536964127787274E-4</v>
      </c>
      <c r="R42" s="30">
        <v>-3.5959874691604543E-4</v>
      </c>
      <c r="S42" s="10">
        <v>2E-3</v>
      </c>
      <c r="T42" s="11">
        <v>-1.9E-3</v>
      </c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3.3E-3</v>
      </c>
      <c r="D43" s="15">
        <v>1</v>
      </c>
      <c r="E43" s="31">
        <v>-2.93E-2</v>
      </c>
      <c r="F43" s="32">
        <v>1</v>
      </c>
      <c r="G43" s="14">
        <v>-3.3799999999999997E-2</v>
      </c>
      <c r="H43" s="15">
        <v>1</v>
      </c>
      <c r="I43" s="31">
        <v>2.98E-2</v>
      </c>
      <c r="J43" s="32">
        <v>1</v>
      </c>
      <c r="K43" s="14">
        <v>2.3300000000000001E-2</v>
      </c>
      <c r="L43" s="15">
        <v>1</v>
      </c>
      <c r="M43" s="31">
        <v>6.7800000000000004E-3</v>
      </c>
      <c r="N43" s="32">
        <v>0.99999999999999989</v>
      </c>
      <c r="O43" s="14">
        <v>1.41E-2</v>
      </c>
      <c r="P43" s="15">
        <v>1</v>
      </c>
      <c r="Q43" s="31">
        <v>4.5999999999999999E-3</v>
      </c>
      <c r="R43" s="32">
        <v>1</v>
      </c>
      <c r="S43" s="14">
        <v>1.0800000000000001E-2</v>
      </c>
      <c r="T43" s="15">
        <v>1</v>
      </c>
      <c r="U43" s="31"/>
      <c r="V43" s="32"/>
      <c r="W43" s="14"/>
      <c r="X43" s="15"/>
      <c r="Y43" s="31"/>
      <c r="Z43" s="32"/>
    </row>
    <row r="45" spans="2:26" ht="15.75">
      <c r="C45" s="65" t="s">
        <v>0</v>
      </c>
      <c r="D45" s="66"/>
      <c r="E45" s="66"/>
      <c r="F45" s="66"/>
      <c r="G45" s="66"/>
      <c r="H45" s="66"/>
      <c r="I45" s="56"/>
      <c r="J45" s="56"/>
    </row>
    <row r="46" spans="2:26" ht="15.75">
      <c r="B46" s="23" t="s">
        <v>39</v>
      </c>
      <c r="C46" s="78" t="str">
        <f ca="1">CONCATENATE(INDIRECT(CONCATENATE($C$2,C4))," - ",INDIRECT(CONCATENATE($C$2,G4))," ",$B$4)</f>
        <v>ינואר - מרץ 2020</v>
      </c>
      <c r="D46" s="80"/>
      <c r="E46" s="76" t="str">
        <f ca="1">CONCATENATE(INDIRECT(CONCATENATE($C$2,C4))," - ",INDIRECT(CONCATENATE($C$2,M4))," ",$B$4)</f>
        <v>ינואר - יוני 2020</v>
      </c>
      <c r="F46" s="77"/>
      <c r="G46" s="78" t="str">
        <f ca="1">CONCATENATE(INDIRECT(CONCATENATE($C$2,C4))," - ",INDIRECT(CONCATENATE($C$2,S4))," ",$B$4)</f>
        <v>ינואר - ספטמבר 2020</v>
      </c>
      <c r="H46" s="79"/>
      <c r="I46" s="75"/>
      <c r="J46" s="75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50" t="s">
        <v>3</v>
      </c>
      <c r="I47" s="57"/>
      <c r="J47" s="57"/>
    </row>
    <row r="48" spans="2:26">
      <c r="B48" s="9" t="s">
        <v>5</v>
      </c>
      <c r="C48" s="10">
        <v>2.3491824115206357E-3</v>
      </c>
      <c r="D48" s="11">
        <v>0.19583941862132745</v>
      </c>
      <c r="E48" s="29">
        <v>-2.0743329683514931E-3</v>
      </c>
      <c r="F48" s="30">
        <v>0.17185874297599288</v>
      </c>
      <c r="G48" s="10">
        <v>-1.232934572252632E-3</v>
      </c>
      <c r="H48" s="51">
        <v>0.1799</v>
      </c>
      <c r="I48" s="58"/>
      <c r="J48" s="58"/>
    </row>
    <row r="49" spans="2:10">
      <c r="B49" s="12" t="s">
        <v>7</v>
      </c>
      <c r="C49" s="10">
        <v>9.740226159929085E-3</v>
      </c>
      <c r="D49" s="11">
        <v>0.14170911244594533</v>
      </c>
      <c r="E49" s="29">
        <v>1.4548350348663693E-2</v>
      </c>
      <c r="F49" s="30">
        <v>0.11080468827435865</v>
      </c>
      <c r="G49" s="10">
        <v>5.9752424187824249E-3</v>
      </c>
      <c r="H49" s="51">
        <v>0.1119</v>
      </c>
      <c r="I49" s="58"/>
      <c r="J49" s="58"/>
    </row>
    <row r="50" spans="2:10">
      <c r="B50" s="12" t="s">
        <v>9</v>
      </c>
      <c r="C50" s="10">
        <v>0</v>
      </c>
      <c r="D50" s="11">
        <v>0</v>
      </c>
      <c r="E50" s="29">
        <v>0</v>
      </c>
      <c r="F50" s="30">
        <v>0</v>
      </c>
      <c r="G50" s="10">
        <v>0</v>
      </c>
      <c r="H50" s="51">
        <v>0</v>
      </c>
      <c r="I50" s="58"/>
      <c r="J50" s="58"/>
    </row>
    <row r="51" spans="2:10">
      <c r="B51" s="12" t="s">
        <v>11</v>
      </c>
      <c r="C51" s="10">
        <v>0</v>
      </c>
      <c r="D51" s="11">
        <v>0</v>
      </c>
      <c r="E51" s="29">
        <v>0</v>
      </c>
      <c r="F51" s="30">
        <v>0</v>
      </c>
      <c r="G51" s="10">
        <v>0</v>
      </c>
      <c r="H51" s="51">
        <v>0</v>
      </c>
      <c r="I51" s="58"/>
      <c r="J51" s="58"/>
    </row>
    <row r="52" spans="2:10">
      <c r="B52" s="12" t="s">
        <v>13</v>
      </c>
      <c r="C52" s="10">
        <v>0</v>
      </c>
      <c r="D52" s="11">
        <v>0</v>
      </c>
      <c r="E52" s="29">
        <v>0</v>
      </c>
      <c r="F52" s="30">
        <v>0</v>
      </c>
      <c r="G52" s="10">
        <v>0</v>
      </c>
      <c r="H52" s="51">
        <v>0</v>
      </c>
      <c r="I52" s="58"/>
      <c r="J52" s="58"/>
    </row>
    <row r="53" spans="2:10">
      <c r="B53" s="12" t="s">
        <v>15</v>
      </c>
      <c r="C53" s="10">
        <v>0</v>
      </c>
      <c r="D53" s="11">
        <v>0</v>
      </c>
      <c r="E53" s="29">
        <v>0</v>
      </c>
      <c r="F53" s="30">
        <v>0</v>
      </c>
      <c r="G53" s="10">
        <v>0</v>
      </c>
      <c r="H53" s="51">
        <v>0</v>
      </c>
      <c r="I53" s="58"/>
      <c r="J53" s="58"/>
    </row>
    <row r="54" spans="2:10">
      <c r="B54" s="12" t="s">
        <v>17</v>
      </c>
      <c r="C54" s="10">
        <v>-6.3922391329902448E-3</v>
      </c>
      <c r="D54" s="11">
        <v>3.8735160477393685E-2</v>
      </c>
      <c r="E54" s="29">
        <v>4.5373854951990455E-3</v>
      </c>
      <c r="F54" s="30">
        <v>5.5890122894258806E-2</v>
      </c>
      <c r="G54" s="10">
        <v>7.6887096240419268E-3</v>
      </c>
      <c r="H54" s="51">
        <v>5.7000000000000002E-2</v>
      </c>
      <c r="I54" s="58"/>
      <c r="J54" s="58"/>
    </row>
    <row r="55" spans="2:10">
      <c r="B55" s="12" t="s">
        <v>19</v>
      </c>
      <c r="C55" s="10">
        <v>-3.1306209764007623E-2</v>
      </c>
      <c r="D55" s="11">
        <v>0.54846521435531581</v>
      </c>
      <c r="E55" s="29">
        <v>-5.1809559696850095E-3</v>
      </c>
      <c r="F55" s="30">
        <v>0.57103929091610794</v>
      </c>
      <c r="G55" s="10">
        <v>1.3215728101480256E-2</v>
      </c>
      <c r="H55" s="51">
        <v>0.56830000000000003</v>
      </c>
      <c r="I55" s="58"/>
      <c r="J55" s="58"/>
    </row>
    <row r="56" spans="2:10">
      <c r="B56" s="12" t="s">
        <v>21</v>
      </c>
      <c r="C56" s="10">
        <v>-7.9548774639970708E-3</v>
      </c>
      <c r="D56" s="11">
        <v>8.8134418176381943E-2</v>
      </c>
      <c r="E56" s="29">
        <v>-1.3952300868376522E-3</v>
      </c>
      <c r="F56" s="30">
        <v>8.6153509456155741E-2</v>
      </c>
      <c r="G56" s="10">
        <v>2.4596253966464089E-3</v>
      </c>
      <c r="H56" s="51">
        <v>8.5400000000000004E-2</v>
      </c>
      <c r="I56" s="58"/>
      <c r="J56" s="58"/>
    </row>
    <row r="57" spans="2:10">
      <c r="B57" s="12" t="s">
        <v>23</v>
      </c>
      <c r="C57" s="10">
        <v>0</v>
      </c>
      <c r="D57" s="11">
        <v>0</v>
      </c>
      <c r="E57" s="29">
        <v>0</v>
      </c>
      <c r="F57" s="30">
        <v>0</v>
      </c>
      <c r="G57" s="10">
        <v>0</v>
      </c>
      <c r="H57" s="51">
        <v>0</v>
      </c>
      <c r="I57" s="58"/>
      <c r="J57" s="58"/>
    </row>
    <row r="58" spans="2:10">
      <c r="B58" s="12" t="s">
        <v>25</v>
      </c>
      <c r="C58" s="10">
        <v>0</v>
      </c>
      <c r="D58" s="11">
        <v>0</v>
      </c>
      <c r="E58" s="29">
        <v>0</v>
      </c>
      <c r="F58" s="30">
        <v>0</v>
      </c>
      <c r="G58" s="10">
        <v>0</v>
      </c>
      <c r="H58" s="51">
        <v>0</v>
      </c>
      <c r="I58" s="58"/>
      <c r="J58" s="58"/>
    </row>
    <row r="59" spans="2:10">
      <c r="B59" s="12" t="s">
        <v>26</v>
      </c>
      <c r="C59" s="10">
        <v>-3.2141751337361725E-2</v>
      </c>
      <c r="D59" s="11">
        <v>-1.3810371887664704E-2</v>
      </c>
      <c r="E59" s="29">
        <v>-2.4662752402701802E-2</v>
      </c>
      <c r="F59" s="30">
        <v>5.7235889974205133E-3</v>
      </c>
      <c r="G59" s="10">
        <v>-4.704257414929385E-3</v>
      </c>
      <c r="H59" s="51">
        <v>-2.9999999999999997E-4</v>
      </c>
      <c r="I59" s="58"/>
      <c r="J59" s="58"/>
    </row>
    <row r="60" spans="2:10">
      <c r="B60" s="12" t="s">
        <v>27</v>
      </c>
      <c r="C60" s="10">
        <v>6.6910472489069414E-3</v>
      </c>
      <c r="D60" s="11">
        <v>9.270478113005754E-4</v>
      </c>
      <c r="E60" s="29">
        <v>1.2555683415443402E-2</v>
      </c>
      <c r="F60" s="30">
        <v>-1.4699435142946137E-3</v>
      </c>
      <c r="G60" s="10">
        <v>4.6437878722891176E-3</v>
      </c>
      <c r="H60" s="51">
        <v>-2.2000000000000001E-3</v>
      </c>
      <c r="I60" s="58"/>
      <c r="J60" s="58"/>
    </row>
    <row r="61" spans="2:10">
      <c r="B61" s="12" t="s">
        <v>28</v>
      </c>
      <c r="C61" s="10">
        <v>0</v>
      </c>
      <c r="D61" s="11">
        <v>0</v>
      </c>
      <c r="E61" s="29">
        <v>0</v>
      </c>
      <c r="F61" s="30">
        <v>0</v>
      </c>
      <c r="G61" s="10">
        <v>0</v>
      </c>
      <c r="H61" s="51">
        <v>0</v>
      </c>
      <c r="I61" s="58"/>
      <c r="J61" s="58"/>
    </row>
    <row r="62" spans="2:10">
      <c r="B62" s="12" t="s">
        <v>29</v>
      </c>
      <c r="C62" s="10">
        <v>0</v>
      </c>
      <c r="D62" s="11">
        <v>0</v>
      </c>
      <c r="E62" s="29">
        <v>0</v>
      </c>
      <c r="F62" s="30">
        <v>0</v>
      </c>
      <c r="G62" s="10">
        <v>0</v>
      </c>
      <c r="H62" s="51">
        <v>0</v>
      </c>
      <c r="I62" s="58"/>
      <c r="J62" s="58"/>
    </row>
    <row r="63" spans="2:10">
      <c r="B63" s="12" t="s">
        <v>30</v>
      </c>
      <c r="C63" s="10">
        <v>0</v>
      </c>
      <c r="D63" s="11">
        <v>0</v>
      </c>
      <c r="E63" s="29">
        <v>0</v>
      </c>
      <c r="F63" s="30">
        <v>0</v>
      </c>
      <c r="G63" s="10">
        <v>0</v>
      </c>
      <c r="H63" s="51">
        <v>0</v>
      </c>
      <c r="I63" s="58"/>
      <c r="J63" s="58"/>
    </row>
    <row r="64" spans="2:10">
      <c r="B64" s="12" t="s">
        <v>31</v>
      </c>
      <c r="C64" s="10">
        <v>0</v>
      </c>
      <c r="D64" s="11">
        <v>0</v>
      </c>
      <c r="E64" s="29">
        <v>0</v>
      </c>
      <c r="F64" s="30">
        <v>0</v>
      </c>
      <c r="G64" s="10">
        <v>0</v>
      </c>
      <c r="H64" s="51">
        <v>0</v>
      </c>
      <c r="I64" s="58"/>
      <c r="J64" s="58"/>
    </row>
    <row r="65" spans="2:10">
      <c r="B65" s="12" t="s">
        <v>32</v>
      </c>
      <c r="C65" s="10">
        <v>0</v>
      </c>
      <c r="D65" s="11">
        <v>0</v>
      </c>
      <c r="E65" s="29">
        <v>0</v>
      </c>
      <c r="F65" s="30">
        <v>0</v>
      </c>
      <c r="G65" s="10">
        <v>0</v>
      </c>
      <c r="H65" s="51">
        <v>0</v>
      </c>
      <c r="I65" s="58"/>
      <c r="J65" s="58"/>
    </row>
    <row r="66" spans="2:10">
      <c r="B66" s="12" t="s">
        <v>33</v>
      </c>
      <c r="C66" s="10">
        <v>0</v>
      </c>
      <c r="D66" s="11">
        <v>0</v>
      </c>
      <c r="E66" s="29">
        <v>0</v>
      </c>
      <c r="F66" s="30">
        <v>0</v>
      </c>
      <c r="G66" s="10">
        <v>0</v>
      </c>
      <c r="H66" s="51">
        <v>0</v>
      </c>
      <c r="I66" s="58"/>
      <c r="J66" s="58"/>
    </row>
    <row r="67" spans="2:10">
      <c r="B67" s="13" t="s">
        <v>44</v>
      </c>
      <c r="C67" s="41">
        <v>-5.9014621877999995E-2</v>
      </c>
      <c r="D67" s="42">
        <v>1</v>
      </c>
      <c r="E67" s="37">
        <v>-1.6718521682698162E-3</v>
      </c>
      <c r="F67" s="38">
        <v>0.99999999999999978</v>
      </c>
      <c r="G67" s="41">
        <v>2.8045901426058117E-2</v>
      </c>
      <c r="H67" s="52">
        <v>1</v>
      </c>
      <c r="I67" s="59"/>
      <c r="J67" s="59"/>
    </row>
    <row r="68" spans="2:10">
      <c r="B68" s="35" t="s">
        <v>40</v>
      </c>
      <c r="C68" s="69">
        <v>-598.59</v>
      </c>
      <c r="D68" s="70"/>
      <c r="E68" s="71">
        <v>-0.7620000000000573</v>
      </c>
      <c r="F68" s="72"/>
      <c r="G68" s="69">
        <v>317.82799999999997</v>
      </c>
      <c r="H68" s="73"/>
      <c r="I68" s="74"/>
      <c r="J68" s="74"/>
    </row>
    <row r="69" spans="2:10">
      <c r="B69" s="16"/>
      <c r="C69" s="17"/>
      <c r="D69" s="17"/>
      <c r="E69" s="17"/>
      <c r="F69" s="17"/>
      <c r="G69" s="17"/>
      <c r="H69" s="17"/>
      <c r="I69" s="60"/>
      <c r="J69" s="60"/>
    </row>
    <row r="70" spans="2:10" ht="15.75">
      <c r="C70" s="65" t="s">
        <v>0</v>
      </c>
      <c r="D70" s="66"/>
      <c r="E70" s="66"/>
      <c r="F70" s="66"/>
      <c r="G70" s="66"/>
      <c r="H70" s="66"/>
      <c r="I70" s="56"/>
      <c r="J70" s="56"/>
    </row>
    <row r="71" spans="2:10" ht="15.75">
      <c r="B71" s="23" t="s">
        <v>39</v>
      </c>
      <c r="C71" s="78" t="s">
        <v>47</v>
      </c>
      <c r="D71" s="80"/>
      <c r="E71" s="76" t="s">
        <v>48</v>
      </c>
      <c r="F71" s="77"/>
      <c r="G71" s="78" t="s">
        <v>49</v>
      </c>
      <c r="H71" s="79"/>
      <c r="I71" s="75"/>
      <c r="J71" s="75"/>
    </row>
    <row r="72" spans="2:10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50" t="s">
        <v>3</v>
      </c>
      <c r="I72" s="57"/>
      <c r="J72" s="57"/>
    </row>
    <row r="73" spans="2:10">
      <c r="B73" s="9" t="s">
        <v>35</v>
      </c>
      <c r="C73" s="18">
        <v>7.0270253245642185E-3</v>
      </c>
      <c r="D73" s="19">
        <v>0.20175521613714215</v>
      </c>
      <c r="E73" s="33">
        <v>3.6537314220373785E-3</v>
      </c>
      <c r="F73" s="34">
        <v>0.1733494653261185</v>
      </c>
      <c r="G73" s="18">
        <v>5.5629118361229506E-3</v>
      </c>
      <c r="H73" s="53">
        <v>0.1784</v>
      </c>
      <c r="I73" s="58"/>
      <c r="J73" s="58"/>
    </row>
    <row r="74" spans="2:10">
      <c r="B74" s="12" t="s">
        <v>36</v>
      </c>
      <c r="C74" s="18">
        <v>-6.604164720256421E-2</v>
      </c>
      <c r="D74" s="19">
        <v>0.79824478386285791</v>
      </c>
      <c r="E74" s="33">
        <v>-5.3255835903071947E-3</v>
      </c>
      <c r="F74" s="34">
        <v>0.82665053467388139</v>
      </c>
      <c r="G74" s="18">
        <v>2.2482989589935169E-2</v>
      </c>
      <c r="H74" s="53">
        <v>0.8216</v>
      </c>
      <c r="I74" s="58"/>
      <c r="J74" s="58"/>
    </row>
    <row r="75" spans="2:10">
      <c r="B75" s="13" t="s">
        <v>44</v>
      </c>
      <c r="C75" s="43">
        <v>-5.9014621877999995E-2</v>
      </c>
      <c r="D75" s="44">
        <v>1</v>
      </c>
      <c r="E75" s="39">
        <v>-1.6718521682698162E-3</v>
      </c>
      <c r="F75" s="40">
        <v>0.99999999999999989</v>
      </c>
      <c r="G75" s="43">
        <v>2.8045901426058117E-2</v>
      </c>
      <c r="H75" s="54">
        <v>1</v>
      </c>
      <c r="I75" s="59"/>
      <c r="J75" s="59"/>
    </row>
    <row r="76" spans="2:10">
      <c r="B76" s="16"/>
      <c r="C76" s="45"/>
      <c r="D76" s="45"/>
      <c r="E76" s="45"/>
      <c r="F76" s="45"/>
      <c r="G76" s="45"/>
      <c r="H76" s="45"/>
      <c r="I76" s="61"/>
      <c r="J76" s="61"/>
    </row>
    <row r="77" spans="2:10" ht="15.75">
      <c r="C77" s="67" t="s">
        <v>0</v>
      </c>
      <c r="D77" s="68"/>
      <c r="E77" s="68"/>
      <c r="F77" s="68"/>
      <c r="G77" s="68"/>
      <c r="H77" s="68"/>
      <c r="I77" s="62"/>
      <c r="J77" s="62"/>
    </row>
    <row r="78" spans="2:10" ht="15.75">
      <c r="B78" s="23" t="s">
        <v>39</v>
      </c>
      <c r="C78" s="82" t="s">
        <v>47</v>
      </c>
      <c r="D78" s="83"/>
      <c r="E78" s="84" t="s">
        <v>48</v>
      </c>
      <c r="F78" s="85"/>
      <c r="G78" s="82" t="s">
        <v>49</v>
      </c>
      <c r="H78" s="86"/>
      <c r="I78" s="87"/>
      <c r="J78" s="87"/>
    </row>
    <row r="79" spans="2:10" ht="30">
      <c r="B79" s="23"/>
      <c r="C79" s="46" t="s">
        <v>2</v>
      </c>
      <c r="D79" s="47" t="s">
        <v>3</v>
      </c>
      <c r="E79" s="48" t="s">
        <v>2</v>
      </c>
      <c r="F79" s="49" t="s">
        <v>3</v>
      </c>
      <c r="G79" s="46" t="s">
        <v>2</v>
      </c>
      <c r="H79" s="55" t="s">
        <v>3</v>
      </c>
      <c r="I79" s="63"/>
      <c r="J79" s="63"/>
    </row>
    <row r="80" spans="2:10">
      <c r="B80" s="9" t="s">
        <v>37</v>
      </c>
      <c r="C80" s="18">
        <v>-6.3797927157750442E-2</v>
      </c>
      <c r="D80" s="19">
        <v>1.0000005973280575</v>
      </c>
      <c r="E80" s="33">
        <v>-6.8215754258192157E-3</v>
      </c>
      <c r="F80" s="34">
        <v>0.99881214323991696</v>
      </c>
      <c r="G80" s="18">
        <v>2.1089307537014535E-2</v>
      </c>
      <c r="H80" s="53">
        <v>1.0019</v>
      </c>
      <c r="I80" s="58"/>
      <c r="J80" s="58"/>
    </row>
    <row r="81" spans="2:10">
      <c r="B81" s="12" t="s">
        <v>38</v>
      </c>
      <c r="C81" s="18">
        <v>4.7833052797504492E-3</v>
      </c>
      <c r="D81" s="19">
        <v>-5.9732805748877645E-7</v>
      </c>
      <c r="E81" s="33">
        <v>5.1497232575493986E-3</v>
      </c>
      <c r="F81" s="34">
        <v>1.1878567600829679E-3</v>
      </c>
      <c r="G81" s="18">
        <v>6.9565938890435849E-3</v>
      </c>
      <c r="H81" s="53">
        <v>-1.9E-3</v>
      </c>
      <c r="I81" s="58"/>
      <c r="J81" s="58"/>
    </row>
    <row r="82" spans="2:10">
      <c r="B82" s="13" t="s">
        <v>44</v>
      </c>
      <c r="C82" s="43">
        <v>-5.9014621877999995E-2</v>
      </c>
      <c r="D82" s="44">
        <v>1</v>
      </c>
      <c r="E82" s="39">
        <v>-1.6718521682698162E-3</v>
      </c>
      <c r="F82" s="40">
        <v>0.99999999999999989</v>
      </c>
      <c r="G82" s="43">
        <v>2.8045901426058117E-2</v>
      </c>
      <c r="H82" s="54">
        <v>1</v>
      </c>
      <c r="I82" s="59"/>
      <c r="J82" s="59"/>
    </row>
    <row r="83" spans="2:10">
      <c r="I83" s="64"/>
      <c r="J83" s="64"/>
    </row>
    <row r="9846" spans="3:8">
      <c r="C9846">
        <v>0</v>
      </c>
      <c r="D9846">
        <v>0</v>
      </c>
      <c r="E9846">
        <v>0</v>
      </c>
      <c r="F9846">
        <v>0</v>
      </c>
      <c r="G9846">
        <v>0</v>
      </c>
      <c r="H9846">
        <v>0</v>
      </c>
    </row>
    <row r="9847" spans="3:8">
      <c r="C9847">
        <v>0</v>
      </c>
      <c r="D9847">
        <v>0</v>
      </c>
      <c r="E9847">
        <v>0</v>
      </c>
      <c r="F9847">
        <v>0</v>
      </c>
      <c r="G9847">
        <v>0</v>
      </c>
      <c r="H9847">
        <v>0</v>
      </c>
    </row>
  </sheetData>
  <mergeCells count="34">
    <mergeCell ref="I71:J71"/>
    <mergeCell ref="C78:D78"/>
    <mergeCell ref="E78:F78"/>
    <mergeCell ref="G78:H78"/>
    <mergeCell ref="I78:J78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I68:J68"/>
    <mergeCell ref="I46:J46"/>
    <mergeCell ref="E46:F46"/>
    <mergeCell ref="G46:H46"/>
    <mergeCell ref="C46:D46"/>
    <mergeCell ref="C45:H45"/>
    <mergeCell ref="C70:H70"/>
    <mergeCell ref="C77:H77"/>
    <mergeCell ref="C68:D68"/>
    <mergeCell ref="E68:F68"/>
    <mergeCell ref="G68:H68"/>
    <mergeCell ref="C71:D71"/>
    <mergeCell ref="E71:F71"/>
    <mergeCell ref="G71:H71"/>
  </mergeCells>
  <pageMargins left="0" right="0" top="0" bottom="0.55118110236220474" header="0" footer="0.31496062992125984"/>
  <pageSetup paperSize="9" scale="37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a46656d4-8850-49b3-aebd-68bd05f7f43d"/>
    <ds:schemaRef ds:uri="http://purl.org/dc/dcmitype/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2020-10-28T08:48:27Z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