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11" i="2"/>
  <c r="J43" i="2"/>
  <c r="J42" i="2"/>
  <c r="J29" i="2"/>
  <c r="J27" i="2"/>
  <c r="J26" i="2"/>
  <c r="J23" i="2"/>
  <c r="J21" i="2"/>
  <c r="J17" i="2"/>
  <c r="J12" i="2" l="1"/>
  <c r="K12" i="2" l="1"/>
  <c r="J11" i="2"/>
  <c r="K24" i="2" l="1"/>
  <c r="K19" i="2"/>
  <c r="K47" i="2"/>
  <c r="K45" i="2"/>
  <c r="K43" i="2"/>
  <c r="K40" i="2"/>
  <c r="K38" i="2"/>
  <c r="K36" i="2"/>
  <c r="K34" i="2"/>
  <c r="K32" i="2"/>
  <c r="K30" i="2"/>
  <c r="K22" i="2"/>
  <c r="K28" i="2"/>
  <c r="K25" i="2"/>
  <c r="K20" i="2"/>
  <c r="K18" i="2"/>
  <c r="K11" i="2"/>
  <c r="K46" i="2"/>
  <c r="K44" i="2"/>
  <c r="K41" i="2"/>
  <c r="K39" i="2"/>
  <c r="K37" i="2"/>
  <c r="K35" i="2"/>
  <c r="K33" i="2"/>
  <c r="K31" i="2"/>
  <c r="K29" i="2"/>
  <c r="K26" i="2"/>
  <c r="K21" i="2"/>
  <c r="K16" i="2"/>
  <c r="K14" i="2"/>
  <c r="K15" i="2"/>
  <c r="K13" i="2"/>
  <c r="K17" i="2"/>
  <c r="K27" i="2"/>
  <c r="K23" i="2"/>
  <c r="K42" i="2"/>
</calcChain>
</file>

<file path=xl/sharedStrings.xml><?xml version="1.0" encoding="utf-8"?>
<sst xmlns="http://schemas.openxmlformats.org/spreadsheetml/2006/main" count="9974" uniqueCount="2745">
  <si>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</si>
  <si>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</si>
  <si>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</si>
  <si>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</si>
  <si>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</si>
  <si>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</si>
  <si>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</si>
  <si>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</si>
  <si>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</si>
  <si>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</si>
  <si>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</si>
  <si>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</si>
  <si>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</si>
  <si>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</si>
  <si>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</si>
  <si>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</si>
  <si>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</si>
  <si>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</si>
  <si>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</si>
  <si>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</si>
  <si>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</si>
  <si>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</si>
  <si>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</si>
  <si>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</si>
  <si>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</si>
  <si>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</si>
  <si>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</si>
  <si>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</si>
  <si>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</si>
  <si>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</si>
  <si>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</si>
  <si>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</si>
  <si>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</si>
  <si>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</si>
  <si>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</si>
  <si>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</si>
  <si>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</si>
  <si>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</si>
  <si>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</si>
  <si>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</si>
  <si>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</si>
  <si>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</si>
  <si>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</si>
  <si>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</si>
  <si>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</si>
  <si>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</si>
  <si>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</si>
  <si>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</si>
  <si>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</si>
  <si>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</si>
  <si>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</si>
  <si>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</si>
  <si>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</si>
  <si>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</si>
  <si>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</si>
  <si>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</si>
  <si>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</si>
  <si>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</si>
  <si>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</si>
  <si>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</si>
  <si>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</si>
  <si>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</si>
  <si>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</si>
  <si>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</si>
  <si>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</si>
  <si>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</si>
  <si>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</si>
  <si>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</si>
  <si>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</si>
  <si>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</si>
  <si>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</si>
  <si>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</si>
  <si>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</si>
  <si>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</si>
  <si>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</si>
  <si>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</si>
  <si>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</si>
  <si>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</si>
  <si>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</si>
  <si>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</si>
  <si>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</si>
  <si>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</si>
  <si>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</si>
  <si>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</si>
  <si>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</si>
  <si>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</si>
  <si>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</si>
  <si>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</si>
  <si>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</si>
  <si>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</si>
  <si>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</si>
  <si>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</si>
  <si>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</si>
  <si>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</si>
  <si>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</si>
  <si>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</si>
  <si>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</si>
  <si>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</si>
  <si>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</si>
  <si>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</si>
  <si>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</si>
  <si>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</si>
  <si>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</si>
  <si>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</si>
  <si>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</si>
  <si>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</si>
  <si>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</si>
  <si>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</si>
  <si>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</si>
  <si>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</si>
  <si>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</si>
  <si>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</si>
  <si>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</si>
  <si>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</si>
  <si>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</si>
  <si>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</si>
  <si>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</si>
  <si>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</si>
  <si>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</si>
  <si>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</si>
  <si>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</si>
  <si>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</si>
  <si>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</si>
  <si>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</si>
  <si>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</si>
  <si>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</si>
  <si>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</si>
  <si>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</si>
  <si>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</si>
  <si>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</si>
  <si>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</si>
  <si>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</si>
  <si>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</si>
  <si>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</si>
  <si>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</si>
  <si>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</si>
  <si>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</si>
  <si>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</si>
  <si>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</si>
  <si>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</si>
  <si>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</si>
  <si>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</si>
  <si>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</si>
  <si>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</si>
  <si>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</si>
  <si>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</si>
  <si>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</si>
  <si>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</si>
  <si>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</si>
  <si>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</si>
  <si>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</si>
  <si>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</si>
  <si>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</si>
  <si>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</si>
  <si>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</si>
  <si>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</si>
  <si>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</si>
  <si>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</si>
  <si>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</si>
  <si>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</si>
  <si>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</si>
  <si>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</si>
  <si>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</si>
  <si>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</si>
  <si>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</si>
  <si>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</si>
  <si>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</si>
  <si>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</si>
  <si>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</si>
  <si>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</si>
  <si>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</si>
  <si>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</si>
  <si>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</si>
  <si>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</si>
  <si>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</si>
  <si>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</si>
  <si>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</si>
  <si>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</si>
  <si>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</si>
  <si>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</si>
  <si>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</si>
  <si>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</si>
  <si>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</si>
  <si>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</si>
  <si>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</si>
  <si>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</si>
  <si>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</si>
  <si>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</si>
  <si>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</si>
  <si>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</si>
  <si>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</si>
  <si>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</si>
  <si>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</si>
  <si>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</si>
  <si>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</si>
  <si>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</si>
  <si>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</si>
  <si>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</si>
  <si>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</si>
  <si>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</si>
  <si>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</si>
  <si>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</si>
  <si>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</si>
  <si>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</si>
  <si>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</si>
  <si>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</si>
  <si>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</si>
  <si>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</si>
  <si>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</si>
  <si>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</si>
  <si>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</si>
  <si>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</si>
  <si>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</si>
  <si>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</si>
  <si>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</si>
  <si>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</si>
  <si>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</si>
  <si>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</si>
  <si>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</si>
  <si>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</si>
  <si>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</si>
  <si>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20001- 60- UBS</t>
  </si>
  <si>
    <t>Baa1</t>
  </si>
  <si>
    <t>Moodys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</si>
  <si>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</si>
  <si>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</si>
  <si>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</si>
  <si>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</si>
  <si>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</si>
  <si>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</si>
  <si>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280028- 10- לאומי</t>
  </si>
  <si>
    <t>70002- 10- לאומי</t>
  </si>
  <si>
    <t>200066- 10-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</si>
  <si>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</si>
  <si>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</si>
  <si>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</si>
  <si>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</si>
  <si>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</si>
  <si>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</si>
  <si>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</si>
  <si>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</si>
  <si>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</si>
  <si>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</si>
  <si>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</si>
  <si>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</si>
  <si>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</si>
  <si>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</si>
  <si>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</si>
  <si>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</si>
  <si>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</si>
  <si>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</si>
  <si>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</si>
  <si>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</si>
  <si>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</si>
  <si>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</si>
  <si>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</si>
  <si>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</si>
  <si>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</si>
  <si>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</si>
  <si>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</si>
  <si>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</si>
  <si>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</si>
  <si>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</si>
  <si>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</si>
  <si>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</si>
  <si>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</si>
  <si>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</si>
  <si>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</si>
  <si>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</si>
  <si>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</si>
  <si>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</si>
  <si>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</si>
  <si>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</si>
  <si>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</si>
  <si>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</si>
  <si>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</si>
  <si>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</si>
  <si>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</si>
  <si>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</si>
  <si>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</si>
  <si>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</si>
  <si>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</si>
  <si>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</si>
  <si>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</si>
  <si>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</si>
  <si>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</si>
  <si>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</si>
  <si>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</si>
  <si>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</si>
  <si>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</si>
  <si>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</si>
  <si>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</si>
  <si>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</si>
  <si>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</si>
  <si>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</si>
  <si>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</si>
  <si>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</si>
  <si>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</si>
  <si>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</si>
  <si>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</si>
  <si>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</si>
  <si>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</si>
  <si>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</si>
  <si>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</si>
  <si>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</si>
  <si>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</si>
  <si>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</si>
  <si>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</si>
  <si>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</si>
  <si>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</si>
  <si>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</si>
  <si>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</si>
  <si>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0825- שחר</t>
  </si>
  <si>
    <t>1135557</t>
  </si>
  <si>
    <t>05/05/15</t>
  </si>
  <si>
    <t>ממשל שקלית 323- שחר</t>
  </si>
  <si>
    <t>1126747</t>
  </si>
  <si>
    <t>ממשל שקלית 421- שחר</t>
  </si>
  <si>
    <t>1138130</t>
  </si>
  <si>
    <t>01/11/16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</si>
  <si>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</si>
  <si>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</si>
  <si>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</si>
  <si>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</si>
  <si>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</si>
  <si>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</si>
  <si>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</si>
  <si>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</si>
  <si>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</si>
  <si>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</si>
  <si>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</si>
  <si>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</si>
  <si>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</si>
  <si>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</si>
  <si>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</si>
  <si>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</si>
  <si>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</si>
  <si>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</si>
  <si>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</si>
  <si>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</si>
  <si>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</si>
  <si>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</si>
  <si>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</si>
  <si>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</si>
  <si>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</si>
  <si>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</si>
  <si>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</si>
  <si>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</si>
  <si>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</si>
  <si>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</si>
  <si>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</si>
  <si>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</si>
  <si>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</si>
  <si>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</si>
  <si>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</si>
  <si>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</si>
  <si>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</si>
  <si>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</si>
  <si>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</si>
  <si>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</si>
  <si>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</si>
  <si>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</si>
  <si>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</si>
  <si>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</si>
  <si>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</si>
  <si>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</si>
  <si>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</si>
  <si>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</si>
  <si>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</si>
  <si>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</si>
  <si>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</si>
  <si>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</si>
  <si>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</si>
  <si>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</si>
  <si>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</si>
  <si>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</si>
  <si>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</si>
  <si>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</si>
  <si>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</si>
  <si>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</si>
  <si>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</si>
  <si>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</si>
  <si>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</si>
  <si>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</si>
  <si>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26/09/16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</si>
  <si>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</si>
  <si>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</si>
  <si>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</si>
  <si>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</si>
  <si>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</si>
  <si>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</si>
  <si>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</si>
  <si>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</si>
  <si>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</si>
  <si>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</si>
  <si>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</si>
  <si>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</si>
  <si>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</si>
  <si>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</si>
  <si>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</si>
  <si>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</si>
  <si>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</si>
  <si>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</si>
  <si>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</si>
  <si>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</si>
  <si>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</si>
  <si>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</si>
  <si>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</si>
  <si>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</si>
  <si>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</si>
  <si>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</si>
  <si>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</si>
  <si>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</si>
  <si>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</si>
  <si>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</si>
  <si>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</si>
  <si>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11/03/15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</si>
  <si>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</si>
  <si>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</si>
  <si>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</si>
  <si>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</si>
  <si>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</si>
  <si>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</si>
  <si>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</si>
  <si>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</si>
  <si>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</si>
  <si>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</si>
  <si>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</si>
  <si>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</si>
  <si>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</si>
  <si>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</si>
  <si>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</si>
  <si>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</si>
  <si>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</si>
  <si>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</si>
  <si>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</si>
  <si>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</si>
  <si>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</si>
  <si>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</si>
  <si>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</si>
  <si>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</si>
  <si>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</si>
  <si>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</si>
  <si>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</si>
  <si>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</si>
  <si>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</si>
  <si>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</si>
  <si>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</si>
  <si>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</si>
  <si>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</si>
  <si>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</si>
  <si>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</si>
  <si>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</si>
  <si>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</si>
  <si>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</si>
  <si>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</si>
  <si>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</si>
  <si>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</si>
  <si>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</si>
  <si>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</si>
  <si>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</si>
  <si>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</si>
  <si>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</si>
  <si>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</si>
  <si>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</si>
  <si>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</si>
  <si>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</si>
  <si>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</si>
  <si>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</si>
  <si>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</si>
  <si>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</si>
  <si>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</si>
  <si>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</si>
  <si>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</si>
  <si>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</si>
  <si>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</si>
  <si>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</si>
  <si>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</si>
  <si>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</si>
  <si>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</si>
  <si>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</si>
  <si>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</si>
  <si>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</si>
  <si>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</si>
  <si>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</si>
  <si>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</si>
  <si>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</si>
  <si>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</si>
  <si>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</si>
  <si>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</si>
  <si>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</si>
  <si>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</si>
  <si>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</si>
  <si>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</si>
  <si>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</si>
  <si>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</si>
  <si>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</si>
  <si>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14/09/16</t>
  </si>
  <si>
    <t>אמות אגח ב- אמות השקעות בע"מ</t>
  </si>
  <si>
    <t>1126630</t>
  </si>
  <si>
    <t>520026683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</si>
  <si>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</si>
  <si>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</si>
  <si>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</si>
  <si>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</si>
  <si>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</si>
  <si>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</si>
  <si>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</si>
  <si>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</si>
  <si>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</si>
  <si>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</si>
  <si>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</si>
  <si>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</si>
  <si>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</si>
  <si>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</si>
  <si>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</si>
  <si>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</si>
  <si>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</si>
  <si>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</si>
  <si>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</si>
  <si>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</si>
  <si>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</si>
  <si>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</si>
  <si>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</si>
  <si>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</si>
  <si>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</si>
  <si>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</si>
  <si>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</si>
  <si>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</si>
  <si>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</si>
  <si>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</si>
  <si>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</si>
  <si>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</si>
  <si>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</si>
  <si>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</si>
  <si>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</si>
  <si>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</si>
  <si>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</si>
  <si>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</si>
  <si>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</si>
  <si>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</si>
  <si>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</si>
  <si>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</si>
  <si>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</si>
  <si>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</si>
  <si>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</si>
  <si>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</si>
  <si>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</si>
  <si>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</si>
  <si>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</si>
  <si>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</si>
  <si>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</si>
  <si>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</si>
  <si>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</si>
  <si>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</si>
  <si>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</si>
  <si>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</si>
  <si>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</si>
  <si>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</si>
  <si>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22/03/18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</si>
  <si>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</si>
  <si>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</si>
  <si>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</si>
  <si>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</si>
  <si>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</si>
  <si>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</si>
  <si>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</si>
  <si>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</si>
  <si>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</si>
  <si>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</si>
  <si>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</si>
  <si>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</si>
  <si>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</si>
  <si>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</si>
  <si>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</si>
  <si>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</si>
  <si>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</si>
  <si>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</si>
  <si>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</si>
  <si>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</si>
  <si>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</si>
  <si>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</si>
  <si>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</si>
  <si>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</si>
  <si>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</si>
  <si>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</si>
  <si>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</si>
  <si>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</si>
  <si>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</si>
  <si>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</si>
  <si>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</si>
  <si>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</si>
  <si>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</si>
  <si>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</si>
  <si>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</si>
  <si>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</si>
  <si>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</si>
  <si>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</si>
  <si>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</si>
  <si>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</si>
  <si>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</si>
  <si>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</si>
  <si>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</si>
  <si>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</si>
  <si>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</si>
  <si>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</si>
  <si>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</si>
  <si>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</si>
  <si>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</si>
  <si>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</si>
  <si>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</si>
  <si>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</si>
  <si>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</si>
  <si>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</si>
  <si>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</si>
  <si>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</si>
  <si>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</si>
  <si>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</si>
  <si>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</si>
  <si>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</si>
  <si>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</si>
  <si>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</si>
  <si>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</si>
  <si>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</si>
  <si>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</si>
  <si>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</si>
  <si>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</si>
  <si>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</si>
  <si>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</si>
  <si>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</si>
  <si>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</si>
  <si>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</si>
  <si>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</si>
  <si>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</si>
  <si>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520029935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</si>
  <si>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</si>
  <si>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</si>
  <si>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</si>
  <si>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</si>
  <si>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</si>
  <si>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</si>
  <si>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</si>
  <si>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</si>
  <si>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</si>
  <si>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</si>
  <si>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</si>
  <si>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</si>
  <si>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</si>
  <si>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</si>
  <si>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</si>
  <si>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</si>
  <si>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</si>
  <si>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</si>
  <si>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</si>
  <si>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</si>
  <si>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</si>
  <si>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</si>
  <si>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</si>
  <si>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</si>
  <si>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</si>
  <si>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</si>
  <si>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</si>
  <si>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</si>
  <si>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</si>
  <si>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</si>
  <si>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</si>
  <si>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</si>
  <si>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</si>
  <si>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</si>
  <si>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</si>
  <si>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</si>
  <si>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</si>
  <si>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</si>
  <si>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</si>
  <si>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</si>
  <si>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</si>
  <si>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</si>
  <si>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</si>
  <si>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</si>
  <si>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</si>
  <si>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</si>
  <si>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</si>
  <si>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</si>
  <si>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</si>
  <si>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</si>
  <si>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</si>
  <si>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</si>
  <si>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</si>
  <si>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</si>
  <si>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</si>
  <si>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</si>
  <si>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</si>
  <si>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</si>
  <si>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</si>
  <si>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</si>
  <si>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</si>
  <si>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</si>
  <si>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</si>
  <si>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</si>
  <si>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</si>
  <si>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</si>
  <si>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</si>
  <si>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</si>
  <si>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</si>
  <si>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</si>
  <si>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</si>
  <si>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</si>
  <si>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</si>
  <si>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</si>
  <si>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</si>
  <si>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</si>
  <si>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</si>
  <si>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</si>
  <si>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</si>
  <si>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</si>
  <si>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</si>
  <si>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</si>
  <si>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</si>
  <si>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</si>
  <si>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</si>
  <si>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</si>
  <si>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</si>
  <si>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</si>
  <si>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</si>
  <si>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</si>
  <si>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</si>
  <si>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</si>
  <si>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</si>
  <si>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</si>
  <si>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</si>
  <si>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</si>
  <si>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</si>
  <si>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</si>
  <si>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</si>
  <si>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25/02/13</t>
  </si>
  <si>
    <t>*סלקום אגח ח- סלקום ישראל בע"מ</t>
  </si>
  <si>
    <t>1132828</t>
  </si>
  <si>
    <t>511930125</t>
  </si>
  <si>
    <t>ilA</t>
  </si>
  <si>
    <t>05/02/15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</si>
  <si>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</si>
  <si>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</si>
  <si>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</si>
  <si>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</si>
  <si>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26/05/16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</si>
  <si>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</si>
  <si>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</si>
  <si>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</si>
  <si>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</si>
  <si>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</si>
  <si>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</si>
  <si>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</si>
  <si>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</si>
  <si>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</si>
  <si>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</si>
  <si>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אפריקה נכסים אגח ו- אפי נכסים בע"מ</t>
  </si>
  <si>
    <t>1129550</t>
  </si>
  <si>
    <t>510560188</t>
  </si>
  <si>
    <t>A3.il</t>
  </si>
  <si>
    <t>21/08/13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</si>
  <si>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</si>
  <si>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</si>
  <si>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</si>
  <si>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</si>
  <si>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</si>
  <si>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30/04/14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</si>
  <si>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</si>
  <si>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</si>
  <si>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</si>
  <si>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</si>
  <si>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</si>
  <si>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</si>
  <si>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</si>
  <si>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</si>
  <si>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</si>
  <si>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</si>
  <si>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</si>
  <si>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</si>
  <si>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</si>
  <si>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</si>
  <si>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</si>
  <si>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</si>
  <si>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</si>
  <si>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</si>
  <si>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</si>
  <si>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</si>
  <si>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</si>
  <si>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</si>
  <si>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</si>
  <si>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</si>
  <si>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</si>
  <si>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</si>
  <si>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</si>
  <si>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</si>
  <si>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</si>
  <si>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</si>
  <si>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</si>
  <si>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</si>
  <si>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</si>
  <si>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</si>
  <si>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</si>
  <si>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25/07/18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</si>
  <si>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</si>
  <si>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</si>
  <si>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</si>
  <si>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</si>
  <si>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</si>
  <si>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</si>
  <si>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</si>
  <si>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</si>
  <si>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</si>
  <si>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</si>
  <si>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</si>
  <si>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</si>
  <si>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</si>
  <si>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</si>
  <si>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</si>
  <si>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</si>
  <si>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</si>
  <si>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</si>
  <si>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</si>
  <si>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</si>
  <si>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</si>
  <si>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</si>
  <si>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</si>
  <si>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</si>
  <si>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</si>
  <si>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</si>
  <si>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24/01/16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</si>
  <si>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</si>
  <si>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</si>
  <si>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</si>
  <si>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</si>
  <si>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</si>
  <si>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</si>
  <si>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</si>
  <si>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</si>
  <si>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</si>
  <si>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</si>
  <si>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</si>
  <si>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</si>
  <si>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</si>
  <si>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</si>
  <si>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</si>
  <si>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</si>
  <si>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</si>
  <si>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</si>
  <si>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</si>
  <si>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</si>
  <si>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</si>
  <si>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</si>
  <si>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</si>
  <si>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</si>
  <si>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</si>
  <si>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</si>
  <si>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</si>
  <si>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</si>
  <si>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</si>
  <si>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</si>
  <si>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</si>
  <si>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</si>
  <si>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</si>
  <si>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</si>
  <si>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</si>
  <si>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</si>
  <si>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</si>
  <si>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</si>
  <si>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</si>
  <si>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</si>
  <si>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</si>
  <si>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</si>
  <si>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</si>
  <si>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</si>
  <si>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</si>
  <si>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</si>
  <si>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</si>
  <si>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</si>
  <si>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</si>
  <si>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</si>
  <si>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</si>
  <si>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</si>
  <si>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</si>
  <si>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</si>
  <si>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</si>
  <si>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</si>
  <si>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</si>
  <si>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</si>
  <si>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</si>
  <si>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</si>
  <si>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</si>
  <si>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</si>
  <si>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</si>
  <si>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</si>
  <si>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</si>
  <si>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</si>
  <si>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</si>
  <si>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</si>
  <si>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</si>
  <si>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</si>
  <si>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</si>
  <si>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</si>
  <si>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</si>
  <si>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</si>
  <si>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</si>
  <si>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</si>
  <si>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</si>
  <si>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</si>
  <si>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</si>
  <si>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</si>
  <si>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</si>
  <si>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</si>
  <si>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</si>
  <si>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</si>
  <si>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</si>
  <si>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</si>
  <si>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</si>
  <si>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</si>
  <si>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</si>
  <si>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</si>
  <si>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</si>
  <si>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</si>
  <si>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</si>
  <si>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</si>
  <si>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</si>
  <si>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</si>
  <si>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</si>
  <si>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</si>
  <si>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</si>
  <si>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</si>
  <si>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</si>
  <si>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</si>
  <si>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</si>
  <si>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</si>
  <si>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</si>
  <si>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</si>
  <si>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</si>
  <si>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</si>
  <si>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</si>
  <si>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</si>
  <si>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</si>
  <si>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</si>
  <si>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</si>
  <si>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</si>
  <si>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</si>
  <si>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</si>
  <si>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</si>
  <si>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</si>
  <si>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</si>
  <si>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</si>
  <si>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</si>
  <si>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</si>
  <si>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</si>
  <si>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</si>
  <si>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</si>
  <si>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</si>
  <si>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</si>
  <si>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</si>
  <si>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</si>
  <si>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</si>
  <si>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</si>
  <si>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</si>
  <si>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</si>
  <si>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</si>
  <si>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22/06/14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</si>
  <si>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</si>
  <si>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</si>
  <si>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</si>
  <si>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</si>
  <si>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</si>
  <si>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</si>
  <si>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</si>
  <si>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</si>
  <si>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</si>
  <si>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</si>
  <si>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</si>
  <si>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</si>
  <si>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</si>
  <si>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</si>
  <si>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</si>
  <si>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</si>
  <si>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</si>
  <si>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</si>
  <si>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</si>
  <si>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</si>
  <si>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</si>
  <si>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</si>
  <si>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רילייטד א' 2020- רילייטד פרוטפוליו מסחרי לימיטד</t>
  </si>
  <si>
    <t>1134923</t>
  </si>
  <si>
    <t>1638</t>
  </si>
  <si>
    <t>ilBBB</t>
  </si>
  <si>
    <t>12/03/15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</si>
  <si>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</si>
  <si>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</si>
  <si>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</si>
  <si>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</si>
  <si>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</si>
  <si>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</si>
  <si>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</si>
  <si>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</si>
  <si>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</si>
  <si>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</si>
  <si>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</si>
  <si>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</si>
  <si>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</si>
  <si>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</si>
  <si>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</si>
  <si>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</si>
  <si>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</si>
  <si>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</si>
  <si>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</si>
  <si>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</si>
  <si>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</si>
  <si>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</si>
  <si>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</si>
  <si>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</si>
  <si>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</si>
  <si>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</si>
  <si>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</si>
  <si>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</si>
  <si>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</si>
  <si>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</si>
  <si>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</si>
  <si>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</si>
  <si>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</si>
  <si>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</si>
  <si>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</si>
  <si>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</si>
  <si>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</si>
  <si>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</si>
  <si>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</si>
  <si>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</si>
  <si>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</si>
  <si>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</si>
  <si>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</si>
  <si>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</si>
  <si>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</si>
  <si>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</si>
  <si>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</si>
  <si>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</si>
  <si>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</si>
  <si>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</si>
  <si>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</si>
  <si>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</si>
  <si>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</si>
  <si>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</si>
  <si>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</si>
  <si>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</si>
  <si>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</si>
  <si>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</si>
  <si>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</si>
  <si>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</si>
  <si>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</si>
  <si>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</si>
  <si>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</si>
  <si>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</si>
  <si>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</si>
  <si>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</si>
  <si>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</si>
  <si>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</si>
  <si>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</si>
  <si>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</si>
  <si>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</si>
  <si>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</si>
  <si>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</si>
  <si>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</si>
  <si>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</si>
  <si>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</si>
  <si>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</si>
  <si>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</si>
  <si>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</si>
  <si>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</si>
  <si>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</si>
  <si>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</si>
  <si>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</si>
  <si>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</si>
  <si>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</si>
  <si>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</si>
  <si>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</si>
  <si>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</si>
  <si>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</si>
  <si>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</si>
  <si>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</si>
  <si>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</si>
  <si>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</si>
  <si>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</si>
  <si>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</si>
  <si>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</si>
  <si>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</si>
  <si>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</si>
  <si>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</si>
  <si>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</si>
  <si>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</si>
  <si>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</si>
  <si>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</si>
  <si>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</si>
  <si>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</si>
  <si>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</si>
  <si>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</si>
  <si>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</si>
  <si>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</si>
  <si>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</si>
  <si>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</si>
  <si>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</si>
  <si>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</si>
  <si>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</si>
  <si>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</si>
  <si>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</si>
  <si>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</si>
  <si>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</si>
  <si>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</si>
  <si>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</si>
  <si>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</si>
  <si>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</si>
  <si>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</si>
  <si>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</si>
  <si>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</si>
  <si>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</si>
  <si>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</si>
  <si>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</si>
  <si>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</si>
  <si>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</si>
  <si>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</si>
  <si>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</si>
  <si>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</si>
  <si>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</si>
  <si>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</si>
  <si>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</si>
  <si>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</si>
  <si>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</si>
  <si>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</si>
  <si>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</si>
  <si>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</si>
  <si>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</si>
  <si>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</si>
  <si>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</si>
  <si>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</si>
  <si>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</si>
  <si>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</si>
  <si>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</si>
  <si>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</si>
  <si>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</si>
  <si>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</si>
  <si>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</si>
  <si>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</si>
  <si>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</si>
  <si>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</si>
  <si>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</si>
  <si>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</si>
  <si>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</si>
  <si>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</si>
  <si>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</si>
  <si>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</si>
  <si>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</si>
  <si>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</si>
  <si>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</si>
  <si>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</si>
  <si>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</si>
  <si>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</si>
  <si>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</si>
  <si>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</si>
  <si>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</si>
  <si>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</si>
  <si>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</si>
  <si>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</si>
  <si>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</si>
  <si>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</si>
  <si>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</si>
  <si>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</si>
  <si>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</si>
  <si>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</si>
  <si>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</si>
  <si>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</si>
  <si>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</si>
  <si>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</si>
  <si>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</si>
  <si>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</si>
  <si>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</si>
  <si>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</si>
  <si>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</si>
  <si>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</si>
  <si>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</si>
  <si>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</si>
  <si>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</si>
  <si>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</si>
  <si>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</si>
  <si>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</si>
  <si>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</si>
  <si>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</si>
  <si>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</si>
  <si>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</si>
  <si>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</si>
  <si>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</si>
  <si>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</si>
  <si>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</si>
  <si>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</si>
  <si>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</si>
  <si>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</si>
  <si>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</si>
  <si>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</si>
  <si>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</si>
  <si>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</si>
  <si>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</si>
  <si>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</si>
  <si>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</si>
  <si>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</si>
  <si>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</si>
  <si>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</si>
  <si>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</si>
  <si>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</si>
  <si>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</si>
  <si>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</si>
  <si>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</si>
  <si>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</si>
  <si>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</si>
  <si>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</si>
  <si>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</si>
  <si>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</si>
  <si>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</si>
  <si>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</si>
  <si>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</si>
  <si>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</si>
  <si>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</si>
  <si>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</si>
  <si>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</si>
  <si>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</si>
  <si>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</si>
  <si>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</si>
  <si>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</si>
  <si>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</si>
  <si>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</si>
  <si>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</si>
  <si>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</si>
  <si>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</si>
  <si>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</si>
  <si>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</si>
  <si>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</si>
  <si>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</si>
  <si>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</si>
  <si>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</si>
  <si>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</si>
  <si>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</si>
  <si>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</si>
  <si>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</si>
  <si>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</si>
  <si>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</si>
  <si>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</si>
  <si>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</si>
  <si>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</si>
  <si>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</si>
  <si>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</si>
  <si>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</si>
  <si>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</si>
  <si>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</si>
  <si>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</si>
  <si>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</si>
  <si>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</si>
  <si>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</si>
  <si>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</si>
  <si>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</si>
  <si>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</si>
  <si>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</si>
  <si>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</si>
  <si>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</si>
  <si>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</si>
  <si>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</si>
  <si>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</si>
  <si>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</si>
  <si>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</si>
  <si>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</si>
  <si>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</si>
  <si>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</si>
  <si>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</si>
  <si>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</si>
  <si>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</si>
  <si>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</si>
  <si>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</si>
  <si>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</si>
  <si>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</si>
  <si>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</si>
  <si>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</si>
  <si>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</si>
  <si>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</si>
  <si>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</si>
  <si>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</si>
  <si>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</si>
  <si>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</si>
  <si>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</si>
  <si>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</si>
  <si>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</si>
  <si>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</si>
  <si>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</si>
  <si>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</si>
  <si>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</si>
  <si>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</si>
  <si>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</si>
  <si>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</si>
  <si>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</si>
  <si>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</si>
  <si>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</si>
  <si>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</si>
  <si>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</si>
  <si>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</si>
  <si>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</si>
  <si>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</si>
  <si>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</si>
  <si>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</si>
  <si>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</si>
  <si>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</si>
  <si>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</si>
  <si>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</si>
  <si>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</si>
  <si>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</si>
  <si>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</si>
  <si>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</si>
  <si>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</si>
  <si>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</si>
  <si>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</si>
  <si>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</si>
  <si>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</si>
  <si>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</si>
  <si>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</si>
  <si>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</si>
  <si>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</si>
  <si>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</si>
  <si>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</si>
  <si>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</si>
  <si>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</si>
  <si>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</si>
  <si>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</si>
  <si>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</si>
  <si>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</si>
  <si>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</si>
  <si>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</si>
  <si>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</si>
  <si>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</si>
  <si>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</si>
  <si>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</si>
  <si>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</si>
  <si>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</si>
  <si>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</si>
  <si>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</si>
  <si>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</si>
  <si>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</si>
  <si>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</si>
  <si>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</si>
  <si>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</si>
  <si>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</si>
  <si>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</si>
  <si>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</si>
  <si>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</si>
  <si>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</si>
  <si>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</si>
  <si>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</si>
  <si>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</si>
  <si>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</si>
  <si>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</si>
  <si>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</si>
  <si>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</si>
  <si>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</si>
  <si>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</si>
  <si>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</si>
  <si>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</si>
  <si>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</si>
  <si>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</si>
  <si>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</si>
  <si>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</si>
  <si>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</si>
  <si>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</si>
  <si>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</si>
  <si>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</si>
  <si>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</si>
  <si>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</si>
  <si>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</si>
  <si>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</si>
  <si>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</si>
  <si>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</si>
  <si>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</si>
  <si>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</si>
  <si>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</si>
  <si>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</si>
  <si>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</si>
  <si>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</si>
  <si>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</si>
  <si>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</si>
  <si>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</si>
  <si>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</si>
  <si>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</si>
  <si>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</si>
  <si>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</si>
  <si>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</si>
  <si>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</si>
  <si>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</si>
  <si>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</si>
  <si>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</si>
  <si>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</si>
  <si>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</si>
  <si>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</si>
  <si>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</si>
  <si>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</si>
  <si>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</si>
  <si>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</si>
  <si>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</si>
  <si>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</si>
  <si>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</si>
  <si>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</si>
  <si>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</si>
  <si>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</si>
  <si>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</si>
  <si>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</si>
  <si>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</si>
  <si>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</si>
  <si>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</si>
  <si>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</si>
  <si>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</si>
  <si>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</si>
  <si>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</si>
  <si>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</si>
  <si>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</si>
  <si>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</si>
  <si>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</si>
  <si>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</si>
  <si>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</si>
  <si>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</si>
  <si>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</si>
  <si>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</si>
  <si>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</si>
  <si>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</si>
  <si>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</si>
  <si>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</si>
  <si>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</si>
  <si>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</si>
  <si>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</si>
  <si>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</si>
  <si>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</si>
  <si>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</si>
  <si>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</si>
  <si>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</si>
  <si>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</si>
  <si>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</si>
  <si>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</si>
  <si>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</si>
  <si>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</si>
  <si>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</si>
  <si>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</si>
  <si>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</si>
  <si>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</si>
  <si>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</si>
  <si>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</si>
  <si>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</si>
  <si>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</si>
  <si>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</si>
  <si>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</si>
  <si>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</si>
  <si>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</si>
  <si>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</si>
  <si>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</si>
  <si>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</si>
  <si>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</si>
  <si>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</si>
  <si>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</si>
  <si>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</si>
  <si>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</si>
  <si>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</si>
  <si>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</si>
  <si>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</si>
  <si>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</si>
  <si>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</si>
  <si>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</si>
  <si>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</si>
  <si>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</si>
  <si>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</si>
  <si>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</si>
  <si>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</si>
  <si>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</si>
  <si>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</si>
  <si>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</si>
  <si>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</si>
  <si>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</si>
  <si>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</si>
  <si>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</si>
  <si>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</si>
  <si>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</si>
  <si>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</si>
  <si>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</si>
  <si>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</si>
  <si>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</si>
  <si>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</si>
  <si>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</si>
  <si>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</si>
  <si>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</si>
  <si>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</si>
  <si>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</si>
  <si>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</si>
  <si>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</si>
  <si>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</si>
  <si>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</si>
  <si>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</si>
  <si>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</si>
  <si>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</si>
  <si>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</si>
  <si>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</si>
  <si>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</si>
  <si>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</si>
  <si>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</si>
  <si>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</si>
  <si>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</si>
  <si>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</si>
  <si>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</si>
  <si>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</si>
  <si>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</si>
  <si>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</si>
  <si>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</si>
  <si>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</si>
  <si>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</si>
  <si>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</si>
  <si>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</si>
  <si>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</si>
  <si>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</si>
  <si>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</si>
  <si>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</si>
  <si>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</si>
  <si>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</si>
  <si>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</si>
  <si>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</si>
  <si>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</si>
  <si>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</si>
  <si>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</si>
  <si>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</si>
  <si>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</si>
  <si>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</si>
  <si>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</si>
  <si>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</si>
  <si>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</si>
  <si>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</si>
  <si>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</si>
  <si>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</si>
  <si>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</si>
  <si>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</si>
  <si>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</si>
  <si>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</si>
  <si>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</si>
  <si>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</si>
  <si>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</si>
  <si>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</si>
  <si>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</si>
  <si>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</si>
  <si>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</si>
  <si>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</si>
  <si>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</si>
  <si>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</si>
  <si>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</si>
  <si>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</si>
  <si>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</si>
  <si>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</si>
  <si>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</si>
  <si>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</si>
  <si>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</si>
  <si>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</si>
  <si>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</si>
  <si>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</si>
  <si>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</si>
  <si>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</si>
  <si>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</si>
  <si>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</si>
  <si>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</si>
  <si>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</si>
  <si>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</si>
  <si>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</si>
  <si>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</si>
  <si>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</si>
  <si>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</si>
  <si>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</si>
  <si>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</si>
  <si>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</si>
  <si>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</si>
  <si>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</si>
  <si>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</si>
  <si>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</si>
  <si>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</si>
  <si>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</si>
  <si>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</si>
  <si>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</si>
  <si>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</si>
  <si>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</si>
  <si>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</si>
  <si>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</si>
  <si>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</si>
  <si>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</si>
  <si>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</si>
  <si>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</si>
  <si>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</si>
  <si>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</si>
  <si>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</si>
  <si>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</si>
  <si>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</si>
  <si>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</si>
  <si>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</si>
  <si>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</si>
  <si>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</si>
  <si>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</si>
  <si>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</si>
  <si>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</si>
  <si>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</si>
  <si>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</si>
  <si>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</si>
  <si>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</si>
  <si>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</si>
  <si>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</si>
  <si>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</si>
  <si>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</si>
  <si>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</si>
  <si>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</si>
  <si>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</si>
  <si>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</si>
  <si>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</si>
  <si>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</si>
  <si>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</si>
  <si>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</si>
  <si>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</si>
  <si>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</si>
  <si>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</si>
  <si>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</si>
  <si>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</si>
  <si>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</si>
  <si>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</si>
  <si>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</si>
  <si>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</si>
  <si>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</si>
  <si>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</si>
  <si>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</si>
  <si>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</si>
  <si>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</si>
  <si>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</si>
  <si>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</si>
  <si>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</si>
  <si>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</si>
  <si>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</si>
  <si>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</si>
  <si>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</si>
  <si>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</si>
  <si>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</si>
  <si>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</si>
  <si>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</si>
  <si>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</si>
  <si>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</si>
  <si>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</si>
  <si>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</si>
  <si>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</si>
  <si>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</si>
  <si>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</si>
  <si>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</si>
  <si>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</si>
  <si>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</si>
  <si>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</si>
  <si>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</si>
  <si>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</si>
  <si>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</si>
  <si>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</si>
  <si>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</si>
  <si>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</si>
  <si>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</si>
  <si>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</si>
  <si>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</si>
  <si>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</si>
  <si>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</si>
  <si>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</si>
  <si>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</si>
  <si>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</si>
  <si>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</si>
  <si>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</si>
  <si>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</si>
  <si>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</si>
  <si>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</si>
  <si>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</si>
  <si>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</si>
  <si>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</si>
  <si>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</si>
  <si>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</si>
  <si>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</si>
  <si>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</si>
  <si>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</si>
  <si>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</si>
  <si>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</si>
  <si>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</si>
  <si>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</si>
  <si>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</si>
  <si>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</si>
  <si>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</si>
  <si>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</si>
  <si>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</si>
  <si>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</si>
  <si>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</si>
  <si>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</si>
  <si>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</si>
  <si>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</si>
  <si>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</si>
  <si>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</si>
  <si>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</si>
  <si>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</si>
  <si>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</si>
  <si>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</si>
  <si>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</si>
  <si>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</si>
  <si>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</si>
  <si>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</si>
  <si>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</si>
  <si>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</si>
  <si>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</si>
  <si>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</si>
  <si>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</si>
  <si>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</si>
  <si>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</si>
  <si>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</si>
  <si>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</si>
  <si>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</si>
  <si>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</si>
  <si>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</si>
  <si>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</si>
  <si>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</si>
  <si>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</si>
  <si>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</si>
  <si>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</si>
  <si>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</si>
  <si>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</si>
  <si>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</si>
  <si>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</si>
  <si>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</si>
  <si>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</si>
  <si>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</si>
  <si>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</si>
  <si>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</si>
  <si>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</si>
  <si>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</si>
  <si>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</si>
  <si>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</si>
  <si>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</si>
  <si>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</si>
  <si>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</si>
  <si>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</si>
  <si>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</si>
  <si>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</si>
  <si>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</si>
  <si>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</si>
  <si>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</si>
  <si>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</si>
  <si>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</si>
  <si>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</si>
  <si>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</si>
  <si>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</si>
  <si>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</si>
  <si>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</si>
  <si>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</si>
  <si>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</si>
  <si>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</si>
  <si>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</si>
  <si>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</si>
  <si>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</si>
  <si>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</si>
  <si>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</si>
  <si>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</si>
  <si>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</si>
  <si>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</si>
  <si>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</si>
  <si>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</si>
  <si>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</si>
  <si>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</si>
  <si>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</si>
  <si>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</si>
  <si>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</si>
  <si>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</si>
  <si>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</si>
  <si>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</si>
  <si>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</si>
  <si>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</si>
  <si>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</si>
  <si>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</si>
  <si>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</si>
  <si>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</si>
  <si>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</si>
  <si>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</si>
  <si>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</si>
  <si>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</si>
  <si>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</si>
  <si>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</si>
  <si>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</si>
  <si>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</si>
  <si>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</si>
  <si>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</si>
  <si>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</si>
  <si>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</si>
  <si>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</si>
  <si>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</si>
  <si>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</si>
  <si>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</si>
  <si>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</si>
  <si>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</si>
  <si>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</si>
  <si>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</si>
  <si>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</si>
  <si>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</si>
  <si>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</si>
  <si>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</si>
  <si>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</si>
  <si>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</si>
  <si>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</si>
  <si>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</si>
  <si>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</si>
  <si>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</si>
  <si>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</si>
  <si>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</si>
  <si>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</si>
  <si>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</si>
  <si>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</si>
  <si>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</si>
  <si>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</si>
  <si>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</si>
  <si>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</si>
  <si>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</si>
  <si>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</si>
  <si>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</si>
  <si>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</si>
  <si>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</si>
  <si>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</si>
  <si>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</si>
  <si>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</si>
  <si>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</si>
  <si>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</si>
  <si>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</si>
  <si>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</si>
  <si>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</si>
  <si>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</si>
  <si>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</si>
  <si>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</si>
  <si>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</si>
  <si>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</si>
  <si>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</si>
  <si>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</si>
  <si>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</si>
  <si>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</si>
  <si>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</si>
  <si>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</si>
  <si>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</si>
  <si>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</si>
  <si>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</si>
  <si>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</si>
  <si>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</si>
  <si>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</si>
  <si>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</si>
  <si>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</si>
  <si>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</si>
  <si>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</si>
  <si>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</si>
  <si>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</si>
  <si>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</si>
  <si>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</si>
  <si>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</si>
  <si>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</si>
  <si>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</si>
  <si>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</si>
  <si>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</si>
  <si>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</si>
  <si>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</si>
  <si>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</si>
  <si>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</si>
  <si>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</si>
  <si>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</si>
  <si>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</si>
  <si>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</si>
  <si>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</si>
  <si>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</si>
  <si>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</si>
  <si>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</si>
  <si>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</si>
  <si>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</si>
  <si>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</si>
  <si>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</si>
  <si>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</si>
  <si>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</si>
  <si>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</si>
  <si>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</si>
  <si>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</si>
  <si>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</si>
  <si>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</si>
  <si>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</si>
  <si>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</si>
  <si>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</si>
  <si>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</si>
  <si>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</si>
  <si>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</si>
  <si>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</si>
  <si>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</si>
  <si>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</si>
  <si>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</si>
  <si>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</si>
  <si>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</si>
  <si>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</si>
  <si>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</si>
  <si>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</si>
  <si>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</si>
  <si>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</si>
  <si>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</si>
  <si>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</si>
  <si>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</si>
  <si>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</si>
  <si>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</si>
  <si>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</si>
  <si>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</si>
  <si>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</si>
  <si>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</si>
  <si>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</si>
  <si>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</si>
  <si>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</si>
  <si>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</si>
  <si>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</si>
  <si>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</si>
  <si>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</si>
  <si>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</si>
  <si>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</si>
  <si>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</si>
  <si>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</si>
  <si>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</si>
  <si>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</si>
  <si>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</si>
  <si>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</si>
  <si>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</si>
  <si>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</si>
  <si>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</si>
  <si>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</si>
  <si>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</si>
  <si>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</si>
  <si>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</si>
  <si>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</si>
  <si>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</si>
  <si>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</si>
  <si>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</si>
  <si>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</si>
  <si>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</si>
  <si>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</si>
  <si>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</si>
  <si>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</si>
  <si>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</si>
  <si>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</si>
  <si>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</si>
  <si>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</si>
  <si>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</si>
  <si>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</si>
  <si>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</si>
  <si>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</si>
  <si>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</si>
  <si>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</si>
  <si>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</si>
  <si>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</si>
  <si>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</si>
  <si>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</si>
  <si>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</si>
  <si>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</si>
  <si>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</si>
  <si>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</si>
  <si>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</si>
  <si>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</si>
  <si>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</si>
  <si>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</si>
  <si>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</si>
  <si>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</si>
  <si>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</si>
  <si>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</si>
  <si>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</si>
  <si>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</si>
  <si>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</si>
  <si>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</si>
  <si>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</si>
  <si>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</si>
  <si>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</si>
  <si>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</si>
  <si>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</si>
  <si>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</si>
  <si>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</si>
  <si>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</si>
  <si>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</si>
  <si>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</si>
  <si>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</si>
  <si>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</si>
  <si>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</si>
  <si>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</si>
  <si>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</si>
  <si>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</si>
  <si>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</si>
  <si>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</si>
  <si>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</si>
  <si>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</si>
  <si>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</si>
  <si>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</si>
  <si>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</si>
  <si>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</si>
  <si>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</si>
  <si>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</si>
  <si>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</si>
  <si>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</si>
  <si>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</si>
  <si>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</si>
  <si>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</si>
  <si>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</si>
  <si>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</si>
  <si>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</si>
  <si>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</si>
  <si>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</si>
  <si>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</si>
  <si>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</si>
  <si>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</si>
  <si>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</si>
  <si>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</si>
  <si>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</si>
  <si>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</si>
  <si>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</si>
  <si>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</si>
  <si>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</si>
  <si>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</si>
  <si>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</si>
  <si>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</si>
  <si>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</si>
  <si>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</si>
  <si>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</si>
  <si>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</si>
  <si>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</si>
  <si>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</si>
  <si>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</si>
  <si>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</si>
  <si>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</si>
  <si>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</si>
  <si>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</si>
  <si>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</si>
  <si>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</si>
  <si>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</si>
  <si>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</si>
  <si>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</si>
  <si>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</si>
  <si>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</si>
  <si>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</si>
  <si>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</si>
  <si>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</si>
  <si>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</si>
  <si>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</si>
  <si>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</si>
  <si>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</si>
  <si>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</si>
  <si>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</si>
  <si>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</si>
  <si>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</si>
  <si>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</si>
  <si>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</si>
  <si>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</si>
  <si>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</si>
  <si>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</si>
  <si>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</si>
  <si>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</si>
  <si>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</si>
  <si>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</si>
  <si>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</si>
  <si>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</si>
  <si>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</si>
  <si>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</si>
  <si>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</si>
  <si>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</si>
  <si>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</si>
  <si>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</si>
  <si>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</si>
  <si>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</si>
  <si>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</si>
  <si>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</si>
  <si>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</si>
  <si>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</si>
  <si>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</si>
  <si>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</si>
  <si>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</si>
  <si>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</si>
  <si>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</si>
  <si>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</si>
  <si>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</si>
  <si>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</si>
  <si>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</si>
  <si>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</si>
  <si>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</si>
  <si>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</si>
  <si>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</si>
  <si>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</si>
  <si>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</si>
  <si>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</si>
  <si>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</si>
  <si>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</si>
  <si>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</si>
  <si>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</si>
  <si>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</si>
  <si>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</si>
  <si>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</si>
  <si>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</si>
  <si>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</si>
  <si>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</si>
  <si>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</si>
  <si>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</si>
  <si>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</si>
  <si>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</si>
  <si>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</si>
  <si>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</si>
  <si>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</si>
  <si>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</si>
  <si>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</si>
  <si>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</si>
  <si>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</si>
  <si>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</si>
  <si>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</si>
  <si>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</si>
  <si>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</si>
  <si>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</si>
  <si>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</si>
  <si>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</si>
  <si>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</si>
  <si>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</si>
  <si>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</si>
  <si>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</si>
  <si>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</si>
  <si>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</si>
  <si>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</si>
  <si>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</si>
  <si>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</si>
  <si>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</si>
  <si>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</si>
  <si>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</si>
  <si>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</si>
  <si>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</si>
  <si>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</si>
  <si>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</si>
  <si>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</si>
  <si>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</si>
  <si>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</si>
  <si>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</si>
  <si>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</si>
  <si>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</si>
  <si>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</si>
  <si>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</si>
  <si>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</si>
  <si>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</si>
  <si>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</si>
  <si>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</si>
  <si>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</si>
  <si>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</si>
  <si>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</si>
  <si>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</si>
  <si>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</si>
  <si>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</si>
  <si>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</si>
  <si>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</si>
  <si>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</si>
  <si>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</si>
  <si>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</si>
  <si>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</si>
  <si>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</si>
  <si>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</si>
  <si>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</si>
  <si>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</si>
  <si>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</si>
  <si>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</si>
  <si>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</si>
  <si>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</si>
  <si>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</si>
  <si>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</si>
  <si>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</si>
  <si>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</si>
  <si>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</si>
  <si>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</si>
  <si>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</si>
  <si>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</si>
  <si>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</si>
  <si>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</si>
  <si>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</si>
  <si>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</si>
  <si>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</si>
  <si>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</si>
  <si>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</si>
  <si>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</si>
  <si>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</si>
  <si>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</si>
  <si>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</si>
  <si>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</si>
  <si>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</si>
  <si>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</si>
  <si>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</si>
  <si>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</si>
  <si>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</si>
  <si>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</si>
  <si>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</si>
  <si>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</si>
  <si>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</si>
  <si>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</si>
  <si>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</si>
  <si>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</si>
  <si>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</si>
  <si>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</si>
  <si>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</si>
  <si>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</si>
  <si>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</si>
  <si>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</si>
  <si>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</si>
  <si>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</si>
  <si>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</si>
  <si>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</si>
  <si>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</si>
  <si>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</si>
  <si>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</si>
  <si>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</si>
  <si>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</si>
  <si>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</si>
  <si>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</si>
  <si>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</si>
  <si>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</si>
  <si>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</si>
  <si>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</si>
  <si>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</si>
  <si>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</si>
  <si>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</si>
  <si>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</si>
  <si>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</si>
  <si>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</si>
  <si>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</si>
  <si>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</si>
  <si>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</si>
  <si>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</si>
  <si>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</si>
  <si>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</si>
  <si>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</si>
  <si>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</si>
  <si>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</si>
  <si>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</si>
  <si>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</si>
  <si>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</si>
  <si>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</si>
  <si>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</si>
  <si>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</si>
  <si>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</si>
  <si>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</si>
  <si>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</si>
  <si>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</si>
  <si>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</si>
  <si>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</si>
  <si>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</si>
  <si>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</si>
  <si>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</si>
  <si>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</si>
  <si>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</si>
  <si>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</si>
  <si>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</si>
  <si>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</si>
  <si>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</si>
  <si>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</si>
  <si>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</si>
  <si>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</si>
  <si>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</si>
  <si>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</si>
  <si>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</si>
  <si>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</si>
  <si>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</si>
  <si>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</si>
  <si>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</si>
  <si>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</si>
  <si>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</si>
  <si>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</si>
  <si>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</si>
  <si>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</si>
  <si>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</si>
  <si>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</si>
  <si>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</si>
  <si>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</si>
  <si>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</si>
  <si>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רמms- אס.פי.סי אל-עד</t>
  </si>
  <si>
    <t>1093939</t>
  </si>
  <si>
    <t>514667021</t>
  </si>
  <si>
    <t>אלון חברת הדלק אגח סד' א MG- אלון חברת הדלק לישראל בע"מ</t>
  </si>
  <si>
    <t>11015671</t>
  </si>
  <si>
    <t>520041690</t>
  </si>
  <si>
    <t>16/12/13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</si>
  <si>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</si>
  <si>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</si>
  <si>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</si>
  <si>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</si>
  <si>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</si>
  <si>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520042185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</si>
  <si>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</si>
  <si>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</si>
  <si>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</si>
  <si>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</si>
  <si>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</si>
  <si>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</si>
  <si>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</si>
  <si>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</si>
  <si>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</si>
  <si>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</si>
  <si>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</si>
  <si>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</si>
  <si>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</si>
  <si>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</si>
  <si>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</si>
  <si>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</si>
  <si>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</si>
  <si>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</si>
  <si>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</si>
  <si>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</si>
  <si>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</si>
  <si>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</si>
  <si>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Rplllc 6% 04/01/22- Ruby Pipeline Llc</t>
  </si>
  <si>
    <t>USU7501KAB71</t>
  </si>
  <si>
    <t>12861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</si>
  <si>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</si>
  <si>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</si>
  <si>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</si>
  <si>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</si>
  <si>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</si>
  <si>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</si>
  <si>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</si>
  <si>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</si>
  <si>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</si>
  <si>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</si>
  <si>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</si>
  <si>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</si>
  <si>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</si>
  <si>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</si>
  <si>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</si>
  <si>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</si>
  <si>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</si>
  <si>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</si>
  <si>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</si>
  <si>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</si>
  <si>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</si>
  <si>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</si>
  <si>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</si>
  <si>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</si>
  <si>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</si>
  <si>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</si>
  <si>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</si>
  <si>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</si>
  <si>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</si>
  <si>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</si>
  <si>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</si>
  <si>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</si>
  <si>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</si>
  <si>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</si>
  <si>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</si>
  <si>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</si>
  <si>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</si>
  <si>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</si>
  <si>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</si>
  <si>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</si>
  <si>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</si>
  <si>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</si>
  <si>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</si>
  <si>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</si>
  <si>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</si>
  <si>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</si>
  <si>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</si>
  <si>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</si>
  <si>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</si>
  <si>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</si>
  <si>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</si>
  <si>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</si>
  <si>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</si>
  <si>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</si>
  <si>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</si>
  <si>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</si>
  <si>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</si>
  <si>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</si>
  <si>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</si>
  <si>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</si>
  <si>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</si>
  <si>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</si>
  <si>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</si>
  <si>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</si>
  <si>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</si>
  <si>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</si>
  <si>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</si>
  <si>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</si>
  <si>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</si>
  <si>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</si>
  <si>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</si>
  <si>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</si>
  <si>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</si>
  <si>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</si>
  <si>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</si>
  <si>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</si>
  <si>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</si>
  <si>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</si>
  <si>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</si>
  <si>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</si>
  <si>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</si>
  <si>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</si>
  <si>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</si>
  <si>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</si>
  <si>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</si>
  <si>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</si>
  <si>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</si>
  <si>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</si>
  <si>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</si>
  <si>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</si>
  <si>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</si>
  <si>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</si>
  <si>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</si>
  <si>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</si>
  <si>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</si>
  <si>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</si>
  <si>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</si>
  <si>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</si>
  <si>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</si>
  <si>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</si>
  <si>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</si>
  <si>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</si>
  <si>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</si>
  <si>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</si>
  <si>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FWD CCY\ILS 20190711 USD\ILS 3.4520000 20201110</t>
  </si>
  <si>
    <t>90008823</t>
  </si>
  <si>
    <t>11/07/19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</si>
  <si>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</si>
  <si>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</si>
  <si>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</si>
  <si>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</si>
  <si>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</si>
  <si>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</si>
  <si>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</si>
  <si>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</si>
  <si>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</si>
  <si>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</si>
  <si>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</si>
  <si>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</si>
  <si>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</si>
  <si>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</si>
  <si>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</si>
  <si>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</si>
  <si>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</si>
  <si>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</si>
  <si>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</si>
  <si>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</si>
  <si>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</si>
  <si>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</si>
  <si>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</si>
  <si>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20200610 USD\ILS 3.4424000 20200916- בנק לאומי לישראל בע"מ</t>
  </si>
  <si>
    <t>90010743</t>
  </si>
  <si>
    <t>10/06/20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</si>
  <si>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</si>
  <si>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</si>
  <si>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</si>
  <si>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</si>
  <si>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</si>
  <si>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</si>
  <si>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</si>
  <si>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</si>
  <si>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</si>
  <si>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</si>
  <si>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</si>
  <si>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</si>
  <si>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</si>
  <si>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</si>
  <si>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</si>
  <si>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</si>
  <si>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</si>
  <si>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</si>
  <si>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</si>
  <si>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</si>
  <si>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</si>
  <si>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</si>
  <si>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</si>
  <si>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</si>
  <si>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</si>
  <si>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</si>
  <si>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</si>
  <si>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</si>
  <si>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</si>
  <si>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</si>
  <si>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</si>
  <si>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</si>
  <si>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</si>
  <si>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</si>
  <si>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</si>
  <si>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</si>
  <si>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</si>
  <si>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</si>
  <si>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</si>
  <si>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FWD CCY\CCY 20200402 EUR\USD 1.0944500 20201005- בנק לאומי לישראל בע"מ</t>
  </si>
  <si>
    <t>90010138</t>
  </si>
  <si>
    <t>02/04/20</t>
  </si>
  <si>
    <t>FWD CCY\CCY 20200505 EUR\USD 1.0909000 20201005- בנק לאומי לישראל בע"מ</t>
  </si>
  <si>
    <t>90010279</t>
  </si>
  <si>
    <t>05/05/20</t>
  </si>
  <si>
    <t>FWD CCY\CCY 20200507 GBP\USD 1.2376500 20200928- בנק לאומי לישראל בע"מ</t>
  </si>
  <si>
    <t>90010293</t>
  </si>
  <si>
    <t>07/05/20</t>
  </si>
  <si>
    <t>FWD CCY\CCY 20200513 GBP\USD 1.2332000 20200928- בנק לאומי לישראל בע"מ</t>
  </si>
  <si>
    <t>90010314</t>
  </si>
  <si>
    <t>13/05/20</t>
  </si>
  <si>
    <t>FWD CCY\CCY 20200521 USD\JPY 107.7100000 20200713- בנק לאומי לישראל בע"מ</t>
  </si>
  <si>
    <t>90010371</t>
  </si>
  <si>
    <t>21/05/20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</si>
  <si>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</si>
  <si>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</si>
  <si>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</si>
  <si>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</si>
  <si>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</si>
  <si>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</si>
  <si>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</si>
  <si>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</si>
  <si>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</si>
  <si>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</si>
  <si>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</si>
  <si>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</si>
  <si>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</si>
  <si>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</si>
  <si>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</si>
  <si>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</si>
  <si>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</si>
  <si>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</si>
  <si>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</si>
  <si>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</si>
  <si>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</si>
  <si>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</si>
  <si>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</si>
  <si>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</si>
  <si>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</si>
  <si>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</si>
  <si>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</si>
  <si>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</si>
  <si>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</si>
  <si>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483891</t>
  </si>
  <si>
    <t>435946</t>
  </si>
  <si>
    <t>448548</t>
  </si>
  <si>
    <t>435945</t>
  </si>
  <si>
    <t>448547</t>
  </si>
  <si>
    <t>435944</t>
  </si>
  <si>
    <t>448456</t>
  </si>
  <si>
    <t>435943</t>
  </si>
  <si>
    <t>448455</t>
  </si>
  <si>
    <t>סה"כ מובטחות בערבות בנקאית</t>
  </si>
  <si>
    <t>סה"כ מובטחות בבטחונות אחרים</t>
  </si>
  <si>
    <t>4563</t>
  </si>
  <si>
    <t>4693</t>
  </si>
  <si>
    <t>425769</t>
  </si>
  <si>
    <t>455714</t>
  </si>
  <si>
    <t>474664</t>
  </si>
  <si>
    <t>7520</t>
  </si>
  <si>
    <t>29/03/20</t>
  </si>
  <si>
    <t>90150400</t>
  </si>
  <si>
    <t>Aa2</t>
  </si>
  <si>
    <t>55061</t>
  </si>
  <si>
    <t>29991703</t>
  </si>
  <si>
    <t>AA</t>
  </si>
  <si>
    <t>דירוג פנימי</t>
  </si>
  <si>
    <t>4410</t>
  </si>
  <si>
    <t>379497</t>
  </si>
  <si>
    <t>371197</t>
  </si>
  <si>
    <t>AA-</t>
  </si>
  <si>
    <t>3364</t>
  </si>
  <si>
    <t>364477</t>
  </si>
  <si>
    <t>472710</t>
  </si>
  <si>
    <t>22/06/17</t>
  </si>
  <si>
    <t>371706</t>
  </si>
  <si>
    <t>95350501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</si>
  <si>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</si>
  <si>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</si>
  <si>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</si>
  <si>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</si>
  <si>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</si>
  <si>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</si>
  <si>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</si>
  <si>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</si>
  <si>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</si>
  <si>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444873</t>
  </si>
  <si>
    <t>2963</t>
  </si>
  <si>
    <t>2968</t>
  </si>
  <si>
    <t>4605</t>
  </si>
  <si>
    <t>14/12/15</t>
  </si>
  <si>
    <t>4606</t>
  </si>
  <si>
    <t>20/12/15</t>
  </si>
  <si>
    <t>451305</t>
  </si>
  <si>
    <t>451303</t>
  </si>
  <si>
    <t>451301</t>
  </si>
  <si>
    <t>451304</t>
  </si>
  <si>
    <t>451302</t>
  </si>
  <si>
    <t>454754</t>
  </si>
  <si>
    <t>07/12/16</t>
  </si>
  <si>
    <t>454874</t>
  </si>
  <si>
    <t>371707</t>
  </si>
  <si>
    <t>372051</t>
  </si>
  <si>
    <t>29991704</t>
  </si>
  <si>
    <t>487742</t>
  </si>
  <si>
    <t>06/12/17</t>
  </si>
  <si>
    <t>4565</t>
  </si>
  <si>
    <t>18/11/15</t>
  </si>
  <si>
    <t>4566</t>
  </si>
  <si>
    <t>439969</t>
  </si>
  <si>
    <t>24/08/16</t>
  </si>
  <si>
    <t>455057</t>
  </si>
  <si>
    <t>472013</t>
  </si>
  <si>
    <t>15/06/17</t>
  </si>
  <si>
    <t>490960</t>
  </si>
  <si>
    <t>520888</t>
  </si>
  <si>
    <t>17/07/18</t>
  </si>
  <si>
    <t>439968</t>
  </si>
  <si>
    <t>445945</t>
  </si>
  <si>
    <t>05/10/16</t>
  </si>
  <si>
    <t>445946</t>
  </si>
  <si>
    <t>455056</t>
  </si>
  <si>
    <t>490961</t>
  </si>
  <si>
    <t>520889</t>
  </si>
  <si>
    <t>414968</t>
  </si>
  <si>
    <t>כן</t>
  </si>
  <si>
    <t>429027</t>
  </si>
  <si>
    <t>465782</t>
  </si>
  <si>
    <t>03/04/17</t>
  </si>
  <si>
    <t>467404</t>
  </si>
  <si>
    <t>04/05/17</t>
  </si>
  <si>
    <t>484097</t>
  </si>
  <si>
    <t>470540</t>
  </si>
  <si>
    <t>29/05/17</t>
  </si>
  <si>
    <t>455954</t>
  </si>
  <si>
    <t>A</t>
  </si>
  <si>
    <t>2571</t>
  </si>
  <si>
    <t>2572</t>
  </si>
  <si>
    <t>462345</t>
  </si>
  <si>
    <t>28/02/17</t>
  </si>
  <si>
    <t>392454</t>
  </si>
  <si>
    <t>7134</t>
  </si>
  <si>
    <t>472012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</si>
  <si>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</si>
  <si>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</si>
  <si>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</si>
  <si>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</si>
  <si>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</si>
  <si>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</si>
  <si>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</si>
  <si>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</si>
  <si>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</si>
  <si>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</si>
  <si>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</si>
  <si>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</si>
  <si>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7739</t>
  </si>
  <si>
    <t>09/06/20</t>
  </si>
  <si>
    <t>463236</t>
  </si>
  <si>
    <t>455012</t>
  </si>
  <si>
    <t>472334</t>
  </si>
  <si>
    <t>440022</t>
  </si>
  <si>
    <t>345369</t>
  </si>
  <si>
    <t>4647</t>
  </si>
  <si>
    <t>ilBBB+</t>
  </si>
  <si>
    <t>3153</t>
  </si>
  <si>
    <t>D</t>
  </si>
  <si>
    <t>66241</t>
  </si>
  <si>
    <t>ilNR3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</si>
  <si>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</si>
  <si>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</si>
  <si>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</si>
  <si>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</si>
  <si>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</si>
  <si>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</si>
  <si>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</si>
  <si>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443862</t>
  </si>
  <si>
    <t>404555</t>
  </si>
  <si>
    <t>16/12/15</t>
  </si>
  <si>
    <t>487557</t>
  </si>
  <si>
    <t>ilB</t>
  </si>
  <si>
    <t>487556</t>
  </si>
  <si>
    <t>CCC+</t>
  </si>
  <si>
    <t>474436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</si>
  <si>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</si>
  <si>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</si>
  <si>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</si>
  <si>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</si>
  <si>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</si>
  <si>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</si>
  <si>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</si>
  <si>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</si>
  <si>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</si>
  <si>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</si>
  <si>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</si>
  <si>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</si>
  <si>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</si>
  <si>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עו'ש(לקבל)</t>
  </si>
  <si>
    <t>1111111111</t>
  </si>
  <si>
    <t>בטחונות דולר ארצות הברית לאומי</t>
  </si>
  <si>
    <t>300011017</t>
  </si>
  <si>
    <t>גורם 01</t>
  </si>
  <si>
    <t>23/12/19</t>
  </si>
  <si>
    <t>22/10/19</t>
  </si>
  <si>
    <t>גורם 80</t>
  </si>
  <si>
    <t>23/10/19</t>
  </si>
  <si>
    <t>גורם 81</t>
  </si>
  <si>
    <t>גורם 29</t>
  </si>
  <si>
    <t>20/04/20</t>
  </si>
  <si>
    <t>גורם 7</t>
  </si>
  <si>
    <t>23/01/20</t>
  </si>
  <si>
    <t>גורם 35</t>
  </si>
  <si>
    <t>24/03/20</t>
  </si>
  <si>
    <t>גורם 37</t>
  </si>
  <si>
    <t>19/03/18</t>
  </si>
  <si>
    <t>גורם 41</t>
  </si>
  <si>
    <t>07/02/18</t>
  </si>
  <si>
    <t>גורם 63</t>
  </si>
  <si>
    <t>13/11/19</t>
  </si>
  <si>
    <t>גורם 64</t>
  </si>
  <si>
    <t>גורם 69</t>
  </si>
  <si>
    <t>גורם 33</t>
  </si>
  <si>
    <t>29/01/17</t>
  </si>
  <si>
    <t>גורם 40</t>
  </si>
  <si>
    <t>22/06/20</t>
  </si>
  <si>
    <t>31/10/18</t>
  </si>
  <si>
    <t>12/12/18</t>
  </si>
  <si>
    <t>גורם 47</t>
  </si>
  <si>
    <t>גורם 62</t>
  </si>
  <si>
    <t>גורם 76</t>
  </si>
  <si>
    <t>גורם 77</t>
  </si>
  <si>
    <t>גורם 78</t>
  </si>
  <si>
    <t>גורם 96</t>
  </si>
  <si>
    <t>גורם 30</t>
  </si>
  <si>
    <t>28/06/18</t>
  </si>
  <si>
    <t>גורם 38</t>
  </si>
  <si>
    <t>גורם 43</t>
  </si>
  <si>
    <t>25/03/20</t>
  </si>
  <si>
    <t>גורם 89</t>
  </si>
  <si>
    <t>10/12/19</t>
  </si>
  <si>
    <t>גורם 90</t>
  </si>
  <si>
    <t>*גורם 70</t>
  </si>
  <si>
    <t>29/02/20</t>
  </si>
  <si>
    <t>*גורם 14*</t>
  </si>
  <si>
    <t>07/06/18</t>
  </si>
  <si>
    <t>גורם 17</t>
  </si>
  <si>
    <t>29/12/13</t>
  </si>
  <si>
    <t>*גורם 105</t>
  </si>
  <si>
    <t>גורם 84</t>
  </si>
  <si>
    <t>גורם 86</t>
  </si>
  <si>
    <t>23/01/19</t>
  </si>
  <si>
    <t>26/11/19</t>
  </si>
  <si>
    <t>גורם 79</t>
  </si>
  <si>
    <t>24/06/20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</si>
  <si>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</si>
  <si>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</si>
  <si>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</si>
  <si>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</si>
  <si>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</si>
  <si>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200040- 10- לאומי</t>
  </si>
  <si>
    <t>200005- 10- לאומי</t>
  </si>
  <si>
    <t>30005- 10- לאומי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</si>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</sst>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44012</v>
      </c>
      <c r="D1" s="15"/>
    </row>
    <row r="2" spans="1:36" s="16" customFormat="1">
      <c r="B2" s="2" t="s">
        <v>1</v>
      </c>
      <c r="C2" s="12" t="s">
        <v>2736</v>
      </c>
      <c r="D2" s="15"/>
    </row>
    <row r="3" spans="1:36" s="16" customFormat="1">
      <c r="B3" s="2" t="s">
        <v>2</v>
      </c>
      <c r="C3" s="26" t="s">
        <v>2737</v>
      </c>
      <c r="D3" s="15"/>
    </row>
    <row r="4" spans="1:36" s="16" customFormat="1">
      <c r="B4" s="2" t="s">
        <v>3</v>
      </c>
      <c r="C4" s="84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14338.291634411011</v>
      </c>
      <c r="D11" s="88">
        <f>C11/$C$42</f>
        <v>0.11514331750154912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20252.790263016763</v>
      </c>
      <c r="D13" s="79">
        <f t="shared" ref="D13:D22" si="0">C13/$C$42</f>
        <v>0.16263956118386028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32900.284276948019</v>
      </c>
      <c r="D15" s="79">
        <f t="shared" si="0"/>
        <v>0.26420496771737367</v>
      </c>
    </row>
    <row r="16" spans="1:36">
      <c r="A16" s="10" t="s">
        <v>13</v>
      </c>
      <c r="B16" s="70" t="s">
        <v>19</v>
      </c>
      <c r="C16" s="78">
        <v>23518.540064693439</v>
      </c>
      <c r="D16" s="79">
        <f t="shared" si="0"/>
        <v>0.18886508901401206</v>
      </c>
    </row>
    <row r="17" spans="1:4">
      <c r="A17" s="10" t="s">
        <v>13</v>
      </c>
      <c r="B17" s="70" t="s">
        <v>195</v>
      </c>
      <c r="C17" s="78">
        <v>13603.618265456038</v>
      </c>
      <c r="D17" s="79">
        <f t="shared" si="0"/>
        <v>0.10924354009860539</v>
      </c>
    </row>
    <row r="18" spans="1:4">
      <c r="A18" s="10" t="s">
        <v>13</v>
      </c>
      <c r="B18" s="70" t="s">
        <v>20</v>
      </c>
      <c r="C18" s="78">
        <v>7081.1247447200112</v>
      </c>
      <c r="D18" s="79">
        <f t="shared" si="0"/>
        <v>5.6864807575303926E-2</v>
      </c>
    </row>
    <row r="19" spans="1:4">
      <c r="A19" s="10" t="s">
        <v>13</v>
      </c>
      <c r="B19" s="70" t="s">
        <v>21</v>
      </c>
      <c r="C19" s="78">
        <v>5.5451076905661196</v>
      </c>
      <c r="D19" s="79">
        <f t="shared" si="0"/>
        <v>4.4529858345384678E-5</v>
      </c>
    </row>
    <row r="20" spans="1:4">
      <c r="A20" s="10" t="s">
        <v>13</v>
      </c>
      <c r="B20" s="70" t="s">
        <v>22</v>
      </c>
      <c r="C20" s="78">
        <v>-106.779879576</v>
      </c>
      <c r="D20" s="79">
        <f t="shared" si="0"/>
        <v>-8.5749333953351423E-4</v>
      </c>
    </row>
    <row r="21" spans="1:4">
      <c r="A21" s="10" t="s">
        <v>13</v>
      </c>
      <c r="B21" s="70" t="s">
        <v>23</v>
      </c>
      <c r="C21" s="78">
        <v>-43.090201712465998</v>
      </c>
      <c r="D21" s="79">
        <f t="shared" si="0"/>
        <v>-3.4603486269430163E-4</v>
      </c>
    </row>
    <row r="22" spans="1:4">
      <c r="A22" s="10" t="s">
        <v>13</v>
      </c>
      <c r="B22" s="70" t="s">
        <v>24</v>
      </c>
      <c r="C22" s="78">
        <v>657.05099788999996</v>
      </c>
      <c r="D22" s="79">
        <f t="shared" si="0"/>
        <v>5.2764327573858634E-3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2535.0941570085115</v>
      </c>
      <c r="D26" s="79">
        <f t="shared" si="1"/>
        <v>2.0358014668652238E-2</v>
      </c>
    </row>
    <row r="27" spans="1:4">
      <c r="A27" s="10" t="s">
        <v>13</v>
      </c>
      <c r="B27" s="70" t="s">
        <v>28</v>
      </c>
      <c r="C27" s="78">
        <v>1.752979541</v>
      </c>
      <c r="D27" s="79">
        <f t="shared" si="1"/>
        <v>1.4077261434595878E-5</v>
      </c>
    </row>
    <row r="28" spans="1:4">
      <c r="A28" s="10" t="s">
        <v>13</v>
      </c>
      <c r="B28" s="70" t="s">
        <v>29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158.48483429026695</v>
      </c>
      <c r="D31" s="79">
        <f t="shared" si="1"/>
        <v>1.2727087758537014E-3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8748.5690452933322</v>
      </c>
      <c r="D33" s="79">
        <f t="shared" si="1"/>
        <v>7.0255180250963986E-2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874.33184401999995</v>
      </c>
      <c r="D37" s="79">
        <f t="shared" si="1"/>
        <v>7.0213015388876374E-3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124525.60813369049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199.44787000000002</v>
      </c>
      <c r="D43" s="79">
        <f>C43/$C$42</f>
        <v>1.6016614814349922E-3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0.44700000000000001</v>
      </c>
    </row>
    <row r="56" spans="3:4">
      <c r="C56" t="s">
        <v>123</v>
      </c>
      <c r="D56">
        <v>0.50539999999999996</v>
      </c>
    </row>
    <row r="57" spans="3:4">
      <c r="C57" t="s">
        <v>205</v>
      </c>
      <c r="D57">
        <v>0.35580000000000001</v>
      </c>
    </row>
    <row r="58" spans="3:4">
      <c r="C58" t="s">
        <v>120</v>
      </c>
      <c r="D58">
        <v>2.3723000000000001</v>
      </c>
    </row>
    <row r="59" spans="3:4">
      <c r="C59" t="s">
        <v>201</v>
      </c>
      <c r="D59">
        <v>3.6429</v>
      </c>
    </row>
    <row r="60" spans="3:4">
      <c r="C60" t="s">
        <v>110</v>
      </c>
      <c r="D60">
        <v>3.8828</v>
      </c>
    </row>
    <row r="61" spans="3:4">
      <c r="C61" t="s">
        <v>113</v>
      </c>
      <c r="D61">
        <v>4.2541000000000002</v>
      </c>
    </row>
    <row r="62" spans="3:4">
      <c r="C62" t="s">
        <v>204</v>
      </c>
      <c r="D62">
        <v>0.44700000000000001</v>
      </c>
    </row>
    <row r="63" spans="3:4">
      <c r="C63" t="s">
        <v>202</v>
      </c>
      <c r="D63">
        <v>3.2173E-2</v>
      </c>
    </row>
    <row r="64" spans="3:4">
      <c r="C64" t="s">
        <v>203</v>
      </c>
      <c r="D64">
        <v>0.36959999999999998</v>
      </c>
    </row>
    <row r="65" spans="3:4">
      <c r="C65" t="s">
        <v>106</v>
      </c>
      <c r="D65">
        <v>3.4660000000000002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44012</v>
      </c>
      <c r="E1" s="16"/>
    </row>
    <row r="2" spans="2:61">
      <c r="B2" s="2" t="s">
        <v>1</v>
      </c>
      <c r="C2" s="12" t="s">
        <v>2736</v>
      </c>
      <c r="E2" s="16"/>
    </row>
    <row r="3" spans="2:61">
      <c r="B3" s="2" t="s">
        <v>2</v>
      </c>
      <c r="C3" s="26" t="s">
        <v>2737</v>
      </c>
      <c r="E3" s="16"/>
    </row>
    <row r="4" spans="2:61">
      <c r="B4" s="2" t="s">
        <v>3</v>
      </c>
      <c r="C4" s="84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11.42</v>
      </c>
      <c r="H11" s="7"/>
      <c r="I11" s="76">
        <v>-106.779879576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-8.3429699999999993</v>
      </c>
      <c r="K12" s="81">
        <v>7.8100000000000003E-2</v>
      </c>
      <c r="L12" s="81">
        <v>-1E-4</v>
      </c>
    </row>
    <row r="13" spans="2:61">
      <c r="B13" s="80" t="s">
        <v>2212</v>
      </c>
      <c r="C13" s="16"/>
      <c r="D13" s="16"/>
      <c r="E13" s="16"/>
      <c r="G13" s="82">
        <v>0</v>
      </c>
      <c r="I13" s="82">
        <v>-8.3429699999999993</v>
      </c>
      <c r="K13" s="81">
        <v>7.8100000000000003E-2</v>
      </c>
      <c r="L13" s="81">
        <v>-1E-4</v>
      </c>
    </row>
    <row r="14" spans="2:61">
      <c r="B14" t="s">
        <v>2213</v>
      </c>
      <c r="C14" t="s">
        <v>2214</v>
      </c>
      <c r="D14" t="s">
        <v>100</v>
      </c>
      <c r="E14" t="s">
        <v>123</v>
      </c>
      <c r="F14" t="s">
        <v>102</v>
      </c>
      <c r="G14" s="78">
        <v>1.41</v>
      </c>
      <c r="H14" s="78">
        <v>168000</v>
      </c>
      <c r="I14" s="78">
        <v>2.3687999999999998</v>
      </c>
      <c r="J14" s="79">
        <v>0</v>
      </c>
      <c r="K14" s="79">
        <v>-2.2200000000000001E-2</v>
      </c>
      <c r="L14" s="79">
        <v>0</v>
      </c>
    </row>
    <row r="15" spans="2:61">
      <c r="B15" t="s">
        <v>2215</v>
      </c>
      <c r="C15" t="s">
        <v>2216</v>
      </c>
      <c r="D15" t="s">
        <v>100</v>
      </c>
      <c r="E15" t="s">
        <v>123</v>
      </c>
      <c r="F15" t="s">
        <v>102</v>
      </c>
      <c r="G15" s="78">
        <v>-1.41</v>
      </c>
      <c r="H15" s="78">
        <v>759700</v>
      </c>
      <c r="I15" s="78">
        <v>-10.71177</v>
      </c>
      <c r="J15" s="79">
        <v>0</v>
      </c>
      <c r="K15" s="79">
        <v>0.1003</v>
      </c>
      <c r="L15" s="79">
        <v>-1E-4</v>
      </c>
    </row>
    <row r="16" spans="2:61">
      <c r="B16" s="80" t="s">
        <v>2217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2218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1013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239</v>
      </c>
      <c r="C22" s="16"/>
      <c r="D22" s="16"/>
      <c r="E22" s="16"/>
      <c r="G22" s="82">
        <v>11.42</v>
      </c>
      <c r="I22" s="82">
        <v>-98.436909576000005</v>
      </c>
      <c r="K22" s="81">
        <v>0.92190000000000005</v>
      </c>
      <c r="L22" s="81">
        <v>-8.0000000000000004E-4</v>
      </c>
    </row>
    <row r="23" spans="2:12">
      <c r="B23" s="80" t="s">
        <v>2212</v>
      </c>
      <c r="C23" s="16"/>
      <c r="D23" s="16"/>
      <c r="E23" s="16"/>
      <c r="G23" s="82">
        <v>11.42</v>
      </c>
      <c r="I23" s="82">
        <v>-98.436909576000005</v>
      </c>
      <c r="K23" s="81">
        <v>0.92190000000000005</v>
      </c>
      <c r="L23" s="81">
        <v>-8.0000000000000004E-4</v>
      </c>
    </row>
    <row r="24" spans="2:12">
      <c r="B24" t="s">
        <v>2219</v>
      </c>
      <c r="C24" t="s">
        <v>2220</v>
      </c>
      <c r="D24" t="s">
        <v>1025</v>
      </c>
      <c r="E24" t="s">
        <v>1099</v>
      </c>
      <c r="F24" t="s">
        <v>106</v>
      </c>
      <c r="G24" s="78">
        <v>-2.2200000000000002</v>
      </c>
      <c r="H24" s="78">
        <v>1690000</v>
      </c>
      <c r="I24" s="78">
        <v>-130.03738799999999</v>
      </c>
      <c r="J24" s="79">
        <v>0</v>
      </c>
      <c r="K24" s="79">
        <v>1.2178</v>
      </c>
      <c r="L24" s="79">
        <v>-1E-3</v>
      </c>
    </row>
    <row r="25" spans="2:12">
      <c r="B25" t="s">
        <v>2221</v>
      </c>
      <c r="C25" t="s">
        <v>2222</v>
      </c>
      <c r="D25" t="s">
        <v>1025</v>
      </c>
      <c r="E25" t="s">
        <v>123</v>
      </c>
      <c r="F25" t="s">
        <v>110</v>
      </c>
      <c r="G25" s="78">
        <v>5.71</v>
      </c>
      <c r="H25" s="78">
        <v>44900</v>
      </c>
      <c r="I25" s="78">
        <v>9.9546838120000007</v>
      </c>
      <c r="J25" s="79">
        <v>0</v>
      </c>
      <c r="K25" s="79">
        <v>-9.3200000000000005E-2</v>
      </c>
      <c r="L25" s="79">
        <v>1E-4</v>
      </c>
    </row>
    <row r="26" spans="2:12">
      <c r="B26" t="s">
        <v>2223</v>
      </c>
      <c r="C26" t="s">
        <v>2224</v>
      </c>
      <c r="D26" t="s">
        <v>1025</v>
      </c>
      <c r="E26" t="s">
        <v>123</v>
      </c>
      <c r="F26" t="s">
        <v>110</v>
      </c>
      <c r="G26" s="78">
        <v>7.93</v>
      </c>
      <c r="H26" s="78">
        <v>70300</v>
      </c>
      <c r="I26" s="78">
        <v>21.645794612</v>
      </c>
      <c r="J26" s="79">
        <v>0</v>
      </c>
      <c r="K26" s="79">
        <v>-0.20269999999999999</v>
      </c>
      <c r="L26" s="79">
        <v>2.0000000000000001E-4</v>
      </c>
    </row>
    <row r="27" spans="2:12">
      <c r="B27" s="80" t="s">
        <v>2225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2218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2226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1013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F34" t="s">
        <v>217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241</v>
      </c>
      <c r="C35" s="16"/>
      <c r="D35" s="16"/>
      <c r="E35" s="16"/>
    </row>
    <row r="36" spans="2:12">
      <c r="B36" t="s">
        <v>355</v>
      </c>
      <c r="C36" s="16"/>
      <c r="D36" s="16"/>
      <c r="E36" s="16"/>
    </row>
    <row r="37" spans="2:12">
      <c r="B37" t="s">
        <v>356</v>
      </c>
      <c r="C37" s="16"/>
      <c r="D37" s="16"/>
      <c r="E37" s="16"/>
    </row>
    <row r="38" spans="2:12">
      <c r="B38" t="s">
        <v>357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44012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2736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2737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23.63</v>
      </c>
      <c r="H11" s="25"/>
      <c r="I11" s="76">
        <v>-43.090201712465998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23.63</v>
      </c>
      <c r="H14" s="19"/>
      <c r="I14" s="82">
        <v>-43.090201712465998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2227</v>
      </c>
      <c r="C15" t="s">
        <v>2228</v>
      </c>
      <c r="D15" t="s">
        <v>123</v>
      </c>
      <c r="E15" t="s">
        <v>123</v>
      </c>
      <c r="F15" t="s">
        <v>110</v>
      </c>
      <c r="G15" s="78">
        <v>4.1900000000000004</v>
      </c>
      <c r="H15" s="78">
        <v>-62505.196999999753</v>
      </c>
      <c r="I15" s="78">
        <v>-10.168927996396</v>
      </c>
      <c r="J15" s="79">
        <v>0.23599999999999999</v>
      </c>
      <c r="K15" s="79">
        <v>-1E-4</v>
      </c>
      <c r="BF15" s="16" t="s">
        <v>127</v>
      </c>
    </row>
    <row r="16" spans="1:60">
      <c r="B16" t="s">
        <v>2229</v>
      </c>
      <c r="C16" t="s">
        <v>2230</v>
      </c>
      <c r="D16" t="s">
        <v>123</v>
      </c>
      <c r="E16" t="s">
        <v>123</v>
      </c>
      <c r="F16" t="s">
        <v>106</v>
      </c>
      <c r="G16" s="78">
        <v>3.21</v>
      </c>
      <c r="H16" s="78">
        <v>-2882.9250000000002</v>
      </c>
      <c r="I16" s="78">
        <v>-0.32075019940499999</v>
      </c>
      <c r="J16" s="79">
        <v>7.4000000000000003E-3</v>
      </c>
      <c r="K16" s="79">
        <v>0</v>
      </c>
      <c r="BF16" s="16" t="s">
        <v>128</v>
      </c>
    </row>
    <row r="17" spans="2:58">
      <c r="B17" t="s">
        <v>2231</v>
      </c>
      <c r="C17" t="s">
        <v>2232</v>
      </c>
      <c r="D17" t="s">
        <v>123</v>
      </c>
      <c r="E17" t="s">
        <v>123</v>
      </c>
      <c r="F17" t="s">
        <v>106</v>
      </c>
      <c r="G17" s="78">
        <v>10.85</v>
      </c>
      <c r="H17" s="78">
        <v>-113736.785</v>
      </c>
      <c r="I17" s="78">
        <v>-42.771969103884999</v>
      </c>
      <c r="J17" s="79">
        <v>0.99260000000000004</v>
      </c>
      <c r="K17" s="79">
        <v>-2.9999999999999997E-4</v>
      </c>
      <c r="BF17" s="16" t="s">
        <v>129</v>
      </c>
    </row>
    <row r="18" spans="2:58">
      <c r="B18" t="s">
        <v>2233</v>
      </c>
      <c r="C18" t="s">
        <v>2234</v>
      </c>
      <c r="D18" t="s">
        <v>123</v>
      </c>
      <c r="E18" t="s">
        <v>123</v>
      </c>
      <c r="F18" t="s">
        <v>110</v>
      </c>
      <c r="G18" s="78">
        <v>5.38</v>
      </c>
      <c r="H18" s="78">
        <v>48691.75</v>
      </c>
      <c r="I18" s="78">
        <v>10.171445587219999</v>
      </c>
      <c r="J18" s="79">
        <v>-0.2361</v>
      </c>
      <c r="K18" s="79">
        <v>1E-4</v>
      </c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44012</v>
      </c>
    </row>
    <row r="2" spans="2:81">
      <c r="B2" s="2" t="s">
        <v>1</v>
      </c>
      <c r="C2" s="12" t="s">
        <v>2736</v>
      </c>
    </row>
    <row r="3" spans="2:81">
      <c r="B3" s="2" t="s">
        <v>2</v>
      </c>
      <c r="C3" s="26" t="s">
        <v>2737</v>
      </c>
    </row>
    <row r="4" spans="2:8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661825.1</v>
      </c>
      <c r="M11" s="7"/>
      <c r="N11" s="76">
        <v>657.05099788999996</v>
      </c>
      <c r="O11" s="7"/>
      <c r="P11" s="77">
        <v>1</v>
      </c>
      <c r="Q11" s="77">
        <v>5.3E-3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3.16</v>
      </c>
      <c r="K12" s="81">
        <v>8.3999999999999995E-3</v>
      </c>
      <c r="L12" s="82">
        <v>661825.1</v>
      </c>
      <c r="N12" s="82">
        <v>657.05099788999996</v>
      </c>
      <c r="P12" s="81">
        <v>1</v>
      </c>
      <c r="Q12" s="81">
        <v>5.3E-3</v>
      </c>
    </row>
    <row r="13" spans="2:81">
      <c r="B13" s="80" t="s">
        <v>2235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2236</v>
      </c>
      <c r="H15" s="82">
        <v>3.16</v>
      </c>
      <c r="K15" s="81">
        <v>8.3999999999999995E-3</v>
      </c>
      <c r="L15" s="82">
        <v>661825.1</v>
      </c>
      <c r="N15" s="82">
        <v>657.05099788999996</v>
      </c>
      <c r="P15" s="81">
        <v>1</v>
      </c>
      <c r="Q15" s="81">
        <v>5.3E-3</v>
      </c>
    </row>
    <row r="16" spans="2:81">
      <c r="B16" t="s">
        <v>2237</v>
      </c>
      <c r="C16" t="s">
        <v>2238</v>
      </c>
      <c r="D16" t="s">
        <v>2239</v>
      </c>
      <c r="E16" t="s">
        <v>210</v>
      </c>
      <c r="F16" t="s">
        <v>211</v>
      </c>
      <c r="G16" t="s">
        <v>2240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482509.6</v>
      </c>
      <c r="M16" s="78">
        <v>100.59</v>
      </c>
      <c r="N16" s="78">
        <v>485.35640663999999</v>
      </c>
      <c r="O16" s="79">
        <v>1E-4</v>
      </c>
      <c r="P16" s="79">
        <v>0.73870000000000002</v>
      </c>
      <c r="Q16" s="79">
        <v>3.8999999999999998E-3</v>
      </c>
    </row>
    <row r="17" spans="2:17">
      <c r="B17" t="s">
        <v>2241</v>
      </c>
      <c r="C17" t="s">
        <v>2242</v>
      </c>
      <c r="D17" t="s">
        <v>2243</v>
      </c>
      <c r="E17" t="s">
        <v>210</v>
      </c>
      <c r="F17" t="s">
        <v>211</v>
      </c>
      <c r="G17" t="s">
        <v>282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179315.5</v>
      </c>
      <c r="M17" s="78">
        <v>95.75</v>
      </c>
      <c r="N17" s="78">
        <v>171.69459125</v>
      </c>
      <c r="O17" s="79">
        <v>2.0000000000000001E-4</v>
      </c>
      <c r="P17" s="79">
        <v>0.26129999999999998</v>
      </c>
      <c r="Q17" s="79">
        <v>1.4E-3</v>
      </c>
    </row>
    <row r="18" spans="2:17">
      <c r="B18" s="80" t="s">
        <v>2244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2245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2246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2247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2248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2235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2236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2245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2246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2247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2248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241</v>
      </c>
    </row>
    <row r="42" spans="2:17">
      <c r="B42" t="s">
        <v>355</v>
      </c>
    </row>
    <row r="43" spans="2:17">
      <c r="B43" t="s">
        <v>356</v>
      </c>
    </row>
    <row r="44" spans="2:17">
      <c r="B44" t="s">
        <v>357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44012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2736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2737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44012</v>
      </c>
      <c r="E1" s="16"/>
      <c r="F1" s="16"/>
    </row>
    <row r="2" spans="2:65">
      <c r="B2" s="2" t="s">
        <v>1</v>
      </c>
      <c r="C2" s="12" t="s">
        <v>2736</v>
      </c>
      <c r="E2" s="16"/>
      <c r="F2" s="16"/>
    </row>
    <row r="3" spans="2:65">
      <c r="B3" s="2" t="s">
        <v>2</v>
      </c>
      <c r="C3" s="26" t="s">
        <v>2737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44012</v>
      </c>
      <c r="E1" s="16"/>
    </row>
    <row r="2" spans="2:81">
      <c r="B2" s="2" t="s">
        <v>1</v>
      </c>
      <c r="C2" s="12" t="s">
        <v>2736</v>
      </c>
      <c r="E2" s="16"/>
    </row>
    <row r="3" spans="2:81">
      <c r="B3" s="2" t="s">
        <v>2</v>
      </c>
      <c r="C3" s="26" t="s">
        <v>2737</v>
      </c>
      <c r="E3" s="16"/>
    </row>
    <row r="4" spans="2:81">
      <c r="B4" s="2" t="s">
        <v>3</v>
      </c>
      <c r="C4" s="84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5.38</v>
      </c>
      <c r="K11" s="7"/>
      <c r="L11" s="7"/>
      <c r="M11" s="77">
        <v>1.2999999999999999E-2</v>
      </c>
      <c r="N11" s="76">
        <v>1952588.67</v>
      </c>
      <c r="O11" s="7"/>
      <c r="P11" s="76">
        <v>2535.0941570085115</v>
      </c>
      <c r="Q11" s="7"/>
      <c r="R11" s="77">
        <v>1</v>
      </c>
      <c r="S11" s="77">
        <v>2.0400000000000001E-2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5.61</v>
      </c>
      <c r="M12" s="81">
        <v>1.2500000000000001E-2</v>
      </c>
      <c r="N12" s="82">
        <v>1898611.4</v>
      </c>
      <c r="P12" s="82">
        <v>2389.9265010106856</v>
      </c>
      <c r="R12" s="81">
        <v>0.94269999999999998</v>
      </c>
      <c r="S12" s="81">
        <v>1.9199999999999998E-2</v>
      </c>
    </row>
    <row r="13" spans="2:81">
      <c r="B13" s="80" t="s">
        <v>2254</v>
      </c>
      <c r="C13" s="16"/>
      <c r="D13" s="16"/>
      <c r="E13" s="16"/>
      <c r="J13" s="82">
        <v>6.15</v>
      </c>
      <c r="M13" s="81">
        <v>1.0200000000000001E-2</v>
      </c>
      <c r="N13" s="82">
        <v>1429802.68</v>
      </c>
      <c r="P13" s="82">
        <v>1881.2736926188857</v>
      </c>
      <c r="R13" s="81">
        <v>0.74209999999999998</v>
      </c>
      <c r="S13" s="81">
        <v>1.5100000000000001E-2</v>
      </c>
    </row>
    <row r="14" spans="2:81">
      <c r="B14" t="s">
        <v>2258</v>
      </c>
      <c r="C14" t="s">
        <v>2259</v>
      </c>
      <c r="D14" t="s">
        <v>123</v>
      </c>
      <c r="E14" t="s">
        <v>398</v>
      </c>
      <c r="F14" t="s">
        <v>127</v>
      </c>
      <c r="G14" t="s">
        <v>210</v>
      </c>
      <c r="H14" t="s">
        <v>211</v>
      </c>
      <c r="I14" t="s">
        <v>247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49326</v>
      </c>
      <c r="O14" s="78">
        <v>164.46</v>
      </c>
      <c r="P14" s="78">
        <v>81.121539600000006</v>
      </c>
      <c r="Q14" s="79">
        <v>0</v>
      </c>
      <c r="R14" s="79">
        <v>3.2000000000000001E-2</v>
      </c>
      <c r="S14" s="79">
        <v>6.9999999999999999E-4</v>
      </c>
    </row>
    <row r="15" spans="2:81">
      <c r="B15" t="s">
        <v>2260</v>
      </c>
      <c r="C15" t="s">
        <v>2261</v>
      </c>
      <c r="D15" t="s">
        <v>123</v>
      </c>
      <c r="E15" t="s">
        <v>398</v>
      </c>
      <c r="F15" t="s">
        <v>127</v>
      </c>
      <c r="G15" t="s">
        <v>210</v>
      </c>
      <c r="H15" t="s">
        <v>211</v>
      </c>
      <c r="I15" t="s">
        <v>2262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548944.47</v>
      </c>
      <c r="O15" s="78">
        <v>143.93</v>
      </c>
      <c r="P15" s="78">
        <v>790.09577567099996</v>
      </c>
      <c r="Q15" s="79">
        <v>1E-4</v>
      </c>
      <c r="R15" s="79">
        <v>0.31169999999999998</v>
      </c>
      <c r="S15" s="79">
        <v>6.3E-3</v>
      </c>
    </row>
    <row r="16" spans="2:81">
      <c r="B16" t="s">
        <v>2263</v>
      </c>
      <c r="C16" t="s">
        <v>2264</v>
      </c>
      <c r="D16" t="s">
        <v>123</v>
      </c>
      <c r="E16" t="s">
        <v>2265</v>
      </c>
      <c r="F16" t="s">
        <v>127</v>
      </c>
      <c r="G16" t="s">
        <v>210</v>
      </c>
      <c r="H16" t="s">
        <v>211</v>
      </c>
      <c r="I16" t="s">
        <v>247</v>
      </c>
      <c r="J16" s="78">
        <v>0.62</v>
      </c>
      <c r="K16" t="s">
        <v>102</v>
      </c>
      <c r="L16" s="79">
        <v>0.05</v>
      </c>
      <c r="M16" s="79">
        <v>5.1000000000000004E-3</v>
      </c>
      <c r="N16" s="78">
        <v>844.64</v>
      </c>
      <c r="O16" s="78">
        <v>122.05</v>
      </c>
      <c r="P16" s="78">
        <v>1.0308831199999999</v>
      </c>
      <c r="Q16" s="79">
        <v>1E-4</v>
      </c>
      <c r="R16" s="79">
        <v>4.0000000000000002E-4</v>
      </c>
      <c r="S16" s="79">
        <v>0</v>
      </c>
    </row>
    <row r="17" spans="2:19">
      <c r="B17" t="s">
        <v>2266</v>
      </c>
      <c r="C17" t="s">
        <v>2267</v>
      </c>
      <c r="D17" t="s">
        <v>123</v>
      </c>
      <c r="E17" t="s">
        <v>436</v>
      </c>
      <c r="F17" t="s">
        <v>127</v>
      </c>
      <c r="G17" t="s">
        <v>413</v>
      </c>
      <c r="H17" t="s">
        <v>211</v>
      </c>
      <c r="I17" t="s">
        <v>247</v>
      </c>
      <c r="J17" s="78">
        <v>3.54</v>
      </c>
      <c r="K17" t="s">
        <v>102</v>
      </c>
      <c r="L17" s="79">
        <v>5.6000000000000001E-2</v>
      </c>
      <c r="M17" s="79">
        <v>2E-3</v>
      </c>
      <c r="N17" s="78">
        <v>21675.03</v>
      </c>
      <c r="O17" s="78">
        <v>145.07</v>
      </c>
      <c r="P17" s="78">
        <v>31.443966021000001</v>
      </c>
      <c r="Q17" s="79">
        <v>0</v>
      </c>
      <c r="R17" s="79">
        <v>1.24E-2</v>
      </c>
      <c r="S17" s="79">
        <v>2.9999999999999997E-4</v>
      </c>
    </row>
    <row r="18" spans="2:19">
      <c r="B18" t="s">
        <v>2268</v>
      </c>
      <c r="C18" t="s">
        <v>2269</v>
      </c>
      <c r="D18" t="s">
        <v>123</v>
      </c>
      <c r="E18" t="s">
        <v>527</v>
      </c>
      <c r="F18" t="s">
        <v>528</v>
      </c>
      <c r="G18" t="s">
        <v>529</v>
      </c>
      <c r="H18" t="s">
        <v>150</v>
      </c>
      <c r="I18" t="s">
        <v>247</v>
      </c>
      <c r="J18" s="78">
        <v>1.25</v>
      </c>
      <c r="K18" t="s">
        <v>102</v>
      </c>
      <c r="L18" s="79">
        <v>0.06</v>
      </c>
      <c r="M18" s="79">
        <v>1.09E-2</v>
      </c>
      <c r="N18" s="78">
        <v>301000</v>
      </c>
      <c r="O18" s="78">
        <v>114.9</v>
      </c>
      <c r="P18" s="78">
        <v>345.84899999999999</v>
      </c>
      <c r="Q18" s="79">
        <v>1E-4</v>
      </c>
      <c r="R18" s="79">
        <v>0.13639999999999999</v>
      </c>
      <c r="S18" s="79">
        <v>2.8E-3</v>
      </c>
    </row>
    <row r="19" spans="2:19">
      <c r="B19" t="s">
        <v>2270</v>
      </c>
      <c r="C19" t="s">
        <v>2271</v>
      </c>
      <c r="D19" t="s">
        <v>123</v>
      </c>
      <c r="E19" t="s">
        <v>698</v>
      </c>
      <c r="F19" t="s">
        <v>366</v>
      </c>
      <c r="G19" t="s">
        <v>565</v>
      </c>
      <c r="H19" t="s">
        <v>211</v>
      </c>
      <c r="I19" t="s">
        <v>247</v>
      </c>
      <c r="J19" s="78">
        <v>2.2000000000000002</v>
      </c>
      <c r="K19" t="s">
        <v>102</v>
      </c>
      <c r="L19" s="79">
        <v>5.7500000000000002E-2</v>
      </c>
      <c r="M19" s="79">
        <v>4.4999999999999997E-3</v>
      </c>
      <c r="N19" s="78">
        <v>464909</v>
      </c>
      <c r="O19" s="78">
        <v>133.63</v>
      </c>
      <c r="P19" s="78">
        <v>621.25789669999995</v>
      </c>
      <c r="Q19" s="79">
        <v>4.0000000000000002E-4</v>
      </c>
      <c r="R19" s="79">
        <v>0.24510000000000001</v>
      </c>
      <c r="S19" s="79">
        <v>5.0000000000000001E-3</v>
      </c>
    </row>
    <row r="20" spans="2:19">
      <c r="B20" t="s">
        <v>2272</v>
      </c>
      <c r="C20" t="s">
        <v>2273</v>
      </c>
      <c r="D20" t="s">
        <v>123</v>
      </c>
      <c r="E20" t="s">
        <v>2274</v>
      </c>
      <c r="F20" t="s">
        <v>420</v>
      </c>
      <c r="G20" t="s">
        <v>989</v>
      </c>
      <c r="H20" t="s">
        <v>211</v>
      </c>
      <c r="I20" t="s">
        <v>247</v>
      </c>
      <c r="J20" s="78">
        <v>0.51</v>
      </c>
      <c r="K20" t="s">
        <v>102</v>
      </c>
      <c r="L20" s="79">
        <v>6.7000000000000004E-2</v>
      </c>
      <c r="M20" s="79">
        <v>6.3E-3</v>
      </c>
      <c r="N20" s="78">
        <v>484.61</v>
      </c>
      <c r="O20" s="78">
        <v>99.932360000000003</v>
      </c>
      <c r="P20" s="78">
        <v>0.64621220979600003</v>
      </c>
      <c r="Q20" s="79">
        <v>0</v>
      </c>
      <c r="R20" s="79">
        <v>2.9999999999999997E-4</v>
      </c>
      <c r="S20" s="79">
        <v>0</v>
      </c>
    </row>
    <row r="21" spans="2:19">
      <c r="B21" t="s">
        <v>2275</v>
      </c>
      <c r="C21" t="s">
        <v>2276</v>
      </c>
      <c r="D21" t="s">
        <v>123</v>
      </c>
      <c r="E21" t="s">
        <v>2277</v>
      </c>
      <c r="F21" t="s">
        <v>112</v>
      </c>
      <c r="G21" t="s">
        <v>217</v>
      </c>
      <c r="H21" t="s">
        <v>218</v>
      </c>
      <c r="I21" t="s">
        <v>2278</v>
      </c>
      <c r="J21" s="78">
        <v>1.41</v>
      </c>
      <c r="K21" t="s">
        <v>102</v>
      </c>
      <c r="L21" s="79">
        <v>5.6000000000000001E-2</v>
      </c>
      <c r="M21" s="79">
        <v>0.2326</v>
      </c>
      <c r="N21" s="78">
        <v>31943.06</v>
      </c>
      <c r="O21" s="78">
        <v>24.502016000000001</v>
      </c>
      <c r="P21" s="78">
        <v>7.8266936720895997</v>
      </c>
      <c r="Q21" s="79">
        <v>1E-4</v>
      </c>
      <c r="R21" s="79">
        <v>3.0999999999999999E-3</v>
      </c>
      <c r="S21" s="79">
        <v>1E-4</v>
      </c>
    </row>
    <row r="22" spans="2:19">
      <c r="B22" t="s">
        <v>2279</v>
      </c>
      <c r="C22" t="s">
        <v>2280</v>
      </c>
      <c r="D22" t="s">
        <v>123</v>
      </c>
      <c r="E22" t="s">
        <v>776</v>
      </c>
      <c r="F22" t="s">
        <v>112</v>
      </c>
      <c r="G22" t="s">
        <v>217</v>
      </c>
      <c r="H22" t="s">
        <v>218</v>
      </c>
      <c r="I22" t="s">
        <v>2281</v>
      </c>
      <c r="J22" s="78">
        <v>0.04</v>
      </c>
      <c r="K22" t="s">
        <v>102</v>
      </c>
      <c r="L22" s="79">
        <v>4.9000000000000002E-2</v>
      </c>
      <c r="M22" s="79">
        <v>-7.9000000000000008E-3</v>
      </c>
      <c r="N22" s="78">
        <v>10675.87</v>
      </c>
      <c r="O22" s="78">
        <v>18.75</v>
      </c>
      <c r="P22" s="78">
        <v>2.0017256250000002</v>
      </c>
      <c r="Q22" s="79">
        <v>0</v>
      </c>
      <c r="R22" s="79">
        <v>8.0000000000000004E-4</v>
      </c>
      <c r="S22" s="79">
        <v>0</v>
      </c>
    </row>
    <row r="23" spans="2:19">
      <c r="B23" s="80" t="s">
        <v>2255</v>
      </c>
      <c r="C23" s="16"/>
      <c r="D23" s="16"/>
      <c r="E23" s="16"/>
      <c r="J23" s="82">
        <v>3.83</v>
      </c>
      <c r="M23" s="81">
        <v>2.1000000000000001E-2</v>
      </c>
      <c r="N23" s="82">
        <v>460777.72</v>
      </c>
      <c r="P23" s="82">
        <v>480.419315514</v>
      </c>
      <c r="R23" s="81">
        <v>0.1895</v>
      </c>
      <c r="S23" s="81">
        <v>3.8999999999999998E-3</v>
      </c>
    </row>
    <row r="24" spans="2:19">
      <c r="B24" t="s">
        <v>2282</v>
      </c>
      <c r="C24" t="s">
        <v>2283</v>
      </c>
      <c r="D24" t="s">
        <v>123</v>
      </c>
      <c r="E24" t="s">
        <v>2284</v>
      </c>
      <c r="F24" t="s">
        <v>528</v>
      </c>
      <c r="G24" t="s">
        <v>387</v>
      </c>
      <c r="H24" t="s">
        <v>150</v>
      </c>
      <c r="I24" t="s">
        <v>2285</v>
      </c>
      <c r="J24" s="78">
        <v>3.09</v>
      </c>
      <c r="K24" t="s">
        <v>102</v>
      </c>
      <c r="L24" s="79">
        <v>2.5000000000000001E-2</v>
      </c>
      <c r="M24" s="79">
        <v>1.01E-2</v>
      </c>
      <c r="N24" s="78">
        <v>35328.800000000003</v>
      </c>
      <c r="O24" s="78">
        <v>105.42</v>
      </c>
      <c r="P24" s="78">
        <v>37.243620960000001</v>
      </c>
      <c r="Q24" s="79">
        <v>1E-4</v>
      </c>
      <c r="R24" s="79">
        <v>1.47E-2</v>
      </c>
      <c r="S24" s="79">
        <v>2.9999999999999997E-4</v>
      </c>
    </row>
    <row r="25" spans="2:19">
      <c r="B25" t="s">
        <v>2286</v>
      </c>
      <c r="C25" t="s">
        <v>2287</v>
      </c>
      <c r="D25" t="s">
        <v>123</v>
      </c>
      <c r="E25" t="s">
        <v>2284</v>
      </c>
      <c r="F25" t="s">
        <v>1551</v>
      </c>
      <c r="G25" t="s">
        <v>210</v>
      </c>
      <c r="H25" t="s">
        <v>211</v>
      </c>
      <c r="I25" t="s">
        <v>2288</v>
      </c>
      <c r="J25" s="78">
        <v>6.38</v>
      </c>
      <c r="K25" t="s">
        <v>102</v>
      </c>
      <c r="L25" s="79">
        <v>3.7400000000000003E-2</v>
      </c>
      <c r="M25" s="79">
        <v>1.9400000000000001E-2</v>
      </c>
      <c r="N25" s="78">
        <v>21662</v>
      </c>
      <c r="O25" s="78">
        <v>112.95</v>
      </c>
      <c r="P25" s="78">
        <v>24.467229</v>
      </c>
      <c r="Q25" s="79">
        <v>0</v>
      </c>
      <c r="R25" s="79">
        <v>9.7000000000000003E-3</v>
      </c>
      <c r="S25" s="79">
        <v>2.0000000000000001E-4</v>
      </c>
    </row>
    <row r="26" spans="2:19">
      <c r="B26" t="s">
        <v>2289</v>
      </c>
      <c r="C26" t="s">
        <v>2290</v>
      </c>
      <c r="D26" t="s">
        <v>123</v>
      </c>
      <c r="E26" t="s">
        <v>2291</v>
      </c>
      <c r="F26" t="s">
        <v>420</v>
      </c>
      <c r="G26" t="s">
        <v>529</v>
      </c>
      <c r="H26" t="s">
        <v>150</v>
      </c>
      <c r="I26" t="s">
        <v>2292</v>
      </c>
      <c r="J26" s="78">
        <v>4.76</v>
      </c>
      <c r="K26" t="s">
        <v>102</v>
      </c>
      <c r="L26" s="79">
        <v>3.1E-2</v>
      </c>
      <c r="M26" s="79">
        <v>1.9599999999999999E-2</v>
      </c>
      <c r="N26" s="78">
        <v>217215.14</v>
      </c>
      <c r="O26" s="78">
        <v>105.56</v>
      </c>
      <c r="P26" s="78">
        <v>229.29230178399999</v>
      </c>
      <c r="Q26" s="79">
        <v>2.9999999999999997E-4</v>
      </c>
      <c r="R26" s="79">
        <v>9.0399999999999994E-2</v>
      </c>
      <c r="S26" s="79">
        <v>1.8E-3</v>
      </c>
    </row>
    <row r="27" spans="2:19">
      <c r="B27" t="s">
        <v>2293</v>
      </c>
      <c r="C27" t="s">
        <v>2294</v>
      </c>
      <c r="D27" t="s">
        <v>123</v>
      </c>
      <c r="E27" t="s">
        <v>2295</v>
      </c>
      <c r="F27" t="s">
        <v>128</v>
      </c>
      <c r="G27" t="s">
        <v>565</v>
      </c>
      <c r="H27" t="s">
        <v>211</v>
      </c>
      <c r="I27" t="s">
        <v>2296</v>
      </c>
      <c r="J27" s="78">
        <v>1.23</v>
      </c>
      <c r="K27" t="s">
        <v>102</v>
      </c>
      <c r="L27" s="79">
        <v>1.34E-2</v>
      </c>
      <c r="M27" s="79">
        <v>2.3800000000000002E-2</v>
      </c>
      <c r="N27" s="78">
        <v>85000</v>
      </c>
      <c r="O27" s="78">
        <v>99.08</v>
      </c>
      <c r="P27" s="78">
        <v>84.218000000000004</v>
      </c>
      <c r="Q27" s="79">
        <v>1E-4</v>
      </c>
      <c r="R27" s="79">
        <v>3.32E-2</v>
      </c>
      <c r="S27" s="79">
        <v>6.9999999999999999E-4</v>
      </c>
    </row>
    <row r="28" spans="2:19">
      <c r="B28" t="s">
        <v>2297</v>
      </c>
      <c r="C28" t="s">
        <v>2298</v>
      </c>
      <c r="D28" t="s">
        <v>123</v>
      </c>
      <c r="E28" t="s">
        <v>458</v>
      </c>
      <c r="F28" t="s">
        <v>420</v>
      </c>
      <c r="G28" t="s">
        <v>716</v>
      </c>
      <c r="H28" t="s">
        <v>211</v>
      </c>
      <c r="I28" t="s">
        <v>2299</v>
      </c>
      <c r="J28" s="78">
        <v>3.84</v>
      </c>
      <c r="K28" t="s">
        <v>102</v>
      </c>
      <c r="L28" s="79">
        <v>3.5499999999999997E-2</v>
      </c>
      <c r="M28" s="79">
        <v>2.6599999999999999E-2</v>
      </c>
      <c r="N28" s="78">
        <v>92160</v>
      </c>
      <c r="O28" s="78">
        <v>103.46</v>
      </c>
      <c r="P28" s="78">
        <v>95.348736000000002</v>
      </c>
      <c r="Q28" s="79">
        <v>2.9999999999999997E-4</v>
      </c>
      <c r="R28" s="79">
        <v>3.7600000000000001E-2</v>
      </c>
      <c r="S28" s="79">
        <v>8.0000000000000004E-4</v>
      </c>
    </row>
    <row r="29" spans="2:19">
      <c r="B29" t="s">
        <v>2300</v>
      </c>
      <c r="C29" t="s">
        <v>2301</v>
      </c>
      <c r="D29" t="s">
        <v>123</v>
      </c>
      <c r="E29" t="s">
        <v>2302</v>
      </c>
      <c r="F29" t="s">
        <v>420</v>
      </c>
      <c r="G29" t="s">
        <v>758</v>
      </c>
      <c r="H29" t="s">
        <v>150</v>
      </c>
      <c r="I29" t="s">
        <v>2303</v>
      </c>
      <c r="J29" s="78">
        <v>0.82</v>
      </c>
      <c r="K29" t="s">
        <v>102</v>
      </c>
      <c r="L29" s="79">
        <v>5.1499999999999997E-2</v>
      </c>
      <c r="M29" s="79">
        <v>2.07E-2</v>
      </c>
      <c r="N29" s="78">
        <v>9411.7800000000007</v>
      </c>
      <c r="O29" s="78">
        <v>104.65</v>
      </c>
      <c r="P29" s="78">
        <v>9.8494277700000001</v>
      </c>
      <c r="Q29" s="79">
        <v>5.0000000000000001E-4</v>
      </c>
      <c r="R29" s="79">
        <v>3.8999999999999998E-3</v>
      </c>
      <c r="S29" s="79">
        <v>1E-4</v>
      </c>
    </row>
    <row r="30" spans="2:19">
      <c r="B30" s="80" t="s">
        <v>360</v>
      </c>
      <c r="C30" s="16"/>
      <c r="D30" s="16"/>
      <c r="E30" s="16"/>
      <c r="J30" s="82">
        <v>0.21</v>
      </c>
      <c r="M30" s="81">
        <v>1.9800000000000002E-2</v>
      </c>
      <c r="N30" s="82">
        <v>8031</v>
      </c>
      <c r="P30" s="82">
        <v>28.2334928778</v>
      </c>
      <c r="R30" s="81">
        <v>1.11E-2</v>
      </c>
      <c r="S30" s="81">
        <v>2.0000000000000001E-4</v>
      </c>
    </row>
    <row r="31" spans="2:19">
      <c r="B31" t="s">
        <v>2304</v>
      </c>
      <c r="C31" t="s">
        <v>2305</v>
      </c>
      <c r="D31" t="s">
        <v>123</v>
      </c>
      <c r="E31" t="s">
        <v>1385</v>
      </c>
      <c r="F31" t="s">
        <v>125</v>
      </c>
      <c r="G31" t="s">
        <v>565</v>
      </c>
      <c r="H31" t="s">
        <v>211</v>
      </c>
      <c r="I31" t="s">
        <v>2306</v>
      </c>
      <c r="J31" s="78">
        <v>0.21</v>
      </c>
      <c r="K31" t="s">
        <v>106</v>
      </c>
      <c r="L31" s="79">
        <v>3.6999999999999998E-2</v>
      </c>
      <c r="M31" s="79">
        <v>1.9800000000000002E-2</v>
      </c>
      <c r="N31" s="78">
        <v>8031</v>
      </c>
      <c r="O31" s="78">
        <v>101.43</v>
      </c>
      <c r="P31" s="78">
        <v>28.2334928778</v>
      </c>
      <c r="Q31" s="79">
        <v>1E-4</v>
      </c>
      <c r="R31" s="79">
        <v>1.11E-2</v>
      </c>
      <c r="S31" s="79">
        <v>2.0000000000000001E-4</v>
      </c>
    </row>
    <row r="32" spans="2:19">
      <c r="B32" s="80" t="s">
        <v>1013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239</v>
      </c>
      <c r="C34" s="16"/>
      <c r="D34" s="16"/>
      <c r="E34" s="16"/>
      <c r="J34" s="82">
        <v>1.67</v>
      </c>
      <c r="M34" s="81">
        <v>2.1000000000000001E-2</v>
      </c>
      <c r="N34" s="82">
        <v>53977.27</v>
      </c>
      <c r="P34" s="82">
        <v>145.16765599782599</v>
      </c>
      <c r="R34" s="81">
        <v>5.7299999999999997E-2</v>
      </c>
      <c r="S34" s="81">
        <v>1.1999999999999999E-3</v>
      </c>
    </row>
    <row r="35" spans="2:19">
      <c r="B35" s="80" t="s">
        <v>361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362</v>
      </c>
      <c r="C37" s="16"/>
      <c r="D37" s="16"/>
      <c r="E37" s="16"/>
      <c r="J37" s="82">
        <v>1.67</v>
      </c>
      <c r="M37" s="81">
        <v>2.1000000000000001E-2</v>
      </c>
      <c r="N37" s="82">
        <v>53977.27</v>
      </c>
      <c r="P37" s="82">
        <v>145.16765599782599</v>
      </c>
      <c r="R37" s="81">
        <v>5.7299999999999997E-2</v>
      </c>
      <c r="S37" s="81">
        <v>1.1999999999999999E-3</v>
      </c>
    </row>
    <row r="38" spans="2:19">
      <c r="B38" t="s">
        <v>2307</v>
      </c>
      <c r="C38" t="s">
        <v>2308</v>
      </c>
      <c r="D38" t="s">
        <v>123</v>
      </c>
      <c r="E38" t="s">
        <v>2309</v>
      </c>
      <c r="F38" t="s">
        <v>1091</v>
      </c>
      <c r="G38" t="s">
        <v>1158</v>
      </c>
      <c r="H38" t="s">
        <v>219</v>
      </c>
      <c r="I38" t="s">
        <v>2310</v>
      </c>
      <c r="J38" s="78">
        <v>1.67</v>
      </c>
      <c r="K38" t="s">
        <v>106</v>
      </c>
      <c r="L38" s="79">
        <v>0.06</v>
      </c>
      <c r="M38" s="79">
        <v>2.1000000000000001E-2</v>
      </c>
      <c r="N38" s="78">
        <v>53977.27</v>
      </c>
      <c r="O38" s="78">
        <v>77.594401999999761</v>
      </c>
      <c r="P38" s="78">
        <v>145.16765599782599</v>
      </c>
      <c r="Q38" s="79">
        <v>1E-4</v>
      </c>
      <c r="R38" s="79">
        <v>5.7299999999999997E-2</v>
      </c>
      <c r="S38" s="79">
        <v>1.1999999999999999E-3</v>
      </c>
    </row>
    <row r="39" spans="2:19">
      <c r="B39" t="s">
        <v>241</v>
      </c>
      <c r="C39" s="16"/>
      <c r="D39" s="16"/>
      <c r="E39" s="16"/>
    </row>
    <row r="40" spans="2:19">
      <c r="B40" t="s">
        <v>355</v>
      </c>
      <c r="C40" s="16"/>
      <c r="D40" s="16"/>
      <c r="E40" s="16"/>
    </row>
    <row r="41" spans="2:19">
      <c r="B41" t="s">
        <v>356</v>
      </c>
      <c r="C41" s="16"/>
      <c r="D41" s="16"/>
      <c r="E41" s="16"/>
    </row>
    <row r="42" spans="2:19">
      <c r="B42" t="s">
        <v>357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44012</v>
      </c>
      <c r="E1" s="16"/>
    </row>
    <row r="2" spans="2:98">
      <c r="B2" s="2" t="s">
        <v>1</v>
      </c>
      <c r="C2" s="12" t="s">
        <v>2736</v>
      </c>
      <c r="E2" s="16"/>
    </row>
    <row r="3" spans="2:98">
      <c r="B3" s="2" t="s">
        <v>2</v>
      </c>
      <c r="C3" s="26" t="s">
        <v>2737</v>
      </c>
      <c r="E3" s="16"/>
    </row>
    <row r="4" spans="2:98">
      <c r="B4" s="2" t="s">
        <v>3</v>
      </c>
      <c r="C4" s="84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1548.22</v>
      </c>
      <c r="I11" s="7"/>
      <c r="J11" s="76">
        <v>1.752979541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1548.22</v>
      </c>
      <c r="J12" s="82">
        <v>1.752979541</v>
      </c>
      <c r="L12" s="81">
        <v>1</v>
      </c>
      <c r="M12" s="81">
        <v>0</v>
      </c>
    </row>
    <row r="13" spans="2:98">
      <c r="B13" t="s">
        <v>2311</v>
      </c>
      <c r="C13" t="s">
        <v>2312</v>
      </c>
      <c r="D13" t="s">
        <v>123</v>
      </c>
      <c r="E13" t="s">
        <v>2277</v>
      </c>
      <c r="F13" t="s">
        <v>112</v>
      </c>
      <c r="G13" t="s">
        <v>102</v>
      </c>
      <c r="H13" s="78">
        <v>1517</v>
      </c>
      <c r="I13" s="78">
        <v>1E-4</v>
      </c>
      <c r="J13" s="78">
        <v>1.517E-6</v>
      </c>
      <c r="K13" s="79">
        <v>1E-4</v>
      </c>
      <c r="L13" s="79">
        <v>0</v>
      </c>
      <c r="M13" s="79">
        <v>0</v>
      </c>
    </row>
    <row r="14" spans="2:98">
      <c r="B14" t="s">
        <v>2313</v>
      </c>
      <c r="C14" t="s">
        <v>2314</v>
      </c>
      <c r="D14" t="s">
        <v>123</v>
      </c>
      <c r="E14" t="s">
        <v>2315</v>
      </c>
      <c r="F14" t="s">
        <v>127</v>
      </c>
      <c r="G14" t="s">
        <v>106</v>
      </c>
      <c r="H14" s="78">
        <v>31.22</v>
      </c>
      <c r="I14" s="78">
        <v>1620</v>
      </c>
      <c r="J14" s="78">
        <v>1.7529780239999999</v>
      </c>
      <c r="K14" s="79">
        <v>0</v>
      </c>
      <c r="L14" s="79">
        <v>1</v>
      </c>
      <c r="M14" s="79">
        <v>0</v>
      </c>
    </row>
    <row r="15" spans="2:98">
      <c r="B15" s="80" t="s">
        <v>239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361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362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241</v>
      </c>
      <c r="C20" s="16"/>
      <c r="D20" s="16"/>
      <c r="E20" s="16"/>
    </row>
    <row r="21" spans="2:13">
      <c r="B21" t="s">
        <v>355</v>
      </c>
      <c r="C21" s="16"/>
      <c r="D21" s="16"/>
      <c r="E21" s="16"/>
    </row>
    <row r="22" spans="2:13">
      <c r="B22" t="s">
        <v>356</v>
      </c>
      <c r="C22" s="16"/>
      <c r="D22" s="16"/>
      <c r="E22" s="16"/>
    </row>
    <row r="23" spans="2:13">
      <c r="B23" t="s">
        <v>357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2736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2737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2316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2317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2318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2319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2320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2321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2322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2323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241</v>
      </c>
      <c r="C30" s="16"/>
    </row>
    <row r="31" spans="2:11">
      <c r="B31" t="s">
        <v>355</v>
      </c>
      <c r="C31" s="16"/>
    </row>
    <row r="32" spans="2:11">
      <c r="B32" t="s">
        <v>356</v>
      </c>
      <c r="C32" s="16"/>
    </row>
    <row r="33" spans="2:3">
      <c r="B33" t="s">
        <v>357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44012</v>
      </c>
    </row>
    <row r="2" spans="2:59">
      <c r="B2" s="2" t="s">
        <v>1</v>
      </c>
      <c r="C2" s="12" t="s">
        <v>2736</v>
      </c>
    </row>
    <row r="3" spans="2:59">
      <c r="B3" s="2" t="s">
        <v>2</v>
      </c>
      <c r="C3" s="26" t="s">
        <v>2737</v>
      </c>
    </row>
    <row r="4" spans="2:59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2324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2209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241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44012</v>
      </c>
    </row>
    <row r="2" spans="2:52">
      <c r="B2" s="2" t="s">
        <v>1</v>
      </c>
      <c r="C2" s="12" t="s">
        <v>2736</v>
      </c>
    </row>
    <row r="3" spans="2:52">
      <c r="B3" s="2" t="s">
        <v>2</v>
      </c>
      <c r="C3" s="26" t="s">
        <v>2737</v>
      </c>
    </row>
    <row r="4" spans="2:52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2325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2225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2226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241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44012</v>
      </c>
    </row>
    <row r="2" spans="2:13">
      <c r="B2" s="2" t="s">
        <v>1</v>
      </c>
      <c r="C2" s="12" t="s">
        <v>2736</v>
      </c>
    </row>
    <row r="3" spans="2:13">
      <c r="B3" s="2" t="s">
        <v>2</v>
      </c>
      <c r="C3" s="26" t="s">
        <v>2737</v>
      </c>
    </row>
    <row r="4" spans="2:13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f>J12+J42</f>
        <v>14338.291634411009</v>
      </c>
      <c r="K11" s="77">
        <f>J11/$J$11</f>
        <v>1</v>
      </c>
      <c r="L11" s="77">
        <f>J11/'סכום נכסי הקרן'!$C$42</f>
        <v>0.1151433175015491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f>J13+J17+J31+J34+J36+J38+J40</f>
        <v>14324.44340471101</v>
      </c>
      <c r="K12" s="81">
        <f t="shared" ref="K12:K47" si="0">J12/$J$11</f>
        <v>0.99903417854420229</v>
      </c>
      <c r="L12" s="81">
        <f>J12/'סכום נכסי הקרן'!$C$42</f>
        <v>0.11503210961501438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8481.2593400000005</v>
      </c>
      <c r="K13" s="81">
        <f t="shared" si="0"/>
        <v>0.59151114764924329</v>
      </c>
      <c r="L13" s="81">
        <f>J13/'סכום נכסי הקרן'!$C$42</f>
        <v>6.8108555879482516E-2</v>
      </c>
    </row>
    <row r="14" spans="2:13">
      <c r="B14" t="s">
        <v>2738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3306.5540599999999</v>
      </c>
      <c r="K14" s="79">
        <f t="shared" si="0"/>
        <v>0.23061004367246066</v>
      </c>
      <c r="L14" s="79">
        <f>J14/'סכום נכסי הקרן'!$C$42</f>
        <v>2.6553205477624239E-2</v>
      </c>
    </row>
    <row r="15" spans="2:13">
      <c r="B15" t="s">
        <v>2739</v>
      </c>
      <c r="C15" t="s">
        <v>212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49.086799999999997</v>
      </c>
      <c r="K15" s="79">
        <f t="shared" si="0"/>
        <v>3.423476188906266E-3</v>
      </c>
      <c r="L15" s="79">
        <f>J15/'סכום נכסי הקרן'!$C$42</f>
        <v>3.9419040577822747E-4</v>
      </c>
    </row>
    <row r="16" spans="2:13">
      <c r="B16" t="s">
        <v>2740</v>
      </c>
      <c r="C16" t="s">
        <v>214</v>
      </c>
      <c r="D16" t="s">
        <v>215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5125.6184800000001</v>
      </c>
      <c r="K16" s="79">
        <f t="shared" si="0"/>
        <v>0.35747762778787634</v>
      </c>
      <c r="L16" s="79">
        <f>J16/'סכום נכסי הקרן'!$C$42</f>
        <v>4.1161159996080041E-2</v>
      </c>
    </row>
    <row r="17" spans="2:12">
      <c r="B17" s="80" t="s">
        <v>216</v>
      </c>
      <c r="D17" s="16"/>
      <c r="I17" s="81">
        <v>0</v>
      </c>
      <c r="J17" s="82">
        <f>SUM(J18:J30)</f>
        <v>3490.2712447110093</v>
      </c>
      <c r="K17" s="81">
        <f t="shared" si="0"/>
        <v>0.24342308928454037</v>
      </c>
      <c r="L17" s="81">
        <f>J17/'סכום נכסי הקרן'!$C$42</f>
        <v>2.8028542056697765E-2</v>
      </c>
    </row>
    <row r="18" spans="2:12">
      <c r="B18" t="s">
        <v>2740</v>
      </c>
      <c r="C18" t="s">
        <v>2741</v>
      </c>
      <c r="D18" t="s">
        <v>215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2.6028974999999999E-2</v>
      </c>
      <c r="K18" s="79">
        <f t="shared" si="0"/>
        <v>1.8153470206682138E-6</v>
      </c>
      <c r="L18" s="79">
        <f>J18/'סכום נכסי הקרן'!$C$42</f>
        <v>2.0902507837629137E-7</v>
      </c>
    </row>
    <row r="19" spans="2:12">
      <c r="B19" t="s">
        <v>2740</v>
      </c>
      <c r="C19" t="s">
        <v>2742</v>
      </c>
      <c r="D19" t="s">
        <v>215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0.44563041599999997</v>
      </c>
      <c r="K19" s="79">
        <f t="shared" si="0"/>
        <v>3.1079742786826477E-5</v>
      </c>
      <c r="L19" s="79">
        <f>J19/'סכום נכסי הקרן'!$C$42</f>
        <v>3.5786246915700415E-6</v>
      </c>
    </row>
    <row r="20" spans="2:12">
      <c r="B20" t="s">
        <v>2740</v>
      </c>
      <c r="C20" t="s">
        <v>2743</v>
      </c>
      <c r="D20" t="s">
        <v>215</v>
      </c>
      <c r="E20" t="s">
        <v>210</v>
      </c>
      <c r="F20" t="s">
        <v>211</v>
      </c>
      <c r="G20" t="s">
        <v>201</v>
      </c>
      <c r="H20" s="79">
        <v>0</v>
      </c>
      <c r="I20" s="79">
        <v>0</v>
      </c>
      <c r="J20" s="78">
        <v>1.9307370000000001E-3</v>
      </c>
      <c r="K20" s="79">
        <f t="shared" si="0"/>
        <v>1.346560001169422E-7</v>
      </c>
      <c r="L20" s="79">
        <f>J20/'סכום נכסי הקרן'!$C$42</f>
        <v>1.5504738574953707E-8</v>
      </c>
    </row>
    <row r="21" spans="2:12">
      <c r="B21" t="s">
        <v>2740</v>
      </c>
      <c r="C21" t="s">
        <v>220</v>
      </c>
      <c r="D21" t="s">
        <v>215</v>
      </c>
      <c r="E21" t="s">
        <v>210</v>
      </c>
      <c r="F21" t="s">
        <v>211</v>
      </c>
      <c r="G21" t="s">
        <v>120</v>
      </c>
      <c r="H21" s="79">
        <v>0</v>
      </c>
      <c r="I21" s="79">
        <v>0</v>
      </c>
      <c r="J21" s="78">
        <f>0.196070595+0.058643256</f>
        <v>0.25471385099999999</v>
      </c>
      <c r="K21" s="79">
        <f t="shared" si="0"/>
        <v>1.7764588522436146E-5</v>
      </c>
      <c r="L21" s="79">
        <f>J21/'סכום נכסי הקרן'!$C$42</f>
        <v>2.0454736565232401E-6</v>
      </c>
    </row>
    <row r="22" spans="2:12">
      <c r="B22" t="s">
        <v>2738</v>
      </c>
      <c r="C22" t="s">
        <v>224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686.34612363999997</v>
      </c>
      <c r="K22" s="79">
        <f t="shared" si="0"/>
        <v>4.7868054377748319E-2</v>
      </c>
      <c r="L22" s="79">
        <f>J22/'סכום נכסי הקרן'!$C$42</f>
        <v>5.5116865833984919E-3</v>
      </c>
    </row>
    <row r="23" spans="2:12">
      <c r="B23" t="s">
        <v>2740</v>
      </c>
      <c r="C23" t="s">
        <v>225</v>
      </c>
      <c r="D23" t="s">
        <v>215</v>
      </c>
      <c r="E23" t="s">
        <v>210</v>
      </c>
      <c r="F23" t="s">
        <v>211</v>
      </c>
      <c r="G23" t="s">
        <v>106</v>
      </c>
      <c r="H23" s="79">
        <v>0</v>
      </c>
      <c r="I23" s="79">
        <v>0</v>
      </c>
      <c r="J23" s="78">
        <f>1190.1053429+1427.79561644</f>
        <v>2617.9009593400001</v>
      </c>
      <c r="K23" s="79">
        <f t="shared" si="0"/>
        <v>0.18258109306810308</v>
      </c>
      <c r="L23" s="79">
        <f>J23/'סכום נכסי הקרן'!$C$42</f>
        <v>2.1022992768920477E-2</v>
      </c>
    </row>
    <row r="24" spans="2:12">
      <c r="B24" t="s">
        <v>2740</v>
      </c>
      <c r="C24" t="s">
        <v>226</v>
      </c>
      <c r="D24" t="s">
        <v>215</v>
      </c>
      <c r="E24" t="s">
        <v>210</v>
      </c>
      <c r="F24" t="s">
        <v>211</v>
      </c>
      <c r="G24" t="s">
        <v>116</v>
      </c>
      <c r="H24" s="79">
        <v>0</v>
      </c>
      <c r="I24" s="79">
        <v>0</v>
      </c>
      <c r="J24" s="78">
        <v>0.39822138000000001</v>
      </c>
      <c r="K24" s="79">
        <f t="shared" si="0"/>
        <v>2.7773279422235594E-5</v>
      </c>
      <c r="L24" s="79">
        <f>J24/'סכום נכסי הקרן'!$C$42</f>
        <v>3.1979075305737131E-6</v>
      </c>
    </row>
    <row r="25" spans="2:12">
      <c r="B25" t="s">
        <v>2738</v>
      </c>
      <c r="C25" t="s">
        <v>227</v>
      </c>
      <c r="D25" t="s">
        <v>209</v>
      </c>
      <c r="E25" t="s">
        <v>210</v>
      </c>
      <c r="F25" t="s">
        <v>211</v>
      </c>
      <c r="G25" t="s">
        <v>110</v>
      </c>
      <c r="H25" s="79">
        <v>0</v>
      </c>
      <c r="I25" s="79">
        <v>0</v>
      </c>
      <c r="J25" s="78">
        <v>8.3247232000000004E-2</v>
      </c>
      <c r="K25" s="79">
        <f t="shared" si="0"/>
        <v>5.805937982193905E-6</v>
      </c>
      <c r="L25" s="79">
        <f>J25/'סכום נכסי הקרן'!$C$42</f>
        <v>6.6851496047805617E-7</v>
      </c>
    </row>
    <row r="26" spans="2:12">
      <c r="B26" t="s">
        <v>2740</v>
      </c>
      <c r="C26" t="s">
        <v>228</v>
      </c>
      <c r="D26" t="s">
        <v>215</v>
      </c>
      <c r="E26" t="s">
        <v>210</v>
      </c>
      <c r="F26" t="s">
        <v>211</v>
      </c>
      <c r="G26" t="s">
        <v>110</v>
      </c>
      <c r="H26" s="79">
        <v>0</v>
      </c>
      <c r="I26" s="79">
        <v>0</v>
      </c>
      <c r="J26" s="78">
        <f>0.280182848+133.4935761</f>
        <v>133.77375894800002</v>
      </c>
      <c r="K26" s="79">
        <f t="shared" si="0"/>
        <v>9.329825502150571E-3</v>
      </c>
      <c r="L26" s="79">
        <f>J26/'סכום נכסי הקרן'!$C$42</f>
        <v>1.074267060028173E-3</v>
      </c>
    </row>
    <row r="27" spans="2:12">
      <c r="B27" t="s">
        <v>2740</v>
      </c>
      <c r="C27" t="s">
        <v>229</v>
      </c>
      <c r="D27" t="s">
        <v>215</v>
      </c>
      <c r="E27" t="s">
        <v>210</v>
      </c>
      <c r="F27" t="s">
        <v>211</v>
      </c>
      <c r="G27" t="s">
        <v>202</v>
      </c>
      <c r="H27" s="79">
        <v>0</v>
      </c>
      <c r="I27" s="79">
        <v>0</v>
      </c>
      <c r="J27" s="78">
        <f>0.27715302158+0.01128982743</f>
        <v>0.28844284901</v>
      </c>
      <c r="K27" s="79">
        <f t="shared" si="0"/>
        <v>2.0116960678757229E-5</v>
      </c>
      <c r="L27" s="79">
        <f>J27/'סכום נכסי הקרן'!$C$42</f>
        <v>2.3163335906003226E-6</v>
      </c>
    </row>
    <row r="28" spans="2:12">
      <c r="B28" t="s">
        <v>2740</v>
      </c>
      <c r="C28" t="s">
        <v>230</v>
      </c>
      <c r="D28" t="s">
        <v>215</v>
      </c>
      <c r="E28" t="s">
        <v>210</v>
      </c>
      <c r="F28" t="s">
        <v>211</v>
      </c>
      <c r="G28" t="s">
        <v>205</v>
      </c>
      <c r="H28" s="79">
        <v>0</v>
      </c>
      <c r="I28" s="79">
        <v>0</v>
      </c>
      <c r="J28" s="78">
        <v>0.27930300000000002</v>
      </c>
      <c r="K28" s="79">
        <f t="shared" si="0"/>
        <v>1.9479517303839055E-5</v>
      </c>
      <c r="L28" s="79">
        <f>J28/'סכום נכסי הקרן'!$C$42</f>
        <v>2.2429362456928601E-6</v>
      </c>
    </row>
    <row r="29" spans="2:12">
      <c r="B29" t="s">
        <v>2740</v>
      </c>
      <c r="C29" t="s">
        <v>231</v>
      </c>
      <c r="D29" t="s">
        <v>215</v>
      </c>
      <c r="E29" t="s">
        <v>210</v>
      </c>
      <c r="F29" t="s">
        <v>211</v>
      </c>
      <c r="G29" t="s">
        <v>113</v>
      </c>
      <c r="H29" s="79">
        <v>0</v>
      </c>
      <c r="I29" s="79">
        <v>0</v>
      </c>
      <c r="J29" s="78">
        <f>0.003020411+49.902805132</f>
        <v>49.905825542999999</v>
      </c>
      <c r="K29" s="79">
        <f t="shared" si="0"/>
        <v>3.4805977459148006E-3</v>
      </c>
      <c r="L29" s="79">
        <f>J29/'סכום נכסי הקרן'!$C$42</f>
        <v>4.0076757135304399E-4</v>
      </c>
    </row>
    <row r="30" spans="2:12">
      <c r="B30" t="s">
        <v>2740</v>
      </c>
      <c r="C30" t="s">
        <v>232</v>
      </c>
      <c r="D30" t="s">
        <v>215</v>
      </c>
      <c r="E30" t="s">
        <v>210</v>
      </c>
      <c r="F30" t="s">
        <v>211</v>
      </c>
      <c r="G30" t="s">
        <v>123</v>
      </c>
      <c r="H30" s="79">
        <v>0</v>
      </c>
      <c r="I30" s="79">
        <v>0</v>
      </c>
      <c r="J30" s="78">
        <v>0.56705879999999997</v>
      </c>
      <c r="K30" s="79">
        <f t="shared" si="0"/>
        <v>3.9548560906593228E-5</v>
      </c>
      <c r="L30" s="79">
        <f>J30/'סכום נכסי הקרן'!$C$42</f>
        <v>4.5537525051972167E-6</v>
      </c>
    </row>
    <row r="31" spans="2:12">
      <c r="B31" s="80" t="s">
        <v>233</v>
      </c>
      <c r="D31" s="16"/>
      <c r="I31" s="81">
        <v>0</v>
      </c>
      <c r="J31" s="82">
        <v>2352.91282</v>
      </c>
      <c r="K31" s="81">
        <f t="shared" si="0"/>
        <v>0.1640999416104186</v>
      </c>
      <c r="L31" s="81">
        <f>J31/'סכום נכסי הקרן'!$C$42</f>
        <v>1.8895011678834096E-2</v>
      </c>
    </row>
    <row r="32" spans="2:12">
      <c r="B32" t="s">
        <v>2738</v>
      </c>
      <c r="C32" t="s">
        <v>234</v>
      </c>
      <c r="D32" t="s">
        <v>209</v>
      </c>
      <c r="E32" t="s">
        <v>210</v>
      </c>
      <c r="F32" t="s">
        <v>211</v>
      </c>
      <c r="G32" t="s">
        <v>102</v>
      </c>
      <c r="H32" s="79">
        <v>0</v>
      </c>
      <c r="I32" s="79">
        <v>0</v>
      </c>
      <c r="J32" s="78">
        <v>3.6420000000000001E-2</v>
      </c>
      <c r="K32" s="79">
        <f t="shared" si="0"/>
        <v>2.5400515576482114E-6</v>
      </c>
      <c r="L32" s="79">
        <f>J32/'סכום נכסי הקרן'!$C$42</f>
        <v>2.9246996297259234E-7</v>
      </c>
    </row>
    <row r="33" spans="2:12">
      <c r="B33" t="s">
        <v>2740</v>
      </c>
      <c r="C33" t="s">
        <v>215</v>
      </c>
      <c r="D33">
        <v>10</v>
      </c>
      <c r="E33" t="s">
        <v>217</v>
      </c>
      <c r="F33" t="s">
        <v>218</v>
      </c>
      <c r="G33" t="s">
        <v>102</v>
      </c>
      <c r="H33" s="79">
        <v>0</v>
      </c>
      <c r="I33" s="79">
        <v>0</v>
      </c>
      <c r="J33" s="78">
        <v>2352.8764000000001</v>
      </c>
      <c r="K33" s="79">
        <f t="shared" si="0"/>
        <v>0.16409740155886096</v>
      </c>
      <c r="L33" s="79">
        <f>J33/'סכום נכסי הקרן'!$C$42</f>
        <v>1.8894719208871126E-2</v>
      </c>
    </row>
    <row r="34" spans="2:12">
      <c r="B34" s="80" t="s">
        <v>235</v>
      </c>
      <c r="D34" s="16"/>
      <c r="I34" s="81">
        <v>0</v>
      </c>
      <c r="J34" s="82">
        <v>0</v>
      </c>
      <c r="K34" s="81">
        <f t="shared" si="0"/>
        <v>0</v>
      </c>
      <c r="L34" s="81">
        <f>J34/'סכום נכסי הקרן'!$C$42</f>
        <v>0</v>
      </c>
    </row>
    <row r="35" spans="2:12">
      <c r="B35" t="s">
        <v>217</v>
      </c>
      <c r="C35" t="s">
        <v>217</v>
      </c>
      <c r="D35" s="16"/>
      <c r="E35" t="s">
        <v>217</v>
      </c>
      <c r="G35" t="s">
        <v>217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f>J35/'סכום נכסי הקרן'!$C$42</f>
        <v>0</v>
      </c>
    </row>
    <row r="36" spans="2:12">
      <c r="B36" s="80" t="s">
        <v>236</v>
      </c>
      <c r="D36" s="16"/>
      <c r="I36" s="81">
        <v>0</v>
      </c>
      <c r="J36" s="82">
        <v>0</v>
      </c>
      <c r="K36" s="81">
        <f t="shared" si="0"/>
        <v>0</v>
      </c>
      <c r="L36" s="81">
        <f>J36/'סכום נכסי הקרן'!$C$42</f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0" t="s">
        <v>237</v>
      </c>
      <c r="D38" s="16"/>
      <c r="I38" s="81">
        <v>0</v>
      </c>
      <c r="J38" s="82">
        <v>0</v>
      </c>
      <c r="K38" s="81">
        <f t="shared" si="0"/>
        <v>0</v>
      </c>
      <c r="L38" s="81">
        <f>J38/'סכום נכסי הקרן'!$C$42</f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s="80" t="s">
        <v>238</v>
      </c>
      <c r="D40" s="16"/>
      <c r="I40" s="81">
        <v>0</v>
      </c>
      <c r="J40" s="82">
        <v>0</v>
      </c>
      <c r="K40" s="81">
        <f t="shared" si="0"/>
        <v>0</v>
      </c>
      <c r="L40" s="81">
        <f>J40/'סכום נכסי הקרן'!$C$42</f>
        <v>0</v>
      </c>
    </row>
    <row r="41" spans="2:12">
      <c r="B41" t="s">
        <v>217</v>
      </c>
      <c r="C41" t="s">
        <v>217</v>
      </c>
      <c r="D41" s="16"/>
      <c r="E41" t="s">
        <v>217</v>
      </c>
      <c r="G41" t="s">
        <v>217</v>
      </c>
      <c r="H41" s="79">
        <v>0</v>
      </c>
      <c r="I41" s="79">
        <v>0</v>
      </c>
      <c r="J41" s="78">
        <v>0</v>
      </c>
      <c r="K41" s="79">
        <f t="shared" si="0"/>
        <v>0</v>
      </c>
      <c r="L41" s="79">
        <f>J41/'סכום נכסי הקרן'!$C$42</f>
        <v>0</v>
      </c>
    </row>
    <row r="42" spans="2:12">
      <c r="B42" s="80" t="s">
        <v>239</v>
      </c>
      <c r="D42" s="16"/>
      <c r="I42" s="81">
        <v>0</v>
      </c>
      <c r="J42" s="82">
        <f>J43+J46</f>
        <v>13.848229699999999</v>
      </c>
      <c r="K42" s="81">
        <f t="shared" si="0"/>
        <v>9.6582145579778196E-4</v>
      </c>
      <c r="L42" s="81">
        <f>J42/'סכום נכסי הקרן'!$C$42</f>
        <v>1.1120788653473238E-4</v>
      </c>
    </row>
    <row r="43" spans="2:12">
      <c r="B43" s="80" t="s">
        <v>240</v>
      </c>
      <c r="D43" s="16"/>
      <c r="I43" s="81">
        <v>0</v>
      </c>
      <c r="J43" s="82">
        <f>SUM(J44:J45)</f>
        <v>13.848229699999999</v>
      </c>
      <c r="K43" s="81">
        <f t="shared" si="0"/>
        <v>9.6582145579778196E-4</v>
      </c>
      <c r="L43" s="81">
        <f>J43/'סכום נכסי הקרן'!$C$42</f>
        <v>1.1120788653473238E-4</v>
      </c>
    </row>
    <row r="44" spans="2:12">
      <c r="B44" t="s">
        <v>2744</v>
      </c>
      <c r="C44" t="s">
        <v>221</v>
      </c>
      <c r="D44">
        <v>91</v>
      </c>
      <c r="E44" t="s">
        <v>222</v>
      </c>
      <c r="F44" t="s">
        <v>223</v>
      </c>
      <c r="G44" t="s">
        <v>106</v>
      </c>
      <c r="H44" s="79">
        <v>0</v>
      </c>
      <c r="I44" s="79">
        <v>0</v>
      </c>
      <c r="J44" s="78">
        <v>13.848229699999999</v>
      </c>
      <c r="K44" s="79">
        <f t="shared" si="0"/>
        <v>9.6582145579778196E-4</v>
      </c>
      <c r="L44" s="79">
        <f>J44/'סכום נכסי הקרן'!$C$42</f>
        <v>1.1120788653473238E-4</v>
      </c>
    </row>
    <row r="45" spans="2:12">
      <c r="B45" t="s">
        <v>217</v>
      </c>
      <c r="C45" t="s">
        <v>217</v>
      </c>
      <c r="D45" s="16"/>
      <c r="E45" t="s">
        <v>217</v>
      </c>
      <c r="G45" t="s">
        <v>217</v>
      </c>
      <c r="H45" s="79">
        <v>0</v>
      </c>
      <c r="I45" s="79">
        <v>0</v>
      </c>
      <c r="J45" s="78">
        <v>0</v>
      </c>
      <c r="K45" s="79">
        <f t="shared" si="0"/>
        <v>0</v>
      </c>
      <c r="L45" s="79">
        <f>J45/'סכום נכסי הקרן'!$C$42</f>
        <v>0</v>
      </c>
    </row>
    <row r="46" spans="2:12">
      <c r="B46" s="80" t="s">
        <v>238</v>
      </c>
      <c r="D46" s="16"/>
      <c r="I46" s="81">
        <v>0</v>
      </c>
      <c r="J46" s="82">
        <v>0</v>
      </c>
      <c r="K46" s="81">
        <f t="shared" si="0"/>
        <v>0</v>
      </c>
      <c r="L46" s="81">
        <f>J46/'סכום נכסי הקרן'!$C$42</f>
        <v>0</v>
      </c>
    </row>
    <row r="47" spans="2:12">
      <c r="B47" t="s">
        <v>217</v>
      </c>
      <c r="C47" t="s">
        <v>217</v>
      </c>
      <c r="D47" s="16"/>
      <c r="E47" t="s">
        <v>217</v>
      </c>
      <c r="G47" t="s">
        <v>217</v>
      </c>
      <c r="H47" s="79">
        <v>0</v>
      </c>
      <c r="I47" s="79">
        <v>0</v>
      </c>
      <c r="J47" s="78">
        <v>0</v>
      </c>
      <c r="K47" s="79">
        <f t="shared" si="0"/>
        <v>0</v>
      </c>
      <c r="L47" s="79">
        <f>J47/'סכום נכסי הקרן'!$C$42</f>
        <v>0</v>
      </c>
    </row>
    <row r="48" spans="2:12">
      <c r="B48" t="s">
        <v>241</v>
      </c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44012</v>
      </c>
    </row>
    <row r="2" spans="2:49">
      <c r="B2" s="2" t="s">
        <v>1</v>
      </c>
      <c r="C2" s="12" t="s">
        <v>2736</v>
      </c>
    </row>
    <row r="3" spans="2:49">
      <c r="B3" s="2" t="s">
        <v>2</v>
      </c>
      <c r="C3" s="26" t="s">
        <v>2737</v>
      </c>
    </row>
    <row r="4" spans="2:49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10353923.57</v>
      </c>
      <c r="H11" s="7"/>
      <c r="I11" s="76">
        <v>158.48483429026695</v>
      </c>
      <c r="J11" s="77">
        <v>1</v>
      </c>
      <c r="K11" s="77">
        <v>1.2999999999999999E-3</v>
      </c>
      <c r="AW11" s="16"/>
    </row>
    <row r="12" spans="2:49">
      <c r="B12" s="80" t="s">
        <v>206</v>
      </c>
      <c r="C12" s="16"/>
      <c r="D12" s="16"/>
      <c r="G12" s="82">
        <v>9385227.4399999995</v>
      </c>
      <c r="I12" s="82">
        <v>-34.296817814043052</v>
      </c>
      <c r="J12" s="81">
        <v>-0.21640000000000001</v>
      </c>
      <c r="K12" s="81">
        <v>-2.9999999999999997E-4</v>
      </c>
    </row>
    <row r="13" spans="2:49">
      <c r="B13" s="80" t="s">
        <v>2212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2217</v>
      </c>
      <c r="C15" s="16"/>
      <c r="D15" s="16"/>
      <c r="G15" s="82">
        <v>8368376.6900000004</v>
      </c>
      <c r="I15" s="82">
        <v>8.5983390187395692</v>
      </c>
      <c r="J15" s="81">
        <v>5.4300000000000001E-2</v>
      </c>
      <c r="K15" s="81">
        <v>1E-4</v>
      </c>
    </row>
    <row r="16" spans="2:49">
      <c r="B16" t="s">
        <v>2326</v>
      </c>
      <c r="C16" t="s">
        <v>2327</v>
      </c>
      <c r="D16" t="s">
        <v>123</v>
      </c>
      <c r="E16" t="s">
        <v>106</v>
      </c>
      <c r="F16" t="s">
        <v>290</v>
      </c>
      <c r="G16" s="78">
        <v>95832.12</v>
      </c>
      <c r="H16" s="78">
        <v>-1.8695999999999999</v>
      </c>
      <c r="I16" s="78">
        <v>-1.7916773155200001</v>
      </c>
      <c r="J16" s="79">
        <v>-1.1299999999999999E-2</v>
      </c>
      <c r="K16" s="79">
        <v>0</v>
      </c>
    </row>
    <row r="17" spans="2:11">
      <c r="B17" t="s">
        <v>2326</v>
      </c>
      <c r="C17" t="s">
        <v>2328</v>
      </c>
      <c r="D17" t="s">
        <v>123</v>
      </c>
      <c r="E17" t="s">
        <v>106</v>
      </c>
      <c r="F17" t="s">
        <v>333</v>
      </c>
      <c r="G17" s="78">
        <v>119913.54</v>
      </c>
      <c r="H17" s="78">
        <v>-1.6365000000000001</v>
      </c>
      <c r="I17" s="78">
        <v>-1.9623850821</v>
      </c>
      <c r="J17" s="79">
        <v>-1.24E-2</v>
      </c>
      <c r="K17" s="79">
        <v>0</v>
      </c>
    </row>
    <row r="18" spans="2:11">
      <c r="B18" t="s">
        <v>2326</v>
      </c>
      <c r="C18" t="s">
        <v>2329</v>
      </c>
      <c r="D18" t="s">
        <v>123</v>
      </c>
      <c r="E18" t="s">
        <v>106</v>
      </c>
      <c r="F18" t="s">
        <v>333</v>
      </c>
      <c r="G18" s="78">
        <v>119077.26</v>
      </c>
      <c r="H18" s="78">
        <v>8.7894000000000005</v>
      </c>
      <c r="I18" s="78">
        <v>10.466176690439999</v>
      </c>
      <c r="J18" s="79">
        <v>6.6000000000000003E-2</v>
      </c>
      <c r="K18" s="79">
        <v>1E-4</v>
      </c>
    </row>
    <row r="19" spans="2:11">
      <c r="B19" t="s">
        <v>2326</v>
      </c>
      <c r="C19" t="s">
        <v>2330</v>
      </c>
      <c r="D19" t="s">
        <v>123</v>
      </c>
      <c r="E19" t="s">
        <v>106</v>
      </c>
      <c r="F19" t="s">
        <v>333</v>
      </c>
      <c r="G19" s="78">
        <v>140346.65</v>
      </c>
      <c r="H19" s="78">
        <v>3.3652000000000002</v>
      </c>
      <c r="I19" s="78">
        <v>4.7229454657999996</v>
      </c>
      <c r="J19" s="79">
        <v>2.98E-2</v>
      </c>
      <c r="K19" s="79">
        <v>0</v>
      </c>
    </row>
    <row r="20" spans="2:11">
      <c r="B20" t="s">
        <v>2326</v>
      </c>
      <c r="C20" t="s">
        <v>2331</v>
      </c>
      <c r="D20" t="s">
        <v>123</v>
      </c>
      <c r="E20" t="s">
        <v>106</v>
      </c>
      <c r="F20" t="s">
        <v>333</v>
      </c>
      <c r="G20" s="78">
        <v>19399.57</v>
      </c>
      <c r="H20" s="78">
        <v>2.2949999999999999</v>
      </c>
      <c r="I20" s="78">
        <v>0.4452201315</v>
      </c>
      <c r="J20" s="79">
        <v>2.8E-3</v>
      </c>
      <c r="K20" s="79">
        <v>0</v>
      </c>
    </row>
    <row r="21" spans="2:11">
      <c r="B21" t="s">
        <v>2326</v>
      </c>
      <c r="C21" t="s">
        <v>2332</v>
      </c>
      <c r="D21" t="s">
        <v>123</v>
      </c>
      <c r="E21" t="s">
        <v>106</v>
      </c>
      <c r="F21" t="s">
        <v>351</v>
      </c>
      <c r="G21" s="78">
        <v>111471.98</v>
      </c>
      <c r="H21" s="78">
        <v>2.6008</v>
      </c>
      <c r="I21" s="78">
        <v>2.89916325584</v>
      </c>
      <c r="J21" s="79">
        <v>1.83E-2</v>
      </c>
      <c r="K21" s="79">
        <v>0</v>
      </c>
    </row>
    <row r="22" spans="2:11">
      <c r="B22" t="s">
        <v>2326</v>
      </c>
      <c r="C22" t="s">
        <v>2333</v>
      </c>
      <c r="D22" t="s">
        <v>123</v>
      </c>
      <c r="E22" t="s">
        <v>106</v>
      </c>
      <c r="F22" t="s">
        <v>590</v>
      </c>
      <c r="G22" s="78">
        <v>82435.929999999993</v>
      </c>
      <c r="H22" s="78">
        <v>1.2209000000000001</v>
      </c>
      <c r="I22" s="78">
        <v>1.00646026937</v>
      </c>
      <c r="J22" s="79">
        <v>6.4000000000000003E-3</v>
      </c>
      <c r="K22" s="79">
        <v>0</v>
      </c>
    </row>
    <row r="23" spans="2:11">
      <c r="B23" t="s">
        <v>2326</v>
      </c>
      <c r="C23" t="s">
        <v>2334</v>
      </c>
      <c r="D23" t="s">
        <v>123</v>
      </c>
      <c r="E23" t="s">
        <v>106</v>
      </c>
      <c r="F23" t="s">
        <v>590</v>
      </c>
      <c r="G23" s="78">
        <v>109312.92</v>
      </c>
      <c r="H23" s="78">
        <v>0.67930000000000001</v>
      </c>
      <c r="I23" s="78">
        <v>0.74256266555999995</v>
      </c>
      <c r="J23" s="79">
        <v>4.7000000000000002E-3</v>
      </c>
      <c r="K23" s="79">
        <v>0</v>
      </c>
    </row>
    <row r="24" spans="2:11">
      <c r="B24" t="s">
        <v>2326</v>
      </c>
      <c r="C24" t="s">
        <v>2335</v>
      </c>
      <c r="D24" t="s">
        <v>123</v>
      </c>
      <c r="E24" t="s">
        <v>106</v>
      </c>
      <c r="F24" t="s">
        <v>590</v>
      </c>
      <c r="G24" s="78">
        <v>68665.27</v>
      </c>
      <c r="H24" s="78">
        <v>1.1409</v>
      </c>
      <c r="I24" s="78">
        <v>0.78340206543000002</v>
      </c>
      <c r="J24" s="79">
        <v>4.8999999999999998E-3</v>
      </c>
      <c r="K24" s="79">
        <v>0</v>
      </c>
    </row>
    <row r="25" spans="2:11">
      <c r="B25" t="s">
        <v>2326</v>
      </c>
      <c r="C25" t="s">
        <v>2336</v>
      </c>
      <c r="D25" t="s">
        <v>123</v>
      </c>
      <c r="E25" t="s">
        <v>106</v>
      </c>
      <c r="F25" t="s">
        <v>590</v>
      </c>
      <c r="G25" s="78">
        <v>68557.56</v>
      </c>
      <c r="H25" s="78">
        <v>1.0298</v>
      </c>
      <c r="I25" s="78">
        <v>0.70600575288</v>
      </c>
      <c r="J25" s="79">
        <v>4.4999999999999997E-3</v>
      </c>
      <c r="K25" s="79">
        <v>0</v>
      </c>
    </row>
    <row r="26" spans="2:11">
      <c r="B26" t="s">
        <v>2326</v>
      </c>
      <c r="C26" t="s">
        <v>2337</v>
      </c>
      <c r="D26" t="s">
        <v>123</v>
      </c>
      <c r="E26" t="s">
        <v>106</v>
      </c>
      <c r="F26" t="s">
        <v>590</v>
      </c>
      <c r="G26" s="78">
        <v>82484.11</v>
      </c>
      <c r="H26" s="78">
        <v>1.2490000000000001</v>
      </c>
      <c r="I26" s="78">
        <v>1.0302265339000001</v>
      </c>
      <c r="J26" s="79">
        <v>6.4999999999999997E-3</v>
      </c>
      <c r="K26" s="79">
        <v>0</v>
      </c>
    </row>
    <row r="27" spans="2:11">
      <c r="B27" t="s">
        <v>2326</v>
      </c>
      <c r="C27" t="s">
        <v>2338</v>
      </c>
      <c r="D27" t="s">
        <v>123</v>
      </c>
      <c r="E27" t="s">
        <v>106</v>
      </c>
      <c r="F27" t="s">
        <v>590</v>
      </c>
      <c r="G27" s="78">
        <v>82948.28</v>
      </c>
      <c r="H27" s="78">
        <v>1.8019000000000001</v>
      </c>
      <c r="I27" s="78">
        <v>1.4946450573200001</v>
      </c>
      <c r="J27" s="79">
        <v>9.4000000000000004E-3</v>
      </c>
      <c r="K27" s="79">
        <v>0</v>
      </c>
    </row>
    <row r="28" spans="2:11">
      <c r="B28" t="s">
        <v>2326</v>
      </c>
      <c r="C28" t="s">
        <v>2339</v>
      </c>
      <c r="D28" t="s">
        <v>123</v>
      </c>
      <c r="E28" t="s">
        <v>106</v>
      </c>
      <c r="F28" t="s">
        <v>339</v>
      </c>
      <c r="G28" s="78">
        <v>148200.65</v>
      </c>
      <c r="H28" s="78">
        <v>1.0722</v>
      </c>
      <c r="I28" s="78">
        <v>1.5890073693</v>
      </c>
      <c r="J28" s="79">
        <v>0.01</v>
      </c>
      <c r="K28" s="79">
        <v>0</v>
      </c>
    </row>
    <row r="29" spans="2:11">
      <c r="B29" t="s">
        <v>2326</v>
      </c>
      <c r="C29" t="s">
        <v>2340</v>
      </c>
      <c r="D29" t="s">
        <v>123</v>
      </c>
      <c r="E29" t="s">
        <v>106</v>
      </c>
      <c r="F29" t="s">
        <v>339</v>
      </c>
      <c r="G29" s="78">
        <v>109745.36</v>
      </c>
      <c r="H29" s="78">
        <v>1.0348999999999999</v>
      </c>
      <c r="I29" s="78">
        <v>1.13575473064</v>
      </c>
      <c r="J29" s="79">
        <v>7.1999999999999998E-3</v>
      </c>
      <c r="K29" s="79">
        <v>0</v>
      </c>
    </row>
    <row r="30" spans="2:11">
      <c r="B30" t="s">
        <v>2326</v>
      </c>
      <c r="C30" t="s">
        <v>2341</v>
      </c>
      <c r="D30" t="s">
        <v>123</v>
      </c>
      <c r="E30" t="s">
        <v>106</v>
      </c>
      <c r="F30" t="s">
        <v>339</v>
      </c>
      <c r="G30" s="78">
        <v>150505.62</v>
      </c>
      <c r="H30" s="78">
        <v>0.78390000000000004</v>
      </c>
      <c r="I30" s="78">
        <v>1.17981355518</v>
      </c>
      <c r="J30" s="79">
        <v>7.4000000000000003E-3</v>
      </c>
      <c r="K30" s="79">
        <v>0</v>
      </c>
    </row>
    <row r="31" spans="2:11">
      <c r="B31" t="s">
        <v>2326</v>
      </c>
      <c r="C31" t="s">
        <v>2342</v>
      </c>
      <c r="D31" t="s">
        <v>123</v>
      </c>
      <c r="E31" t="s">
        <v>106</v>
      </c>
      <c r="F31" t="s">
        <v>339</v>
      </c>
      <c r="G31" s="78">
        <v>122508.17</v>
      </c>
      <c r="H31" s="78">
        <v>0.26340000000000002</v>
      </c>
      <c r="I31" s="78">
        <v>0.32268651978000001</v>
      </c>
      <c r="J31" s="79">
        <v>2E-3</v>
      </c>
      <c r="K31" s="79">
        <v>0</v>
      </c>
    </row>
    <row r="32" spans="2:11">
      <c r="B32" t="s">
        <v>2326</v>
      </c>
      <c r="C32" t="s">
        <v>2343</v>
      </c>
      <c r="D32" t="s">
        <v>123</v>
      </c>
      <c r="E32" t="s">
        <v>106</v>
      </c>
      <c r="F32" t="s">
        <v>339</v>
      </c>
      <c r="G32" s="78">
        <v>122162.69</v>
      </c>
      <c r="H32" s="78">
        <v>-2.0299999999999999E-2</v>
      </c>
      <c r="I32" s="78">
        <v>-2.4799026070000001E-2</v>
      </c>
      <c r="J32" s="79">
        <v>-2.0000000000000001E-4</v>
      </c>
      <c r="K32" s="79">
        <v>0</v>
      </c>
    </row>
    <row r="33" spans="2:11">
      <c r="B33" t="s">
        <v>2326</v>
      </c>
      <c r="C33" t="s">
        <v>2344</v>
      </c>
      <c r="D33" t="s">
        <v>123</v>
      </c>
      <c r="E33" t="s">
        <v>106</v>
      </c>
      <c r="F33" t="s">
        <v>339</v>
      </c>
      <c r="G33" s="78">
        <v>108567.12</v>
      </c>
      <c r="H33" s="78">
        <v>-3.9300000000000002E-2</v>
      </c>
      <c r="I33" s="78">
        <v>-4.2666878159999998E-2</v>
      </c>
      <c r="J33" s="79">
        <v>-2.9999999999999997E-4</v>
      </c>
      <c r="K33" s="79">
        <v>0</v>
      </c>
    </row>
    <row r="34" spans="2:11">
      <c r="B34" t="s">
        <v>2326</v>
      </c>
      <c r="C34" t="s">
        <v>2345</v>
      </c>
      <c r="D34" t="s">
        <v>123</v>
      </c>
      <c r="E34" t="s">
        <v>106</v>
      </c>
      <c r="F34" t="s">
        <v>339</v>
      </c>
      <c r="G34" s="78">
        <v>122296.65</v>
      </c>
      <c r="H34" s="78">
        <v>0.1258</v>
      </c>
      <c r="I34" s="78">
        <v>0.1538491857</v>
      </c>
      <c r="J34" s="79">
        <v>1E-3</v>
      </c>
      <c r="K34" s="79">
        <v>0</v>
      </c>
    </row>
    <row r="35" spans="2:11">
      <c r="B35" t="s">
        <v>2326</v>
      </c>
      <c r="C35" t="s">
        <v>2346</v>
      </c>
      <c r="D35" t="s">
        <v>123</v>
      </c>
      <c r="E35" t="s">
        <v>106</v>
      </c>
      <c r="F35" t="s">
        <v>339</v>
      </c>
      <c r="G35" s="78">
        <v>108805.28</v>
      </c>
      <c r="H35" s="78">
        <v>0.215</v>
      </c>
      <c r="I35" s="78">
        <v>0.23393135200000001</v>
      </c>
      <c r="J35" s="79">
        <v>1.5E-3</v>
      </c>
      <c r="K35" s="79">
        <v>0</v>
      </c>
    </row>
    <row r="36" spans="2:11">
      <c r="B36" t="s">
        <v>2326</v>
      </c>
      <c r="C36" t="s">
        <v>2347</v>
      </c>
      <c r="D36" t="s">
        <v>123</v>
      </c>
      <c r="E36" t="s">
        <v>106</v>
      </c>
      <c r="F36" t="s">
        <v>339</v>
      </c>
      <c r="G36" s="78">
        <v>65020.88</v>
      </c>
      <c r="H36" s="78">
        <v>-0.21099999999999999</v>
      </c>
      <c r="I36" s="78">
        <v>-0.13719405679999999</v>
      </c>
      <c r="J36" s="79">
        <v>-8.9999999999999998E-4</v>
      </c>
      <c r="K36" s="79">
        <v>0</v>
      </c>
    </row>
    <row r="37" spans="2:11">
      <c r="B37" t="s">
        <v>2326</v>
      </c>
      <c r="C37" t="s">
        <v>2348</v>
      </c>
      <c r="D37" t="s">
        <v>123</v>
      </c>
      <c r="E37" t="s">
        <v>106</v>
      </c>
      <c r="F37" t="s">
        <v>339</v>
      </c>
      <c r="G37" s="78">
        <v>121905.34</v>
      </c>
      <c r="H37" s="78">
        <v>-0.21820000000000001</v>
      </c>
      <c r="I37" s="78">
        <v>-0.26599745188000001</v>
      </c>
      <c r="J37" s="79">
        <v>-1.6999999999999999E-3</v>
      </c>
      <c r="K37" s="79">
        <v>0</v>
      </c>
    </row>
    <row r="38" spans="2:11">
      <c r="B38" t="s">
        <v>2326</v>
      </c>
      <c r="C38" t="s">
        <v>2349</v>
      </c>
      <c r="D38" t="s">
        <v>123</v>
      </c>
      <c r="E38" t="s">
        <v>106</v>
      </c>
      <c r="F38" t="s">
        <v>339</v>
      </c>
      <c r="G38" s="78">
        <v>40658.620000000003</v>
      </c>
      <c r="H38" s="78">
        <v>-0.1603</v>
      </c>
      <c r="I38" s="78">
        <v>-6.5175767859999997E-2</v>
      </c>
      <c r="J38" s="79">
        <v>-4.0000000000000002E-4</v>
      </c>
      <c r="K38" s="79">
        <v>0</v>
      </c>
    </row>
    <row r="39" spans="2:11">
      <c r="B39" t="s">
        <v>2326</v>
      </c>
      <c r="C39" t="s">
        <v>2350</v>
      </c>
      <c r="D39" t="s">
        <v>123</v>
      </c>
      <c r="E39" t="s">
        <v>106</v>
      </c>
      <c r="F39" t="s">
        <v>339</v>
      </c>
      <c r="G39" s="78">
        <v>121496.4</v>
      </c>
      <c r="H39" s="78">
        <v>-0.53090000000000004</v>
      </c>
      <c r="I39" s="78">
        <v>-0.64502438760000003</v>
      </c>
      <c r="J39" s="79">
        <v>-4.1000000000000003E-3</v>
      </c>
      <c r="K39" s="79">
        <v>0</v>
      </c>
    </row>
    <row r="40" spans="2:11">
      <c r="B40" t="s">
        <v>2326</v>
      </c>
      <c r="C40" t="s">
        <v>2351</v>
      </c>
      <c r="D40" t="s">
        <v>123</v>
      </c>
      <c r="E40" t="s">
        <v>106</v>
      </c>
      <c r="F40" t="s">
        <v>339</v>
      </c>
      <c r="G40" s="78">
        <v>124221.55</v>
      </c>
      <c r="H40" s="78">
        <v>-0.51049999999999995</v>
      </c>
      <c r="I40" s="78">
        <v>-0.63415101274999996</v>
      </c>
      <c r="J40" s="79">
        <v>-4.0000000000000001E-3</v>
      </c>
      <c r="K40" s="79">
        <v>0</v>
      </c>
    </row>
    <row r="41" spans="2:11">
      <c r="B41" t="s">
        <v>2326</v>
      </c>
      <c r="C41" t="s">
        <v>2352</v>
      </c>
      <c r="D41" t="s">
        <v>123</v>
      </c>
      <c r="E41" t="s">
        <v>106</v>
      </c>
      <c r="F41" t="s">
        <v>339</v>
      </c>
      <c r="G41" s="78">
        <v>189529.08</v>
      </c>
      <c r="H41" s="78">
        <v>-0.27129999999999999</v>
      </c>
      <c r="I41" s="78">
        <v>-0.51419239403999994</v>
      </c>
      <c r="J41" s="79">
        <v>-3.2000000000000002E-3</v>
      </c>
      <c r="K41" s="79">
        <v>0</v>
      </c>
    </row>
    <row r="42" spans="2:11">
      <c r="B42" t="s">
        <v>2326</v>
      </c>
      <c r="C42" t="s">
        <v>2353</v>
      </c>
      <c r="D42" t="s">
        <v>123</v>
      </c>
      <c r="E42" t="s">
        <v>106</v>
      </c>
      <c r="F42" t="s">
        <v>339</v>
      </c>
      <c r="G42" s="78">
        <v>40442.400000000001</v>
      </c>
      <c r="H42" s="78">
        <v>-0.67110000000000003</v>
      </c>
      <c r="I42" s="78">
        <v>-0.27140894640000002</v>
      </c>
      <c r="J42" s="79">
        <v>-1.6999999999999999E-3</v>
      </c>
      <c r="K42" s="79">
        <v>0</v>
      </c>
    </row>
    <row r="43" spans="2:11">
      <c r="B43" t="s">
        <v>2326</v>
      </c>
      <c r="C43" t="s">
        <v>2354</v>
      </c>
      <c r="D43" t="s">
        <v>123</v>
      </c>
      <c r="E43" t="s">
        <v>106</v>
      </c>
      <c r="F43" t="s">
        <v>339</v>
      </c>
      <c r="G43" s="78">
        <v>94266.880000000005</v>
      </c>
      <c r="H43" s="78">
        <v>-0.77649999999999997</v>
      </c>
      <c r="I43" s="78">
        <v>-0.73198232320000001</v>
      </c>
      <c r="J43" s="79">
        <v>-4.5999999999999999E-3</v>
      </c>
      <c r="K43" s="79">
        <v>0</v>
      </c>
    </row>
    <row r="44" spans="2:11">
      <c r="B44" t="s">
        <v>2326</v>
      </c>
      <c r="C44" t="s">
        <v>2355</v>
      </c>
      <c r="D44" t="s">
        <v>123</v>
      </c>
      <c r="E44" t="s">
        <v>106</v>
      </c>
      <c r="F44" t="s">
        <v>339</v>
      </c>
      <c r="G44" s="78">
        <v>118730.99</v>
      </c>
      <c r="H44" s="78">
        <v>-0.58109999999999995</v>
      </c>
      <c r="I44" s="78">
        <v>-0.68994578288999997</v>
      </c>
      <c r="J44" s="79">
        <v>-4.4000000000000003E-3</v>
      </c>
      <c r="K44" s="79">
        <v>0</v>
      </c>
    </row>
    <row r="45" spans="2:11">
      <c r="B45" t="s">
        <v>2326</v>
      </c>
      <c r="C45" t="s">
        <v>2356</v>
      </c>
      <c r="D45" t="s">
        <v>123</v>
      </c>
      <c r="E45" t="s">
        <v>106</v>
      </c>
      <c r="F45" t="s">
        <v>339</v>
      </c>
      <c r="G45" s="78">
        <v>54314.9</v>
      </c>
      <c r="H45" s="78">
        <v>1.7500000000000002E-2</v>
      </c>
      <c r="I45" s="78">
        <v>9.5051075000000002E-3</v>
      </c>
      <c r="J45" s="79">
        <v>1E-4</v>
      </c>
      <c r="K45" s="79">
        <v>0</v>
      </c>
    </row>
    <row r="46" spans="2:11">
      <c r="B46" t="s">
        <v>2326</v>
      </c>
      <c r="C46" t="s">
        <v>2357</v>
      </c>
      <c r="D46" t="s">
        <v>123</v>
      </c>
      <c r="E46" t="s">
        <v>106</v>
      </c>
      <c r="F46" t="s">
        <v>339</v>
      </c>
      <c r="G46" s="78">
        <v>121542.23</v>
      </c>
      <c r="H46" s="78">
        <v>-0.50149999999999995</v>
      </c>
      <c r="I46" s="78">
        <v>-0.60953428345000005</v>
      </c>
      <c r="J46" s="79">
        <v>-3.8E-3</v>
      </c>
      <c r="K46" s="79">
        <v>0</v>
      </c>
    </row>
    <row r="47" spans="2:11">
      <c r="B47" t="s">
        <v>2326</v>
      </c>
      <c r="C47" t="s">
        <v>2358</v>
      </c>
      <c r="D47" t="s">
        <v>123</v>
      </c>
      <c r="E47" t="s">
        <v>106</v>
      </c>
      <c r="F47" t="s">
        <v>339</v>
      </c>
      <c r="G47" s="78">
        <v>148129.35999999999</v>
      </c>
      <c r="H47" s="78">
        <v>-0.72489999999999999</v>
      </c>
      <c r="I47" s="78">
        <v>-1.0737897306399999</v>
      </c>
      <c r="J47" s="79">
        <v>-6.7999999999999996E-3</v>
      </c>
      <c r="K47" s="79">
        <v>0</v>
      </c>
    </row>
    <row r="48" spans="2:11">
      <c r="B48" t="s">
        <v>2326</v>
      </c>
      <c r="C48" t="s">
        <v>2359</v>
      </c>
      <c r="D48" t="s">
        <v>123</v>
      </c>
      <c r="E48" t="s">
        <v>106</v>
      </c>
      <c r="F48" t="s">
        <v>339</v>
      </c>
      <c r="G48" s="78">
        <v>94362.85</v>
      </c>
      <c r="H48" s="78">
        <v>-0.66090000000000004</v>
      </c>
      <c r="I48" s="78">
        <v>-0.62364407565000002</v>
      </c>
      <c r="J48" s="79">
        <v>-3.8999999999999998E-3</v>
      </c>
      <c r="K48" s="79">
        <v>0</v>
      </c>
    </row>
    <row r="49" spans="2:11">
      <c r="B49" t="s">
        <v>2326</v>
      </c>
      <c r="C49" t="s">
        <v>2360</v>
      </c>
      <c r="D49" t="s">
        <v>123</v>
      </c>
      <c r="E49" t="s">
        <v>106</v>
      </c>
      <c r="F49" t="s">
        <v>339</v>
      </c>
      <c r="G49" s="78">
        <v>120935.88</v>
      </c>
      <c r="H49" s="78">
        <v>-0.94210000000000005</v>
      </c>
      <c r="I49" s="78">
        <v>-1.1393369254800001</v>
      </c>
      <c r="J49" s="79">
        <v>-7.1999999999999998E-3</v>
      </c>
      <c r="K49" s="79">
        <v>0</v>
      </c>
    </row>
    <row r="50" spans="2:11">
      <c r="B50" t="s">
        <v>2326</v>
      </c>
      <c r="C50" t="s">
        <v>2361</v>
      </c>
      <c r="D50" t="s">
        <v>123</v>
      </c>
      <c r="E50" t="s">
        <v>106</v>
      </c>
      <c r="F50" t="s">
        <v>339</v>
      </c>
      <c r="G50" s="78">
        <v>133719.06</v>
      </c>
      <c r="H50" s="78">
        <v>-1.3897999999999999</v>
      </c>
      <c r="I50" s="78">
        <v>-1.85842749588</v>
      </c>
      <c r="J50" s="79">
        <v>-1.17E-2</v>
      </c>
      <c r="K50" s="79">
        <v>0</v>
      </c>
    </row>
    <row r="51" spans="2:11">
      <c r="B51" t="s">
        <v>2326</v>
      </c>
      <c r="C51" t="s">
        <v>2362</v>
      </c>
      <c r="D51" t="s">
        <v>123</v>
      </c>
      <c r="E51" t="s">
        <v>106</v>
      </c>
      <c r="F51" t="s">
        <v>339</v>
      </c>
      <c r="G51" s="78">
        <v>134255.69</v>
      </c>
      <c r="H51" s="78">
        <v>-1.081</v>
      </c>
      <c r="I51" s="78">
        <v>-1.4513040089</v>
      </c>
      <c r="J51" s="79">
        <v>-9.1999999999999998E-3</v>
      </c>
      <c r="K51" s="79">
        <v>0</v>
      </c>
    </row>
    <row r="52" spans="2:11">
      <c r="B52" t="s">
        <v>2326</v>
      </c>
      <c r="C52" t="s">
        <v>2363</v>
      </c>
      <c r="D52" t="s">
        <v>123</v>
      </c>
      <c r="E52" t="s">
        <v>106</v>
      </c>
      <c r="F52" t="s">
        <v>339</v>
      </c>
      <c r="G52" s="78">
        <v>107180.5</v>
      </c>
      <c r="H52" s="78">
        <v>-1.2856000000000001</v>
      </c>
      <c r="I52" s="78">
        <v>-1.3779125080000001</v>
      </c>
      <c r="J52" s="79">
        <v>-8.6999999999999994E-3</v>
      </c>
      <c r="K52" s="79">
        <v>0</v>
      </c>
    </row>
    <row r="53" spans="2:11">
      <c r="B53" t="s">
        <v>2326</v>
      </c>
      <c r="C53" t="s">
        <v>2364</v>
      </c>
      <c r="D53" t="s">
        <v>123</v>
      </c>
      <c r="E53" t="s">
        <v>106</v>
      </c>
      <c r="F53" t="s">
        <v>339</v>
      </c>
      <c r="G53" s="78">
        <v>107553.4</v>
      </c>
      <c r="H53" s="78">
        <v>-0.93100000000000005</v>
      </c>
      <c r="I53" s="78">
        <v>-1.0013221539999999</v>
      </c>
      <c r="J53" s="79">
        <v>-6.3E-3</v>
      </c>
      <c r="K53" s="79">
        <v>0</v>
      </c>
    </row>
    <row r="54" spans="2:11">
      <c r="B54" t="s">
        <v>2326</v>
      </c>
      <c r="C54" t="s">
        <v>2365</v>
      </c>
      <c r="D54" t="s">
        <v>123</v>
      </c>
      <c r="E54" t="s">
        <v>106</v>
      </c>
      <c r="F54" t="s">
        <v>339</v>
      </c>
      <c r="G54" s="78">
        <v>67564.59</v>
      </c>
      <c r="H54" s="78">
        <v>-0.3629</v>
      </c>
      <c r="I54" s="78">
        <v>-0.24519189711</v>
      </c>
      <c r="J54" s="79">
        <v>-1.5E-3</v>
      </c>
      <c r="K54" s="79">
        <v>0</v>
      </c>
    </row>
    <row r="55" spans="2:11">
      <c r="B55" t="s">
        <v>2326</v>
      </c>
      <c r="C55" t="s">
        <v>2366</v>
      </c>
      <c r="D55" t="s">
        <v>123</v>
      </c>
      <c r="E55" t="s">
        <v>106</v>
      </c>
      <c r="F55" t="s">
        <v>290</v>
      </c>
      <c r="G55" s="78">
        <v>96195.96</v>
      </c>
      <c r="H55" s="78">
        <v>-1.8666</v>
      </c>
      <c r="I55" s="78">
        <v>-1.79559378936</v>
      </c>
      <c r="J55" s="79">
        <v>-1.1299999999999999E-2</v>
      </c>
      <c r="K55" s="79">
        <v>0</v>
      </c>
    </row>
    <row r="56" spans="2:11">
      <c r="B56" t="s">
        <v>2326</v>
      </c>
      <c r="C56" t="s">
        <v>2367</v>
      </c>
      <c r="D56" t="s">
        <v>123</v>
      </c>
      <c r="E56" t="s">
        <v>106</v>
      </c>
      <c r="F56" t="s">
        <v>290</v>
      </c>
      <c r="G56" s="78">
        <v>96447.91</v>
      </c>
      <c r="H56" s="78">
        <v>-1.6006</v>
      </c>
      <c r="I56" s="78">
        <v>-1.54374524746</v>
      </c>
      <c r="J56" s="79">
        <v>-9.7000000000000003E-3</v>
      </c>
      <c r="K56" s="79">
        <v>0</v>
      </c>
    </row>
    <row r="57" spans="2:11">
      <c r="B57" t="s">
        <v>2326</v>
      </c>
      <c r="C57" t="s">
        <v>2368</v>
      </c>
      <c r="D57" t="s">
        <v>123</v>
      </c>
      <c r="E57" t="s">
        <v>106</v>
      </c>
      <c r="F57" t="s">
        <v>333</v>
      </c>
      <c r="G57" s="78">
        <v>194028.17</v>
      </c>
      <c r="H57" s="78">
        <v>-0.99939999999999996</v>
      </c>
      <c r="I57" s="78">
        <v>-1.9391175309799999</v>
      </c>
      <c r="J57" s="79">
        <v>-1.2200000000000001E-2</v>
      </c>
      <c r="K57" s="79">
        <v>0</v>
      </c>
    </row>
    <row r="58" spans="2:11">
      <c r="B58" t="s">
        <v>2326</v>
      </c>
      <c r="C58" t="s">
        <v>2369</v>
      </c>
      <c r="D58" t="s">
        <v>123</v>
      </c>
      <c r="E58" t="s">
        <v>106</v>
      </c>
      <c r="F58" t="s">
        <v>333</v>
      </c>
      <c r="G58" s="78">
        <v>194282.95</v>
      </c>
      <c r="H58" s="78">
        <v>-0.88349999999999995</v>
      </c>
      <c r="I58" s="78">
        <v>-1.7164898632500001</v>
      </c>
      <c r="J58" s="79">
        <v>-1.0800000000000001E-2</v>
      </c>
      <c r="K58" s="79">
        <v>0</v>
      </c>
    </row>
    <row r="59" spans="2:11">
      <c r="B59" t="s">
        <v>2326</v>
      </c>
      <c r="C59" t="s">
        <v>2370</v>
      </c>
      <c r="D59" t="s">
        <v>123</v>
      </c>
      <c r="E59" t="s">
        <v>106</v>
      </c>
      <c r="F59" t="s">
        <v>333</v>
      </c>
      <c r="G59" s="78">
        <v>136659.92000000001</v>
      </c>
      <c r="H59" s="78">
        <v>-0.47939999999999999</v>
      </c>
      <c r="I59" s="78">
        <v>-0.65514765647999995</v>
      </c>
      <c r="J59" s="79">
        <v>-4.1000000000000003E-3</v>
      </c>
      <c r="K59" s="79">
        <v>0</v>
      </c>
    </row>
    <row r="60" spans="2:11">
      <c r="B60" t="s">
        <v>2326</v>
      </c>
      <c r="C60" t="s">
        <v>2371</v>
      </c>
      <c r="D60" t="s">
        <v>123</v>
      </c>
      <c r="E60" t="s">
        <v>106</v>
      </c>
      <c r="F60" t="s">
        <v>333</v>
      </c>
      <c r="G60" s="78">
        <v>146395.87</v>
      </c>
      <c r="H60" s="78">
        <v>-0.49180000000000001</v>
      </c>
      <c r="I60" s="78">
        <v>-0.71997488866000003</v>
      </c>
      <c r="J60" s="79">
        <v>-4.4999999999999997E-3</v>
      </c>
      <c r="K60" s="79">
        <v>0</v>
      </c>
    </row>
    <row r="61" spans="2:11">
      <c r="B61" t="s">
        <v>2326</v>
      </c>
      <c r="C61" t="s">
        <v>2372</v>
      </c>
      <c r="D61" t="s">
        <v>123</v>
      </c>
      <c r="E61" t="s">
        <v>106</v>
      </c>
      <c r="F61" t="s">
        <v>333</v>
      </c>
      <c r="G61" s="78">
        <v>196224.93</v>
      </c>
      <c r="H61" s="78">
        <v>3.1699999999999999E-2</v>
      </c>
      <c r="I61" s="78">
        <v>6.220330281E-2</v>
      </c>
      <c r="J61" s="79">
        <v>4.0000000000000002E-4</v>
      </c>
      <c r="K61" s="79">
        <v>0</v>
      </c>
    </row>
    <row r="62" spans="2:11">
      <c r="B62" t="s">
        <v>2326</v>
      </c>
      <c r="C62" t="s">
        <v>2373</v>
      </c>
      <c r="D62" t="s">
        <v>123</v>
      </c>
      <c r="E62" t="s">
        <v>106</v>
      </c>
      <c r="F62" t="s">
        <v>333</v>
      </c>
      <c r="G62" s="78">
        <v>196185.3</v>
      </c>
      <c r="H62" s="78">
        <v>1.89E-2</v>
      </c>
      <c r="I62" s="78">
        <v>3.7079021699999999E-2</v>
      </c>
      <c r="J62" s="79">
        <v>2.0000000000000001E-4</v>
      </c>
      <c r="K62" s="79">
        <v>0</v>
      </c>
    </row>
    <row r="63" spans="2:11">
      <c r="B63" t="s">
        <v>2326</v>
      </c>
      <c r="C63" t="s">
        <v>2374</v>
      </c>
      <c r="D63" t="s">
        <v>123</v>
      </c>
      <c r="E63" t="s">
        <v>106</v>
      </c>
      <c r="F63" t="s">
        <v>333</v>
      </c>
      <c r="G63" s="78">
        <v>101104.7</v>
      </c>
      <c r="H63" s="78">
        <v>2.9548999999999999</v>
      </c>
      <c r="I63" s="78">
        <v>2.9875427803000001</v>
      </c>
      <c r="J63" s="79">
        <v>1.89E-2</v>
      </c>
      <c r="K63" s="79">
        <v>0</v>
      </c>
    </row>
    <row r="64" spans="2:11">
      <c r="B64" t="s">
        <v>2326</v>
      </c>
      <c r="C64" t="s">
        <v>2375</v>
      </c>
      <c r="D64" t="s">
        <v>123</v>
      </c>
      <c r="E64" t="s">
        <v>106</v>
      </c>
      <c r="F64" t="s">
        <v>333</v>
      </c>
      <c r="G64" s="78">
        <v>80129.62</v>
      </c>
      <c r="H64" s="78">
        <v>2.3115999999999999</v>
      </c>
      <c r="I64" s="78">
        <v>1.8522762959200001</v>
      </c>
      <c r="J64" s="79">
        <v>1.17E-2</v>
      </c>
      <c r="K64" s="79">
        <v>0</v>
      </c>
    </row>
    <row r="65" spans="2:11">
      <c r="B65" t="s">
        <v>2326</v>
      </c>
      <c r="C65" t="s">
        <v>2376</v>
      </c>
      <c r="D65" t="s">
        <v>123</v>
      </c>
      <c r="E65" t="s">
        <v>106</v>
      </c>
      <c r="F65" t="s">
        <v>351</v>
      </c>
      <c r="G65" s="78">
        <v>60419.93</v>
      </c>
      <c r="H65" s="78">
        <v>2.5981000000000001</v>
      </c>
      <c r="I65" s="78">
        <v>1.5697702013299999</v>
      </c>
      <c r="J65" s="79">
        <v>9.9000000000000008E-3</v>
      </c>
      <c r="K65" s="79">
        <v>0</v>
      </c>
    </row>
    <row r="66" spans="2:11">
      <c r="B66" t="s">
        <v>2326</v>
      </c>
      <c r="C66" t="s">
        <v>2377</v>
      </c>
      <c r="D66" t="s">
        <v>123</v>
      </c>
      <c r="E66" t="s">
        <v>106</v>
      </c>
      <c r="F66" t="s">
        <v>351</v>
      </c>
      <c r="G66" s="78">
        <v>100841.43</v>
      </c>
      <c r="H66" s="78">
        <v>2.7031999999999998</v>
      </c>
      <c r="I66" s="78">
        <v>2.7259455357600002</v>
      </c>
      <c r="J66" s="79">
        <v>1.72E-2</v>
      </c>
      <c r="K66" s="79">
        <v>0</v>
      </c>
    </row>
    <row r="67" spans="2:11">
      <c r="B67" t="s">
        <v>2326</v>
      </c>
      <c r="C67" t="s">
        <v>2378</v>
      </c>
      <c r="D67" t="s">
        <v>123</v>
      </c>
      <c r="E67" t="s">
        <v>106</v>
      </c>
      <c r="F67" t="s">
        <v>351</v>
      </c>
      <c r="G67" s="78">
        <v>90049</v>
      </c>
      <c r="H67" s="78">
        <v>1.9367000000000001</v>
      </c>
      <c r="I67" s="78">
        <v>1.7439789830000001</v>
      </c>
      <c r="J67" s="79">
        <v>1.0999999999999999E-2</v>
      </c>
      <c r="K67" s="79">
        <v>0</v>
      </c>
    </row>
    <row r="68" spans="2:11">
      <c r="B68" t="s">
        <v>2326</v>
      </c>
      <c r="C68" t="s">
        <v>2379</v>
      </c>
      <c r="D68" t="s">
        <v>123</v>
      </c>
      <c r="E68" t="s">
        <v>106</v>
      </c>
      <c r="F68" t="s">
        <v>590</v>
      </c>
      <c r="G68" s="78">
        <v>59302.3</v>
      </c>
      <c r="H68" s="78">
        <v>0.77190000000000003</v>
      </c>
      <c r="I68" s="78">
        <v>0.45775445370000001</v>
      </c>
      <c r="J68" s="79">
        <v>2.8999999999999998E-3</v>
      </c>
      <c r="K68" s="79">
        <v>0</v>
      </c>
    </row>
    <row r="69" spans="2:11">
      <c r="B69" t="s">
        <v>2326</v>
      </c>
      <c r="C69" t="s">
        <v>2380</v>
      </c>
      <c r="D69" t="s">
        <v>123</v>
      </c>
      <c r="E69" t="s">
        <v>106</v>
      </c>
      <c r="F69" t="s">
        <v>590</v>
      </c>
      <c r="G69" s="78">
        <v>199406.84</v>
      </c>
      <c r="H69" s="78">
        <v>1.6247</v>
      </c>
      <c r="I69" s="78">
        <v>3.2397629294799999</v>
      </c>
      <c r="J69" s="79">
        <v>2.0400000000000001E-2</v>
      </c>
      <c r="K69" s="79">
        <v>0</v>
      </c>
    </row>
    <row r="70" spans="2:11">
      <c r="B70" t="s">
        <v>2326</v>
      </c>
      <c r="C70" t="s">
        <v>2381</v>
      </c>
      <c r="D70" t="s">
        <v>123</v>
      </c>
      <c r="E70" t="s">
        <v>106</v>
      </c>
      <c r="F70" t="s">
        <v>339</v>
      </c>
      <c r="G70" s="78">
        <v>195556.85</v>
      </c>
      <c r="H70" s="78">
        <v>-0.30559999999999998</v>
      </c>
      <c r="I70" s="78">
        <v>-0.59762173360000004</v>
      </c>
      <c r="J70" s="79">
        <v>-3.8E-3</v>
      </c>
      <c r="K70" s="79">
        <v>0</v>
      </c>
    </row>
    <row r="71" spans="2:11">
      <c r="B71" t="s">
        <v>2326</v>
      </c>
      <c r="C71" t="s">
        <v>2382</v>
      </c>
      <c r="D71" t="s">
        <v>123</v>
      </c>
      <c r="E71" t="s">
        <v>106</v>
      </c>
      <c r="F71" t="s">
        <v>339</v>
      </c>
      <c r="G71" s="78">
        <v>68563.789999999994</v>
      </c>
      <c r="H71" s="78">
        <v>-0.1603</v>
      </c>
      <c r="I71" s="78">
        <v>-0.10990775537</v>
      </c>
      <c r="J71" s="79">
        <v>-6.9999999999999999E-4</v>
      </c>
      <c r="K71" s="79">
        <v>0</v>
      </c>
    </row>
    <row r="72" spans="2:11">
      <c r="B72" t="s">
        <v>2326</v>
      </c>
      <c r="C72" t="s">
        <v>2383</v>
      </c>
      <c r="D72" t="s">
        <v>123</v>
      </c>
      <c r="E72" t="s">
        <v>106</v>
      </c>
      <c r="F72" t="s">
        <v>339</v>
      </c>
      <c r="G72" s="78">
        <v>156083.12</v>
      </c>
      <c r="H72" s="78">
        <v>-0.53839999999999999</v>
      </c>
      <c r="I72" s="78">
        <v>-0.84035151807999997</v>
      </c>
      <c r="J72" s="79">
        <v>-5.3E-3</v>
      </c>
      <c r="K72" s="79">
        <v>0</v>
      </c>
    </row>
    <row r="73" spans="2:11">
      <c r="B73" t="s">
        <v>2326</v>
      </c>
      <c r="C73" t="s">
        <v>2384</v>
      </c>
      <c r="D73" t="s">
        <v>123</v>
      </c>
      <c r="E73" t="s">
        <v>106</v>
      </c>
      <c r="F73" t="s">
        <v>339</v>
      </c>
      <c r="G73" s="78">
        <v>154932.66</v>
      </c>
      <c r="H73" s="78">
        <v>-1.2342</v>
      </c>
      <c r="I73" s="78">
        <v>-1.9121788897200001</v>
      </c>
      <c r="J73" s="79">
        <v>-1.21E-2</v>
      </c>
      <c r="K73" s="79">
        <v>0</v>
      </c>
    </row>
    <row r="74" spans="2:11">
      <c r="B74" t="s">
        <v>2326</v>
      </c>
      <c r="C74" t="s">
        <v>2385</v>
      </c>
      <c r="D74" t="s">
        <v>123</v>
      </c>
      <c r="E74" t="s">
        <v>106</v>
      </c>
      <c r="F74" t="s">
        <v>339</v>
      </c>
      <c r="G74" s="78">
        <v>154769.60000000001</v>
      </c>
      <c r="H74" s="78">
        <v>-1.3408</v>
      </c>
      <c r="I74" s="78">
        <v>-2.0751507968</v>
      </c>
      <c r="J74" s="79">
        <v>-1.3100000000000001E-2</v>
      </c>
      <c r="K74" s="79">
        <v>0</v>
      </c>
    </row>
    <row r="75" spans="2:11">
      <c r="B75" t="s">
        <v>2326</v>
      </c>
      <c r="C75" t="s">
        <v>2386</v>
      </c>
      <c r="D75" t="s">
        <v>123</v>
      </c>
      <c r="E75" t="s">
        <v>106</v>
      </c>
      <c r="F75" t="s">
        <v>339</v>
      </c>
      <c r="G75" s="78">
        <v>196106.03</v>
      </c>
      <c r="H75" s="78">
        <v>-6.5500000000000003E-2</v>
      </c>
      <c r="I75" s="78">
        <v>-0.12844944964999999</v>
      </c>
      <c r="J75" s="79">
        <v>-8.0000000000000004E-4</v>
      </c>
      <c r="K75" s="79">
        <v>0</v>
      </c>
    </row>
    <row r="76" spans="2:11">
      <c r="B76" t="s">
        <v>2326</v>
      </c>
      <c r="C76" t="s">
        <v>2387</v>
      </c>
      <c r="D76" t="s">
        <v>123</v>
      </c>
      <c r="E76" t="s">
        <v>106</v>
      </c>
      <c r="F76" t="s">
        <v>339</v>
      </c>
      <c r="G76" s="78">
        <v>98627.69</v>
      </c>
      <c r="H76" s="78">
        <v>0.54459999999999997</v>
      </c>
      <c r="I76" s="78">
        <v>0.53712639973999998</v>
      </c>
      <c r="J76" s="79">
        <v>3.3999999999999998E-3</v>
      </c>
      <c r="K76" s="79">
        <v>0</v>
      </c>
    </row>
    <row r="77" spans="2:11">
      <c r="B77" t="s">
        <v>2326</v>
      </c>
      <c r="C77" t="s">
        <v>2388</v>
      </c>
      <c r="D77" t="s">
        <v>123</v>
      </c>
      <c r="E77" t="s">
        <v>106</v>
      </c>
      <c r="F77" t="s">
        <v>339</v>
      </c>
      <c r="G77" s="78">
        <v>97297.17</v>
      </c>
      <c r="H77" s="78">
        <v>-0.75929999999999997</v>
      </c>
      <c r="I77" s="78">
        <v>-0.73877741181000001</v>
      </c>
      <c r="J77" s="79">
        <v>-4.7000000000000002E-3</v>
      </c>
      <c r="K77" s="79">
        <v>0</v>
      </c>
    </row>
    <row r="78" spans="2:11">
      <c r="B78" t="s">
        <v>2326</v>
      </c>
      <c r="C78" t="s">
        <v>2389</v>
      </c>
      <c r="D78" t="s">
        <v>123</v>
      </c>
      <c r="E78" t="s">
        <v>106</v>
      </c>
      <c r="F78" t="s">
        <v>339</v>
      </c>
      <c r="G78" s="78">
        <v>204086.27</v>
      </c>
      <c r="H78" s="78">
        <v>-0.90890000000000004</v>
      </c>
      <c r="I78" s="78">
        <v>-1.8549401080300001</v>
      </c>
      <c r="J78" s="79">
        <v>-1.17E-2</v>
      </c>
      <c r="K78" s="79">
        <v>0</v>
      </c>
    </row>
    <row r="79" spans="2:11">
      <c r="B79" t="s">
        <v>2326</v>
      </c>
      <c r="C79" t="s">
        <v>2390</v>
      </c>
      <c r="D79" t="s">
        <v>123</v>
      </c>
      <c r="E79" t="s">
        <v>106</v>
      </c>
      <c r="F79" t="s">
        <v>290</v>
      </c>
      <c r="G79" s="78">
        <v>171674.96</v>
      </c>
      <c r="H79" s="78">
        <v>-1.849</v>
      </c>
      <c r="I79" s="78">
        <v>-3.1742700103999999</v>
      </c>
      <c r="J79" s="79">
        <v>-0.02</v>
      </c>
      <c r="K79" s="79">
        <v>0</v>
      </c>
    </row>
    <row r="80" spans="2:11">
      <c r="B80" t="s">
        <v>2326</v>
      </c>
      <c r="C80" t="s">
        <v>2391</v>
      </c>
      <c r="D80" t="s">
        <v>123</v>
      </c>
      <c r="E80" t="s">
        <v>106</v>
      </c>
      <c r="F80" t="s">
        <v>333</v>
      </c>
      <c r="G80" s="78">
        <v>155962.54</v>
      </c>
      <c r="H80" s="78">
        <v>-1.7673000000000001</v>
      </c>
      <c r="I80" s="78">
        <v>-2.7563259694200002</v>
      </c>
      <c r="J80" s="79">
        <v>-1.7399999999999999E-2</v>
      </c>
      <c r="K80" s="79">
        <v>0</v>
      </c>
    </row>
    <row r="81" spans="2:11">
      <c r="B81" t="s">
        <v>2326</v>
      </c>
      <c r="C81" t="s">
        <v>2392</v>
      </c>
      <c r="D81" t="s">
        <v>123</v>
      </c>
      <c r="E81" t="s">
        <v>106</v>
      </c>
      <c r="F81" t="s">
        <v>333</v>
      </c>
      <c r="G81" s="78">
        <v>178702.85</v>
      </c>
      <c r="H81" s="78">
        <v>-1.2388999999999999</v>
      </c>
      <c r="I81" s="78">
        <v>-2.2139496086500001</v>
      </c>
      <c r="J81" s="79">
        <v>-1.4E-2</v>
      </c>
      <c r="K81" s="79">
        <v>0</v>
      </c>
    </row>
    <row r="82" spans="2:11">
      <c r="B82" t="s">
        <v>2326</v>
      </c>
      <c r="C82" t="s">
        <v>2393</v>
      </c>
      <c r="D82" t="s">
        <v>123</v>
      </c>
      <c r="E82" t="s">
        <v>106</v>
      </c>
      <c r="F82" t="s">
        <v>333</v>
      </c>
      <c r="G82" s="78">
        <v>188328.66</v>
      </c>
      <c r="H82" s="78">
        <v>-1.137</v>
      </c>
      <c r="I82" s="78">
        <v>-2.1412968642000001</v>
      </c>
      <c r="J82" s="79">
        <v>-1.35E-2</v>
      </c>
      <c r="K82" s="79">
        <v>0</v>
      </c>
    </row>
    <row r="83" spans="2:11">
      <c r="B83" t="s">
        <v>2326</v>
      </c>
      <c r="C83" t="s">
        <v>2394</v>
      </c>
      <c r="D83" t="s">
        <v>123</v>
      </c>
      <c r="E83" t="s">
        <v>106</v>
      </c>
      <c r="F83" t="s">
        <v>333</v>
      </c>
      <c r="G83" s="78">
        <v>188284.58</v>
      </c>
      <c r="H83" s="78">
        <v>-1.1478999999999999</v>
      </c>
      <c r="I83" s="78">
        <v>-2.1613186938200002</v>
      </c>
      <c r="J83" s="79">
        <v>-1.3599999999999999E-2</v>
      </c>
      <c r="K83" s="79">
        <v>0</v>
      </c>
    </row>
    <row r="84" spans="2:11">
      <c r="B84" t="s">
        <v>2326</v>
      </c>
      <c r="C84" t="s">
        <v>2395</v>
      </c>
      <c r="D84" t="s">
        <v>123</v>
      </c>
      <c r="E84" t="s">
        <v>106</v>
      </c>
      <c r="F84" t="s">
        <v>351</v>
      </c>
      <c r="G84" s="78">
        <v>164975.82999999999</v>
      </c>
      <c r="H84" s="78">
        <v>3.5346000000000002</v>
      </c>
      <c r="I84" s="78">
        <v>5.8312356871800004</v>
      </c>
      <c r="J84" s="79">
        <v>3.6799999999999999E-2</v>
      </c>
      <c r="K84" s="79">
        <v>0</v>
      </c>
    </row>
    <row r="85" spans="2:11">
      <c r="B85" t="s">
        <v>2326</v>
      </c>
      <c r="C85" t="s">
        <v>2396</v>
      </c>
      <c r="D85" t="s">
        <v>123</v>
      </c>
      <c r="E85" t="s">
        <v>106</v>
      </c>
      <c r="F85" t="s">
        <v>351</v>
      </c>
      <c r="G85" s="78">
        <v>129212.85</v>
      </c>
      <c r="H85" s="78">
        <v>1.7393000000000001</v>
      </c>
      <c r="I85" s="78">
        <v>2.24739910005</v>
      </c>
      <c r="J85" s="79">
        <v>1.4200000000000001E-2</v>
      </c>
      <c r="K85" s="79">
        <v>0</v>
      </c>
    </row>
    <row r="86" spans="2:11">
      <c r="B86" t="s">
        <v>2326</v>
      </c>
      <c r="C86" t="s">
        <v>2397</v>
      </c>
      <c r="D86" t="s">
        <v>123</v>
      </c>
      <c r="E86" t="s">
        <v>106</v>
      </c>
      <c r="F86" t="s">
        <v>351</v>
      </c>
      <c r="G86" s="78">
        <v>225556.17</v>
      </c>
      <c r="H86" s="78">
        <v>1.2210000000000001</v>
      </c>
      <c r="I86" s="78">
        <v>2.7540408357000001</v>
      </c>
      <c r="J86" s="79">
        <v>1.7399999999999999E-2</v>
      </c>
      <c r="K86" s="79">
        <v>0</v>
      </c>
    </row>
    <row r="87" spans="2:11">
      <c r="B87" t="s">
        <v>2326</v>
      </c>
      <c r="C87" t="s">
        <v>2398</v>
      </c>
      <c r="D87" t="s">
        <v>123</v>
      </c>
      <c r="E87" t="s">
        <v>106</v>
      </c>
      <c r="F87" t="s">
        <v>590</v>
      </c>
      <c r="G87" s="78">
        <v>386024.15</v>
      </c>
      <c r="H87" s="78">
        <v>1.0931999999999999</v>
      </c>
      <c r="I87" s="78">
        <v>4.2200160078</v>
      </c>
      <c r="J87" s="79">
        <v>2.6599999999999999E-2</v>
      </c>
      <c r="K87" s="79">
        <v>0</v>
      </c>
    </row>
    <row r="88" spans="2:11">
      <c r="B88" t="s">
        <v>2326</v>
      </c>
      <c r="C88" t="s">
        <v>2399</v>
      </c>
      <c r="D88" t="s">
        <v>123</v>
      </c>
      <c r="E88" t="s">
        <v>106</v>
      </c>
      <c r="F88" t="s">
        <v>590</v>
      </c>
      <c r="G88" s="78">
        <v>162298.93</v>
      </c>
      <c r="H88" s="78">
        <v>1.9446000000000001</v>
      </c>
      <c r="I88" s="78">
        <v>3.1560649927800002</v>
      </c>
      <c r="J88" s="79">
        <v>1.9900000000000001E-2</v>
      </c>
      <c r="K88" s="79">
        <v>0</v>
      </c>
    </row>
    <row r="89" spans="2:11">
      <c r="B89" t="s">
        <v>2326</v>
      </c>
      <c r="C89" t="s">
        <v>2400</v>
      </c>
      <c r="D89" t="s">
        <v>123</v>
      </c>
      <c r="E89" t="s">
        <v>106</v>
      </c>
      <c r="F89" t="s">
        <v>590</v>
      </c>
      <c r="G89" s="78">
        <v>129776.7</v>
      </c>
      <c r="H89" s="78">
        <v>1.8994</v>
      </c>
      <c r="I89" s="78">
        <v>2.4649786398</v>
      </c>
      <c r="J89" s="79">
        <v>1.5599999999999999E-2</v>
      </c>
      <c r="K89" s="79">
        <v>0</v>
      </c>
    </row>
    <row r="90" spans="2:11">
      <c r="B90" t="s">
        <v>2326</v>
      </c>
      <c r="C90" t="s">
        <v>2401</v>
      </c>
      <c r="D90" t="s">
        <v>123</v>
      </c>
      <c r="E90" t="s">
        <v>106</v>
      </c>
      <c r="F90" t="s">
        <v>339</v>
      </c>
      <c r="G90" s="78">
        <v>128311.06</v>
      </c>
      <c r="H90" s="78">
        <v>0.7853</v>
      </c>
      <c r="I90" s="78">
        <v>1.0076267541799999</v>
      </c>
      <c r="J90" s="79">
        <v>6.4000000000000003E-3</v>
      </c>
      <c r="K90" s="79">
        <v>0</v>
      </c>
    </row>
    <row r="91" spans="2:11">
      <c r="B91" t="s">
        <v>2326</v>
      </c>
      <c r="C91" t="s">
        <v>2402</v>
      </c>
      <c r="D91" t="s">
        <v>123</v>
      </c>
      <c r="E91" t="s">
        <v>106</v>
      </c>
      <c r="F91" t="s">
        <v>339</v>
      </c>
      <c r="G91" s="78">
        <v>31863.8</v>
      </c>
      <c r="H91" s="78">
        <v>0.12189999999999999</v>
      </c>
      <c r="I91" s="78">
        <v>3.8841972199999998E-2</v>
      </c>
      <c r="J91" s="79">
        <v>2.0000000000000001E-4</v>
      </c>
      <c r="K91" s="79">
        <v>0</v>
      </c>
    </row>
    <row r="92" spans="2:11">
      <c r="B92" t="s">
        <v>2326</v>
      </c>
      <c r="C92" t="s">
        <v>2403</v>
      </c>
      <c r="D92" t="s">
        <v>123</v>
      </c>
      <c r="E92" t="s">
        <v>106</v>
      </c>
      <c r="F92" t="s">
        <v>339</v>
      </c>
      <c r="G92" s="78">
        <v>63714.74</v>
      </c>
      <c r="H92" s="78">
        <v>9.2499999999999999E-2</v>
      </c>
      <c r="I92" s="78">
        <v>5.8936134500000001E-2</v>
      </c>
      <c r="J92" s="79">
        <v>4.0000000000000002E-4</v>
      </c>
      <c r="K92" s="79">
        <v>0</v>
      </c>
    </row>
    <row r="93" spans="2:11">
      <c r="B93" t="s">
        <v>2326</v>
      </c>
      <c r="C93" t="s">
        <v>2404</v>
      </c>
      <c r="D93" t="s">
        <v>123</v>
      </c>
      <c r="E93" t="s">
        <v>106</v>
      </c>
      <c r="F93" t="s">
        <v>339</v>
      </c>
      <c r="G93" s="78">
        <v>189130.9</v>
      </c>
      <c r="H93" s="78">
        <v>-0.92190000000000005</v>
      </c>
      <c r="I93" s="78">
        <v>-1.7435977671</v>
      </c>
      <c r="J93" s="79">
        <v>-1.0999999999999999E-2</v>
      </c>
      <c r="K93" s="79">
        <v>0</v>
      </c>
    </row>
    <row r="94" spans="2:11">
      <c r="B94" t="s">
        <v>2326</v>
      </c>
      <c r="C94" t="s">
        <v>2405</v>
      </c>
      <c r="D94" t="s">
        <v>123</v>
      </c>
      <c r="E94" t="s">
        <v>106</v>
      </c>
      <c r="F94" t="s">
        <v>333</v>
      </c>
      <c r="G94" s="78">
        <v>77563.7</v>
      </c>
      <c r="H94" s="78">
        <v>-1.5469999999999999</v>
      </c>
      <c r="I94" s="78">
        <v>-1.1999104389999999</v>
      </c>
      <c r="J94" s="79">
        <v>-7.6E-3</v>
      </c>
      <c r="K94" s="79">
        <v>0</v>
      </c>
    </row>
    <row r="95" spans="2:11">
      <c r="B95" t="s">
        <v>2326</v>
      </c>
      <c r="C95" t="s">
        <v>2406</v>
      </c>
      <c r="D95" t="s">
        <v>123</v>
      </c>
      <c r="E95" t="s">
        <v>106</v>
      </c>
      <c r="F95" t="s">
        <v>333</v>
      </c>
      <c r="G95" s="78">
        <v>43514.96</v>
      </c>
      <c r="H95" s="78">
        <v>9.2668999999999997</v>
      </c>
      <c r="I95" s="78">
        <v>4.0324878282399998</v>
      </c>
      <c r="J95" s="79">
        <v>2.5399999999999999E-2</v>
      </c>
      <c r="K95" s="79">
        <v>0</v>
      </c>
    </row>
    <row r="96" spans="2:11">
      <c r="B96" t="s">
        <v>2326</v>
      </c>
      <c r="C96" t="s">
        <v>2407</v>
      </c>
      <c r="D96" t="s">
        <v>123</v>
      </c>
      <c r="E96" t="s">
        <v>106</v>
      </c>
      <c r="F96" t="s">
        <v>590</v>
      </c>
      <c r="G96" s="78">
        <v>139739.4</v>
      </c>
      <c r="H96" s="78">
        <v>1.1097999999999999</v>
      </c>
      <c r="I96" s="78">
        <v>1.5508278611999999</v>
      </c>
      <c r="J96" s="79">
        <v>9.7999999999999997E-3</v>
      </c>
      <c r="K96" s="79">
        <v>0</v>
      </c>
    </row>
    <row r="97" spans="2:11">
      <c r="B97" t="s">
        <v>2326</v>
      </c>
      <c r="C97" t="s">
        <v>2408</v>
      </c>
      <c r="D97" t="s">
        <v>123</v>
      </c>
      <c r="E97" t="s">
        <v>106</v>
      </c>
      <c r="F97" t="s">
        <v>590</v>
      </c>
      <c r="G97" s="78">
        <v>119950.92</v>
      </c>
      <c r="H97" s="78">
        <v>1.2535000000000001</v>
      </c>
      <c r="I97" s="78">
        <v>1.5035847821999999</v>
      </c>
      <c r="J97" s="79">
        <v>9.4999999999999998E-3</v>
      </c>
      <c r="K97" s="79">
        <v>0</v>
      </c>
    </row>
    <row r="98" spans="2:11">
      <c r="B98" t="s">
        <v>2326</v>
      </c>
      <c r="C98" t="s">
        <v>2409</v>
      </c>
      <c r="D98" t="s">
        <v>123</v>
      </c>
      <c r="E98" t="s">
        <v>106</v>
      </c>
      <c r="F98" t="s">
        <v>590</v>
      </c>
      <c r="G98" s="78">
        <v>159260.19</v>
      </c>
      <c r="H98" s="78">
        <v>0.87980000000000003</v>
      </c>
      <c r="I98" s="78">
        <v>1.4011711516200001</v>
      </c>
      <c r="J98" s="79">
        <v>8.8000000000000005E-3</v>
      </c>
      <c r="K98" s="79">
        <v>0</v>
      </c>
    </row>
    <row r="99" spans="2:11">
      <c r="B99" t="s">
        <v>2326</v>
      </c>
      <c r="C99" t="s">
        <v>2410</v>
      </c>
      <c r="D99" t="s">
        <v>123</v>
      </c>
      <c r="E99" t="s">
        <v>106</v>
      </c>
      <c r="F99" t="s">
        <v>590</v>
      </c>
      <c r="G99" s="78">
        <v>99919.23</v>
      </c>
      <c r="H99" s="78">
        <v>1.2194</v>
      </c>
      <c r="I99" s="78">
        <v>1.21841509062</v>
      </c>
      <c r="J99" s="79">
        <v>7.7000000000000002E-3</v>
      </c>
      <c r="K99" s="79">
        <v>0</v>
      </c>
    </row>
    <row r="100" spans="2:11">
      <c r="B100" t="s">
        <v>2326</v>
      </c>
      <c r="C100" t="s">
        <v>2411</v>
      </c>
      <c r="D100" t="s">
        <v>123</v>
      </c>
      <c r="E100" t="s">
        <v>106</v>
      </c>
      <c r="F100" t="s">
        <v>590</v>
      </c>
      <c r="G100" s="78">
        <v>160526.9</v>
      </c>
      <c r="H100" s="78">
        <v>1.6257999999999999</v>
      </c>
      <c r="I100" s="78">
        <v>2.6098463401999998</v>
      </c>
      <c r="J100" s="79">
        <v>1.6500000000000001E-2</v>
      </c>
      <c r="K100" s="79">
        <v>0</v>
      </c>
    </row>
    <row r="101" spans="2:11">
      <c r="B101" t="s">
        <v>2326</v>
      </c>
      <c r="C101" t="s">
        <v>2412</v>
      </c>
      <c r="D101" t="s">
        <v>123</v>
      </c>
      <c r="E101" t="s">
        <v>106</v>
      </c>
      <c r="F101" t="s">
        <v>339</v>
      </c>
      <c r="G101" s="78">
        <v>137379.10999999999</v>
      </c>
      <c r="H101" s="78">
        <v>-0.48230000000000001</v>
      </c>
      <c r="I101" s="78">
        <v>-0.66257944752999998</v>
      </c>
      <c r="J101" s="79">
        <v>-4.1999999999999997E-3</v>
      </c>
      <c r="K101" s="79">
        <v>0</v>
      </c>
    </row>
    <row r="102" spans="2:11">
      <c r="B102" t="s">
        <v>2326</v>
      </c>
      <c r="C102" t="s">
        <v>2413</v>
      </c>
      <c r="D102" t="s">
        <v>123</v>
      </c>
      <c r="E102" t="s">
        <v>106</v>
      </c>
      <c r="F102" t="s">
        <v>339</v>
      </c>
      <c r="G102" s="78">
        <v>117920.98</v>
      </c>
      <c r="H102" s="78">
        <v>-0.33850000000000002</v>
      </c>
      <c r="I102" s="78">
        <v>-0.39916251730000002</v>
      </c>
      <c r="J102" s="79">
        <v>-2.5000000000000001E-3</v>
      </c>
      <c r="K102" s="79">
        <v>0</v>
      </c>
    </row>
    <row r="103" spans="2:11">
      <c r="B103" t="s">
        <v>2414</v>
      </c>
      <c r="C103" t="s">
        <v>2415</v>
      </c>
      <c r="D103" t="s">
        <v>123</v>
      </c>
      <c r="E103" t="s">
        <v>106</v>
      </c>
      <c r="F103" t="s">
        <v>2416</v>
      </c>
      <c r="G103" s="78">
        <v>-665000</v>
      </c>
      <c r="H103" s="78">
        <v>0.14002223734214</v>
      </c>
      <c r="I103" s="78">
        <v>-0.93114787832523105</v>
      </c>
      <c r="J103" s="79">
        <v>-5.8999999999999999E-3</v>
      </c>
      <c r="K103" s="79">
        <v>0</v>
      </c>
    </row>
    <row r="104" spans="2:11">
      <c r="B104" t="s">
        <v>2417</v>
      </c>
      <c r="C104" t="s">
        <v>2418</v>
      </c>
      <c r="D104" t="s">
        <v>123</v>
      </c>
      <c r="E104" t="s">
        <v>106</v>
      </c>
      <c r="F104" t="s">
        <v>333</v>
      </c>
      <c r="G104" s="78">
        <v>28308.75</v>
      </c>
      <c r="H104" s="78">
        <v>2.7738</v>
      </c>
      <c r="I104" s="78">
        <v>0.78522810750000005</v>
      </c>
      <c r="J104" s="79">
        <v>5.0000000000000001E-3</v>
      </c>
      <c r="K104" s="79">
        <v>0</v>
      </c>
    </row>
    <row r="105" spans="2:11">
      <c r="B105" t="s">
        <v>2417</v>
      </c>
      <c r="C105" t="s">
        <v>2419</v>
      </c>
      <c r="D105" t="s">
        <v>123</v>
      </c>
      <c r="E105" t="s">
        <v>106</v>
      </c>
      <c r="F105" t="s">
        <v>590</v>
      </c>
      <c r="G105" s="78">
        <v>39632.25</v>
      </c>
      <c r="H105" s="78">
        <v>-4.7058999999999997</v>
      </c>
      <c r="I105" s="78">
        <v>-1.8650540527499999</v>
      </c>
      <c r="J105" s="79">
        <v>-1.18E-2</v>
      </c>
      <c r="K105" s="79">
        <v>0</v>
      </c>
    </row>
    <row r="106" spans="2:11">
      <c r="B106" t="s">
        <v>2417</v>
      </c>
      <c r="C106" t="s">
        <v>2420</v>
      </c>
      <c r="D106" t="s">
        <v>123</v>
      </c>
      <c r="E106" t="s">
        <v>106</v>
      </c>
      <c r="F106" t="s">
        <v>590</v>
      </c>
      <c r="G106" s="78">
        <v>56617.5</v>
      </c>
      <c r="H106" s="78">
        <v>-2.6697000000000002</v>
      </c>
      <c r="I106" s="78">
        <v>-1.5115173975</v>
      </c>
      <c r="J106" s="79">
        <v>-9.4999999999999998E-3</v>
      </c>
      <c r="K106" s="79">
        <v>0</v>
      </c>
    </row>
    <row r="107" spans="2:11">
      <c r="B107" t="s">
        <v>2417</v>
      </c>
      <c r="C107" t="s">
        <v>2421</v>
      </c>
      <c r="D107" t="s">
        <v>123</v>
      </c>
      <c r="E107" t="s">
        <v>106</v>
      </c>
      <c r="F107" t="s">
        <v>590</v>
      </c>
      <c r="G107" s="78">
        <v>28308.75</v>
      </c>
      <c r="H107" s="78">
        <v>-2.1547999999999998</v>
      </c>
      <c r="I107" s="78">
        <v>-0.60999694500000001</v>
      </c>
      <c r="J107" s="79">
        <v>-3.8E-3</v>
      </c>
      <c r="K107" s="79">
        <v>0</v>
      </c>
    </row>
    <row r="108" spans="2:11">
      <c r="B108" t="s">
        <v>2422</v>
      </c>
      <c r="C108" t="s">
        <v>2423</v>
      </c>
      <c r="D108" t="s">
        <v>123</v>
      </c>
      <c r="E108" t="s">
        <v>106</v>
      </c>
      <c r="F108" t="s">
        <v>339</v>
      </c>
      <c r="G108" s="78">
        <v>19585.080000000002</v>
      </c>
      <c r="H108" s="78">
        <v>0.20019999999999999</v>
      </c>
      <c r="I108" s="78">
        <v>3.920933016E-2</v>
      </c>
      <c r="J108" s="79">
        <v>2.0000000000000001E-4</v>
      </c>
      <c r="K108" s="79">
        <v>0</v>
      </c>
    </row>
    <row r="109" spans="2:11">
      <c r="B109" t="s">
        <v>2422</v>
      </c>
      <c r="C109" t="s">
        <v>2424</v>
      </c>
      <c r="D109" t="s">
        <v>123</v>
      </c>
      <c r="E109" t="s">
        <v>106</v>
      </c>
      <c r="F109" t="s">
        <v>339</v>
      </c>
      <c r="G109" s="78">
        <v>42463.13</v>
      </c>
      <c r="H109" s="78">
        <v>7.5700000000000003E-2</v>
      </c>
      <c r="I109" s="78">
        <v>3.214458941E-2</v>
      </c>
      <c r="J109" s="79">
        <v>2.0000000000000001E-4</v>
      </c>
      <c r="K109" s="79">
        <v>0</v>
      </c>
    </row>
    <row r="110" spans="2:11">
      <c r="B110" t="s">
        <v>2422</v>
      </c>
      <c r="C110" t="s">
        <v>2425</v>
      </c>
      <c r="D110" t="s">
        <v>123</v>
      </c>
      <c r="E110" t="s">
        <v>106</v>
      </c>
      <c r="F110" t="s">
        <v>339</v>
      </c>
      <c r="G110" s="78">
        <v>56617.5</v>
      </c>
      <c r="H110" s="78">
        <v>0.77580000000000005</v>
      </c>
      <c r="I110" s="78">
        <v>0.43923856500000003</v>
      </c>
      <c r="J110" s="79">
        <v>2.8E-3</v>
      </c>
      <c r="K110" s="79">
        <v>0</v>
      </c>
    </row>
    <row r="111" spans="2:11">
      <c r="B111" t="s">
        <v>2422</v>
      </c>
      <c r="C111" t="s">
        <v>2426</v>
      </c>
      <c r="D111" t="s">
        <v>123</v>
      </c>
      <c r="E111" t="s">
        <v>106</v>
      </c>
      <c r="F111" t="s">
        <v>339</v>
      </c>
      <c r="G111" s="78">
        <v>56617.5</v>
      </c>
      <c r="H111" s="78">
        <v>-1.3472</v>
      </c>
      <c r="I111" s="78">
        <v>-0.76275095999999998</v>
      </c>
      <c r="J111" s="79">
        <v>-4.7999999999999996E-3</v>
      </c>
      <c r="K111" s="79">
        <v>0</v>
      </c>
    </row>
    <row r="112" spans="2:11">
      <c r="B112" t="s">
        <v>2422</v>
      </c>
      <c r="C112" t="s">
        <v>2427</v>
      </c>
      <c r="D112" t="s">
        <v>123</v>
      </c>
      <c r="E112" t="s">
        <v>106</v>
      </c>
      <c r="F112" t="s">
        <v>339</v>
      </c>
      <c r="G112" s="78">
        <v>22647</v>
      </c>
      <c r="H112" s="78">
        <v>-1.3615999999999999</v>
      </c>
      <c r="I112" s="78">
        <v>-0.30836155199999998</v>
      </c>
      <c r="J112" s="79">
        <v>-1.9E-3</v>
      </c>
      <c r="K112" s="79">
        <v>0</v>
      </c>
    </row>
    <row r="113" spans="2:11">
      <c r="B113" t="s">
        <v>2422</v>
      </c>
      <c r="C113" t="s">
        <v>2428</v>
      </c>
      <c r="D113" t="s">
        <v>123</v>
      </c>
      <c r="E113" t="s">
        <v>106</v>
      </c>
      <c r="F113" t="s">
        <v>339</v>
      </c>
      <c r="G113" s="78">
        <v>56617.5</v>
      </c>
      <c r="H113" s="78">
        <v>1.5267999999999999</v>
      </c>
      <c r="I113" s="78">
        <v>0.86443599000000004</v>
      </c>
      <c r="J113" s="79">
        <v>5.4999999999999997E-3</v>
      </c>
      <c r="K113" s="79">
        <v>0</v>
      </c>
    </row>
    <row r="114" spans="2:11">
      <c r="B114" t="s">
        <v>2422</v>
      </c>
      <c r="C114" t="s">
        <v>2429</v>
      </c>
      <c r="D114" t="s">
        <v>123</v>
      </c>
      <c r="E114" t="s">
        <v>106</v>
      </c>
      <c r="F114" t="s">
        <v>339</v>
      </c>
      <c r="G114" s="78">
        <v>56617.5</v>
      </c>
      <c r="H114" s="78">
        <v>2.6553</v>
      </c>
      <c r="I114" s="78">
        <v>1.5033644774999999</v>
      </c>
      <c r="J114" s="79">
        <v>9.4999999999999998E-3</v>
      </c>
      <c r="K114" s="79">
        <v>0</v>
      </c>
    </row>
    <row r="115" spans="2:11">
      <c r="B115" t="s">
        <v>2422</v>
      </c>
      <c r="C115" t="s">
        <v>2430</v>
      </c>
      <c r="D115" t="s">
        <v>123</v>
      </c>
      <c r="E115" t="s">
        <v>106</v>
      </c>
      <c r="F115" t="s">
        <v>339</v>
      </c>
      <c r="G115" s="78">
        <v>45294</v>
      </c>
      <c r="H115" s="78">
        <v>2.5552999999999999</v>
      </c>
      <c r="I115" s="78">
        <v>1.157397582</v>
      </c>
      <c r="J115" s="79">
        <v>7.3000000000000001E-3</v>
      </c>
      <c r="K115" s="79">
        <v>0</v>
      </c>
    </row>
    <row r="116" spans="2:11">
      <c r="B116" t="s">
        <v>2422</v>
      </c>
      <c r="C116" t="s">
        <v>2431</v>
      </c>
      <c r="D116" t="s">
        <v>123</v>
      </c>
      <c r="E116" t="s">
        <v>106</v>
      </c>
      <c r="F116" t="s">
        <v>339</v>
      </c>
      <c r="G116" s="78">
        <v>22647</v>
      </c>
      <c r="H116" s="78">
        <v>3.6419000000000001</v>
      </c>
      <c r="I116" s="78">
        <v>0.82478109300000002</v>
      </c>
      <c r="J116" s="79">
        <v>5.1999999999999998E-3</v>
      </c>
      <c r="K116" s="79">
        <v>0</v>
      </c>
    </row>
    <row r="117" spans="2:11">
      <c r="B117" t="s">
        <v>2422</v>
      </c>
      <c r="C117" t="s">
        <v>2432</v>
      </c>
      <c r="D117" t="s">
        <v>123</v>
      </c>
      <c r="E117" t="s">
        <v>106</v>
      </c>
      <c r="F117" t="s">
        <v>339</v>
      </c>
      <c r="G117" s="78">
        <v>39869.730000000003</v>
      </c>
      <c r="H117" s="78">
        <v>0.60019999999999996</v>
      </c>
      <c r="I117" s="78">
        <v>0.23929811946000001</v>
      </c>
      <c r="J117" s="79">
        <v>1.5E-3</v>
      </c>
      <c r="K117" s="79">
        <v>0</v>
      </c>
    </row>
    <row r="118" spans="2:11">
      <c r="B118" t="s">
        <v>2422</v>
      </c>
      <c r="C118" t="s">
        <v>2433</v>
      </c>
      <c r="D118" t="s">
        <v>123</v>
      </c>
      <c r="E118" t="s">
        <v>106</v>
      </c>
      <c r="F118" t="s">
        <v>339</v>
      </c>
      <c r="G118" s="78">
        <v>34174.050000000003</v>
      </c>
      <c r="H118" s="78">
        <v>0.1002</v>
      </c>
      <c r="I118" s="78">
        <v>3.4242398100000002E-2</v>
      </c>
      <c r="J118" s="79">
        <v>2.0000000000000001E-4</v>
      </c>
      <c r="K118" s="79">
        <v>0</v>
      </c>
    </row>
    <row r="119" spans="2:11">
      <c r="B119" t="s">
        <v>2434</v>
      </c>
      <c r="C119" t="s">
        <v>2435</v>
      </c>
      <c r="D119" t="s">
        <v>123</v>
      </c>
      <c r="E119" t="s">
        <v>106</v>
      </c>
      <c r="F119" t="s">
        <v>2436</v>
      </c>
      <c r="G119" s="78">
        <v>-250000</v>
      </c>
      <c r="H119" s="78">
        <v>-4.8828548387096804</v>
      </c>
      <c r="I119" s="78">
        <v>12.207137096774201</v>
      </c>
      <c r="J119" s="79">
        <v>7.6999999999999999E-2</v>
      </c>
      <c r="K119" s="79">
        <v>1E-4</v>
      </c>
    </row>
    <row r="120" spans="2:11">
      <c r="B120" t="s">
        <v>2437</v>
      </c>
      <c r="C120" t="s">
        <v>2438</v>
      </c>
      <c r="D120" t="s">
        <v>123</v>
      </c>
      <c r="E120" t="s">
        <v>106</v>
      </c>
      <c r="F120" t="s">
        <v>2439</v>
      </c>
      <c r="G120" s="78">
        <v>-99000</v>
      </c>
      <c r="H120" s="78">
        <v>-4.0406666666666666</v>
      </c>
      <c r="I120" s="78">
        <v>4.0002599999999999</v>
      </c>
      <c r="J120" s="79">
        <v>2.52E-2</v>
      </c>
      <c r="K120" s="79">
        <v>0</v>
      </c>
    </row>
    <row r="121" spans="2:11">
      <c r="B121" t="s">
        <v>2440</v>
      </c>
      <c r="C121" t="s">
        <v>2441</v>
      </c>
      <c r="D121" t="s">
        <v>123</v>
      </c>
      <c r="E121" t="s">
        <v>106</v>
      </c>
      <c r="F121" t="s">
        <v>2442</v>
      </c>
      <c r="G121" s="78">
        <v>-2146000</v>
      </c>
      <c r="H121" s="78">
        <v>1.6557743184384623</v>
      </c>
      <c r="I121" s="78">
        <v>-35.532916873689402</v>
      </c>
      <c r="J121" s="79">
        <v>-0.22420000000000001</v>
      </c>
      <c r="K121" s="79">
        <v>-2.9999999999999997E-4</v>
      </c>
    </row>
    <row r="122" spans="2:11">
      <c r="B122" s="80" t="s">
        <v>2325</v>
      </c>
      <c r="C122" s="16"/>
      <c r="D122" s="16"/>
      <c r="G122" s="82">
        <v>453315.55</v>
      </c>
      <c r="I122" s="82">
        <v>-40.195823224782622</v>
      </c>
      <c r="J122" s="81">
        <v>-0.25359999999999999</v>
      </c>
      <c r="K122" s="81">
        <v>-2.9999999999999997E-4</v>
      </c>
    </row>
    <row r="123" spans="2:11">
      <c r="B123" t="s">
        <v>2443</v>
      </c>
      <c r="C123" t="s">
        <v>2444</v>
      </c>
      <c r="D123" t="s">
        <v>123</v>
      </c>
      <c r="E123" t="s">
        <v>106</v>
      </c>
      <c r="F123" t="s">
        <v>333</v>
      </c>
      <c r="G123" s="78">
        <v>35047.65</v>
      </c>
      <c r="H123" s="78">
        <v>0.3095</v>
      </c>
      <c r="I123" s="78">
        <v>0.37596560441549998</v>
      </c>
      <c r="J123" s="79">
        <v>2.3999999999999998E-3</v>
      </c>
      <c r="K123" s="79">
        <v>0</v>
      </c>
    </row>
    <row r="124" spans="2:11">
      <c r="B124" t="s">
        <v>2443</v>
      </c>
      <c r="C124" t="s">
        <v>2445</v>
      </c>
      <c r="D124" t="s">
        <v>123</v>
      </c>
      <c r="E124" t="s">
        <v>106</v>
      </c>
      <c r="F124" t="s">
        <v>333</v>
      </c>
      <c r="G124" s="78">
        <v>11853.53</v>
      </c>
      <c r="H124" s="78">
        <v>0.31830000000000003</v>
      </c>
      <c r="I124" s="78">
        <v>0.13077143824133999</v>
      </c>
      <c r="J124" s="79">
        <v>8.0000000000000004E-4</v>
      </c>
      <c r="K124" s="79">
        <v>0</v>
      </c>
    </row>
    <row r="125" spans="2:11">
      <c r="B125" t="s">
        <v>2443</v>
      </c>
      <c r="C125" t="s">
        <v>2446</v>
      </c>
      <c r="D125" t="s">
        <v>123</v>
      </c>
      <c r="E125" t="s">
        <v>106</v>
      </c>
      <c r="F125" t="s">
        <v>333</v>
      </c>
      <c r="G125" s="78">
        <v>21352.89</v>
      </c>
      <c r="H125" s="78">
        <v>0.33600000000000002</v>
      </c>
      <c r="I125" s="78">
        <v>0.24867063224639999</v>
      </c>
      <c r="J125" s="79">
        <v>1.6000000000000001E-3</v>
      </c>
      <c r="K125" s="79">
        <v>0</v>
      </c>
    </row>
    <row r="126" spans="2:11">
      <c r="B126" t="s">
        <v>2443</v>
      </c>
      <c r="C126" t="s">
        <v>2447</v>
      </c>
      <c r="D126" t="s">
        <v>123</v>
      </c>
      <c r="E126" t="s">
        <v>106</v>
      </c>
      <c r="F126" t="s">
        <v>333</v>
      </c>
      <c r="G126" s="78">
        <v>25519.55</v>
      </c>
      <c r="H126" s="78">
        <v>0.4899</v>
      </c>
      <c r="I126" s="78">
        <v>0.43332027470970003</v>
      </c>
      <c r="J126" s="79">
        <v>2.7000000000000001E-3</v>
      </c>
      <c r="K126" s="79">
        <v>0</v>
      </c>
    </row>
    <row r="127" spans="2:11">
      <c r="B127" t="s">
        <v>2443</v>
      </c>
      <c r="C127" t="s">
        <v>2448</v>
      </c>
      <c r="D127" t="s">
        <v>123</v>
      </c>
      <c r="E127" t="s">
        <v>106</v>
      </c>
      <c r="F127" t="s">
        <v>333</v>
      </c>
      <c r="G127" s="78">
        <v>48126.239999999998</v>
      </c>
      <c r="H127" s="78">
        <v>0.69159999999999999</v>
      </c>
      <c r="I127" s="78">
        <v>1.1536271688614399</v>
      </c>
      <c r="J127" s="79">
        <v>7.3000000000000001E-3</v>
      </c>
      <c r="K127" s="79">
        <v>0</v>
      </c>
    </row>
    <row r="128" spans="2:11">
      <c r="B128" t="s">
        <v>2443</v>
      </c>
      <c r="C128" t="s">
        <v>2449</v>
      </c>
      <c r="D128" t="s">
        <v>123</v>
      </c>
      <c r="E128" t="s">
        <v>106</v>
      </c>
      <c r="F128" t="s">
        <v>333</v>
      </c>
      <c r="G128" s="78">
        <v>25566.2</v>
      </c>
      <c r="H128" s="78">
        <v>0.68279999999999996</v>
      </c>
      <c r="I128" s="78">
        <v>0.60504580313760004</v>
      </c>
      <c r="J128" s="79">
        <v>3.8E-3</v>
      </c>
      <c r="K128" s="79">
        <v>0</v>
      </c>
    </row>
    <row r="129" spans="2:11">
      <c r="B129" t="s">
        <v>2443</v>
      </c>
      <c r="C129" t="s">
        <v>2450</v>
      </c>
      <c r="D129" t="s">
        <v>123</v>
      </c>
      <c r="E129" t="s">
        <v>106</v>
      </c>
      <c r="F129" t="s">
        <v>351</v>
      </c>
      <c r="G129" s="78">
        <v>18471.63</v>
      </c>
      <c r="H129" s="78">
        <v>-3.1707000000000001</v>
      </c>
      <c r="I129" s="78">
        <v>-2.0299667843730602</v>
      </c>
      <c r="J129" s="79">
        <v>-1.2800000000000001E-2</v>
      </c>
      <c r="K129" s="79">
        <v>0</v>
      </c>
    </row>
    <row r="130" spans="2:11">
      <c r="B130" t="s">
        <v>2443</v>
      </c>
      <c r="C130" t="s">
        <v>2451</v>
      </c>
      <c r="D130" t="s">
        <v>123</v>
      </c>
      <c r="E130" t="s">
        <v>106</v>
      </c>
      <c r="F130" t="s">
        <v>351</v>
      </c>
      <c r="G130" s="78">
        <v>34476.25</v>
      </c>
      <c r="H130" s="78">
        <v>-3.16</v>
      </c>
      <c r="I130" s="78">
        <v>-3.7760319670000002</v>
      </c>
      <c r="J130" s="79">
        <v>-2.3800000000000002E-2</v>
      </c>
      <c r="K130" s="79">
        <v>0</v>
      </c>
    </row>
    <row r="131" spans="2:11">
      <c r="B131" t="s">
        <v>2443</v>
      </c>
      <c r="C131" t="s">
        <v>2452</v>
      </c>
      <c r="D131" t="s">
        <v>123</v>
      </c>
      <c r="E131" t="s">
        <v>106</v>
      </c>
      <c r="F131" t="s">
        <v>590</v>
      </c>
      <c r="G131" s="78">
        <v>12421.77</v>
      </c>
      <c r="H131" s="78">
        <v>-2.2568000000000001</v>
      </c>
      <c r="I131" s="78">
        <v>-0.97163939557776002</v>
      </c>
      <c r="J131" s="79">
        <v>-6.1000000000000004E-3</v>
      </c>
      <c r="K131" s="79">
        <v>0</v>
      </c>
    </row>
    <row r="132" spans="2:11">
      <c r="B132" t="s">
        <v>2443</v>
      </c>
      <c r="C132" t="s">
        <v>2453</v>
      </c>
      <c r="D132" t="s">
        <v>123</v>
      </c>
      <c r="E132" t="s">
        <v>106</v>
      </c>
      <c r="F132" t="s">
        <v>339</v>
      </c>
      <c r="G132" s="78">
        <v>9545.7099999999991</v>
      </c>
      <c r="H132" s="78">
        <v>0.25030000000000002</v>
      </c>
      <c r="I132" s="78">
        <v>8.2812833442580003E-2</v>
      </c>
      <c r="J132" s="79">
        <v>5.0000000000000001E-4</v>
      </c>
      <c r="K132" s="79">
        <v>0</v>
      </c>
    </row>
    <row r="133" spans="2:11">
      <c r="B133" t="s">
        <v>2443</v>
      </c>
      <c r="C133" t="s">
        <v>2454</v>
      </c>
      <c r="D133" t="s">
        <v>123</v>
      </c>
      <c r="E133" t="s">
        <v>106</v>
      </c>
      <c r="F133" t="s">
        <v>339</v>
      </c>
      <c r="G133" s="78">
        <v>23084.38</v>
      </c>
      <c r="H133" s="78">
        <v>1.048</v>
      </c>
      <c r="I133" s="78">
        <v>0.83850963211840002</v>
      </c>
      <c r="J133" s="79">
        <v>5.3E-3</v>
      </c>
      <c r="K133" s="79">
        <v>0</v>
      </c>
    </row>
    <row r="134" spans="2:11">
      <c r="B134" t="s">
        <v>2443</v>
      </c>
      <c r="C134" t="s">
        <v>2455</v>
      </c>
      <c r="D134" t="s">
        <v>123</v>
      </c>
      <c r="E134" t="s">
        <v>106</v>
      </c>
      <c r="F134" t="s">
        <v>339</v>
      </c>
      <c r="G134" s="78">
        <v>31854.14</v>
      </c>
      <c r="H134" s="78">
        <v>0.41949999999999998</v>
      </c>
      <c r="I134" s="78">
        <v>0.46315505456180001</v>
      </c>
      <c r="J134" s="79">
        <v>2.8999999999999998E-3</v>
      </c>
      <c r="K134" s="79">
        <v>0</v>
      </c>
    </row>
    <row r="135" spans="2:11">
      <c r="B135" t="s">
        <v>2443</v>
      </c>
      <c r="C135" t="s">
        <v>2456</v>
      </c>
      <c r="D135" t="s">
        <v>123</v>
      </c>
      <c r="E135" t="s">
        <v>106</v>
      </c>
      <c r="F135" t="s">
        <v>339</v>
      </c>
      <c r="G135" s="78">
        <v>19119.11</v>
      </c>
      <c r="H135" s="78">
        <v>0.45400000000000001</v>
      </c>
      <c r="I135" s="78">
        <v>0.30085143208039999</v>
      </c>
      <c r="J135" s="79">
        <v>1.9E-3</v>
      </c>
      <c r="K135" s="79">
        <v>0</v>
      </c>
    </row>
    <row r="136" spans="2:11">
      <c r="B136" t="s">
        <v>2443</v>
      </c>
      <c r="C136" t="s">
        <v>2457</v>
      </c>
      <c r="D136" t="s">
        <v>123</v>
      </c>
      <c r="E136" t="s">
        <v>106</v>
      </c>
      <c r="F136" t="s">
        <v>339</v>
      </c>
      <c r="G136" s="78">
        <v>9643.89</v>
      </c>
      <c r="H136" s="78">
        <v>1.331</v>
      </c>
      <c r="I136" s="78">
        <v>0.44489636966939999</v>
      </c>
      <c r="J136" s="79">
        <v>2.8E-3</v>
      </c>
      <c r="K136" s="79">
        <v>0</v>
      </c>
    </row>
    <row r="137" spans="2:11">
      <c r="B137" t="s">
        <v>2443</v>
      </c>
      <c r="C137" t="s">
        <v>2458</v>
      </c>
      <c r="D137" t="s">
        <v>123</v>
      </c>
      <c r="E137" t="s">
        <v>106</v>
      </c>
      <c r="F137" t="s">
        <v>333</v>
      </c>
      <c r="G137" s="78">
        <v>1240.3900000000001</v>
      </c>
      <c r="H137" s="78">
        <v>0.31830000000000003</v>
      </c>
      <c r="I137" s="78">
        <v>1.3684327308419999E-2</v>
      </c>
      <c r="J137" s="79">
        <v>1E-4</v>
      </c>
      <c r="K137" s="79">
        <v>0</v>
      </c>
    </row>
    <row r="138" spans="2:11">
      <c r="B138" t="s">
        <v>2443</v>
      </c>
      <c r="C138" t="s">
        <v>2459</v>
      </c>
      <c r="D138" t="s">
        <v>123</v>
      </c>
      <c r="E138" t="s">
        <v>106</v>
      </c>
      <c r="F138" t="s">
        <v>351</v>
      </c>
      <c r="G138" s="78">
        <v>20964.37</v>
      </c>
      <c r="H138" s="78">
        <v>-3.1576</v>
      </c>
      <c r="I138" s="78">
        <v>-2.2943913027179201</v>
      </c>
      <c r="J138" s="79">
        <v>-1.4500000000000001E-2</v>
      </c>
      <c r="K138" s="79">
        <v>0</v>
      </c>
    </row>
    <row r="139" spans="2:11">
      <c r="B139" t="s">
        <v>2460</v>
      </c>
      <c r="C139" t="s">
        <v>2461</v>
      </c>
      <c r="D139" t="s">
        <v>123</v>
      </c>
      <c r="E139" t="s">
        <v>106</v>
      </c>
      <c r="F139" t="s">
        <v>590</v>
      </c>
      <c r="G139" s="78">
        <v>18400.29</v>
      </c>
      <c r="H139" s="78">
        <v>-3.5047999999999999</v>
      </c>
      <c r="I139" s="78">
        <v>-2.23520039934672</v>
      </c>
      <c r="J139" s="79">
        <v>-1.41E-2</v>
      </c>
      <c r="K139" s="79">
        <v>0</v>
      </c>
    </row>
    <row r="140" spans="2:11">
      <c r="B140" t="s">
        <v>2460</v>
      </c>
      <c r="C140" t="s">
        <v>2462</v>
      </c>
      <c r="D140" t="s">
        <v>123</v>
      </c>
      <c r="E140" t="s">
        <v>106</v>
      </c>
      <c r="F140" t="s">
        <v>590</v>
      </c>
      <c r="G140" s="78">
        <v>36803.980000000003</v>
      </c>
      <c r="H140" s="78">
        <v>-3.4380000000000002</v>
      </c>
      <c r="I140" s="78">
        <v>-4.3856020050984004</v>
      </c>
      <c r="J140" s="79">
        <v>-2.7699999999999999E-2</v>
      </c>
      <c r="K140" s="79">
        <v>0</v>
      </c>
    </row>
    <row r="141" spans="2:11">
      <c r="B141" t="s">
        <v>2460</v>
      </c>
      <c r="C141" t="s">
        <v>2463</v>
      </c>
      <c r="D141" t="s">
        <v>123</v>
      </c>
      <c r="E141" t="s">
        <v>106</v>
      </c>
      <c r="F141" t="s">
        <v>590</v>
      </c>
      <c r="G141" s="78">
        <v>15587.51</v>
      </c>
      <c r="H141" s="78">
        <v>-1.8202</v>
      </c>
      <c r="I141" s="78">
        <v>-0.98338688843132005</v>
      </c>
      <c r="J141" s="79">
        <v>-6.1999999999999998E-3</v>
      </c>
      <c r="K141" s="79">
        <v>0</v>
      </c>
    </row>
    <row r="142" spans="2:11">
      <c r="B142" t="s">
        <v>2464</v>
      </c>
      <c r="C142" t="s">
        <v>2465</v>
      </c>
      <c r="D142" t="s">
        <v>123</v>
      </c>
      <c r="E142" t="s">
        <v>106</v>
      </c>
      <c r="F142" t="s">
        <v>333</v>
      </c>
      <c r="G142" s="78">
        <v>10530.86</v>
      </c>
      <c r="H142" s="78">
        <v>-3.4020000000000001</v>
      </c>
      <c r="I142" s="78">
        <v>-1.2417286650552</v>
      </c>
      <c r="J142" s="79">
        <v>-7.7999999999999996E-3</v>
      </c>
      <c r="K142" s="79">
        <v>0</v>
      </c>
    </row>
    <row r="143" spans="2:11">
      <c r="B143" t="s">
        <v>2464</v>
      </c>
      <c r="C143" t="s">
        <v>2466</v>
      </c>
      <c r="D143" t="s">
        <v>123</v>
      </c>
      <c r="E143" t="s">
        <v>106</v>
      </c>
      <c r="F143" t="s">
        <v>590</v>
      </c>
      <c r="G143" s="78">
        <v>18653.2</v>
      </c>
      <c r="H143" s="78">
        <v>-2.0242</v>
      </c>
      <c r="I143" s="78">
        <v>-1.3086856058703999</v>
      </c>
      <c r="J143" s="79">
        <v>-8.3000000000000001E-3</v>
      </c>
      <c r="K143" s="79">
        <v>0</v>
      </c>
    </row>
    <row r="144" spans="2:11">
      <c r="B144" t="s">
        <v>2464</v>
      </c>
      <c r="C144" t="s">
        <v>2467</v>
      </c>
      <c r="D144" t="s">
        <v>123</v>
      </c>
      <c r="E144" t="s">
        <v>106</v>
      </c>
      <c r="F144" t="s">
        <v>333</v>
      </c>
      <c r="G144" s="78">
        <v>1101.98</v>
      </c>
      <c r="H144" s="78">
        <v>0.6079</v>
      </c>
      <c r="I144" s="78">
        <v>2.3218513631719999E-2</v>
      </c>
      <c r="J144" s="79">
        <v>1E-4</v>
      </c>
      <c r="K144" s="79">
        <v>0</v>
      </c>
    </row>
    <row r="145" spans="2:11">
      <c r="B145" t="s">
        <v>2468</v>
      </c>
      <c r="C145" t="s">
        <v>2469</v>
      </c>
      <c r="D145" t="s">
        <v>123</v>
      </c>
      <c r="E145" t="s">
        <v>106</v>
      </c>
      <c r="F145" t="s">
        <v>351</v>
      </c>
      <c r="G145" s="78">
        <v>23213.18</v>
      </c>
      <c r="H145" s="78">
        <v>-1.024</v>
      </c>
      <c r="I145" s="78">
        <v>-0.8238784704512</v>
      </c>
      <c r="J145" s="79">
        <v>-5.1999999999999998E-3</v>
      </c>
      <c r="K145" s="79">
        <v>0</v>
      </c>
    </row>
    <row r="146" spans="2:11">
      <c r="B146" t="s">
        <v>2468</v>
      </c>
      <c r="C146" t="s">
        <v>2470</v>
      </c>
      <c r="D146" t="s">
        <v>123</v>
      </c>
      <c r="E146" t="s">
        <v>106</v>
      </c>
      <c r="F146" t="s">
        <v>339</v>
      </c>
      <c r="G146" s="78">
        <v>11323.5</v>
      </c>
      <c r="H146" s="78">
        <v>-1.794</v>
      </c>
      <c r="I146" s="78">
        <v>-0.70409568294000002</v>
      </c>
      <c r="J146" s="79">
        <v>-4.4000000000000003E-3</v>
      </c>
      <c r="K146" s="79">
        <v>0</v>
      </c>
    </row>
    <row r="147" spans="2:11">
      <c r="B147" t="s">
        <v>2468</v>
      </c>
      <c r="C147" t="s">
        <v>2471</v>
      </c>
      <c r="D147" t="s">
        <v>123</v>
      </c>
      <c r="E147" t="s">
        <v>106</v>
      </c>
      <c r="F147" t="s">
        <v>339</v>
      </c>
      <c r="G147" s="78">
        <v>9183.18</v>
      </c>
      <c r="H147" s="78">
        <v>-2.9820000000000002</v>
      </c>
      <c r="I147" s="78">
        <v>-0.94913785406160001</v>
      </c>
      <c r="J147" s="79">
        <v>-6.0000000000000001E-3</v>
      </c>
      <c r="K147" s="79">
        <v>0</v>
      </c>
    </row>
    <row r="148" spans="2:11">
      <c r="B148" t="s">
        <v>2468</v>
      </c>
      <c r="C148" t="s">
        <v>2472</v>
      </c>
      <c r="D148" t="s">
        <v>123</v>
      </c>
      <c r="E148" t="s">
        <v>106</v>
      </c>
      <c r="F148" t="s">
        <v>339</v>
      </c>
      <c r="G148" s="78">
        <v>13774.77</v>
      </c>
      <c r="H148" s="78">
        <v>-2.9820000000000002</v>
      </c>
      <c r="I148" s="78">
        <v>-1.4237067810924</v>
      </c>
      <c r="J148" s="79">
        <v>-8.9999999999999993E-3</v>
      </c>
      <c r="K148" s="79">
        <v>0</v>
      </c>
    </row>
    <row r="149" spans="2:11">
      <c r="B149" t="s">
        <v>2473</v>
      </c>
      <c r="C149" t="s">
        <v>2474</v>
      </c>
      <c r="D149" t="s">
        <v>123</v>
      </c>
      <c r="E149" t="s">
        <v>102</v>
      </c>
      <c r="F149" t="s">
        <v>590</v>
      </c>
      <c r="G149" s="78">
        <v>11040.75</v>
      </c>
      <c r="H149" s="78">
        <v>0.11550000000000001</v>
      </c>
      <c r="I149" s="78">
        <v>1.2752066249999999E-2</v>
      </c>
      <c r="J149" s="79">
        <v>1E-4</v>
      </c>
      <c r="K149" s="79">
        <v>0</v>
      </c>
    </row>
    <row r="150" spans="2:11">
      <c r="B150" t="s">
        <v>2475</v>
      </c>
      <c r="C150" t="s">
        <v>2476</v>
      </c>
      <c r="D150" t="s">
        <v>123</v>
      </c>
      <c r="E150" t="s">
        <v>106</v>
      </c>
      <c r="F150" t="s">
        <v>333</v>
      </c>
      <c r="G150" s="78">
        <v>27375.3</v>
      </c>
      <c r="H150" s="78">
        <v>-4.0777000000000001</v>
      </c>
      <c r="I150" s="78">
        <v>-3.8690355196746</v>
      </c>
      <c r="J150" s="79">
        <v>-2.4400000000000002E-2</v>
      </c>
      <c r="K150" s="79">
        <v>0</v>
      </c>
    </row>
    <row r="151" spans="2:11">
      <c r="B151" t="s">
        <v>2475</v>
      </c>
      <c r="C151" t="s">
        <v>2477</v>
      </c>
      <c r="D151" t="s">
        <v>123</v>
      </c>
      <c r="E151" t="s">
        <v>106</v>
      </c>
      <c r="F151" t="s">
        <v>590</v>
      </c>
      <c r="G151" s="78">
        <v>13720.68</v>
      </c>
      <c r="H151" s="78">
        <v>-1.3412999999999999</v>
      </c>
      <c r="I151" s="78">
        <v>-0.63786697659143998</v>
      </c>
      <c r="J151" s="79">
        <v>-4.0000000000000001E-3</v>
      </c>
      <c r="K151" s="79">
        <v>0</v>
      </c>
    </row>
    <row r="152" spans="2:11">
      <c r="B152" t="s">
        <v>2475</v>
      </c>
      <c r="C152" t="s">
        <v>2478</v>
      </c>
      <c r="D152" t="s">
        <v>123</v>
      </c>
      <c r="E152" t="s">
        <v>106</v>
      </c>
      <c r="F152" t="s">
        <v>282</v>
      </c>
      <c r="G152" s="78">
        <v>18007.759999999998</v>
      </c>
      <c r="H152" s="78">
        <v>6.1125999999999996</v>
      </c>
      <c r="I152" s="78">
        <v>3.8151729426761598</v>
      </c>
      <c r="J152" s="79">
        <v>2.41E-2</v>
      </c>
      <c r="K152" s="79">
        <v>0</v>
      </c>
    </row>
    <row r="153" spans="2:11">
      <c r="B153" t="s">
        <v>2475</v>
      </c>
      <c r="C153" t="s">
        <v>2479</v>
      </c>
      <c r="D153" t="s">
        <v>123</v>
      </c>
      <c r="E153" t="s">
        <v>106</v>
      </c>
      <c r="F153" t="s">
        <v>282</v>
      </c>
      <c r="G153" s="78">
        <v>24019.53</v>
      </c>
      <c r="H153" s="78">
        <v>6.1485000000000003</v>
      </c>
      <c r="I153" s="78">
        <v>5.1187302199053004</v>
      </c>
      <c r="J153" s="79">
        <v>3.2300000000000002E-2</v>
      </c>
      <c r="K153" s="79">
        <v>0</v>
      </c>
    </row>
    <row r="154" spans="2:11">
      <c r="B154" t="s">
        <v>2475</v>
      </c>
      <c r="C154" t="s">
        <v>2480</v>
      </c>
      <c r="D154" t="s">
        <v>123</v>
      </c>
      <c r="E154" t="s">
        <v>106</v>
      </c>
      <c r="F154" t="s">
        <v>333</v>
      </c>
      <c r="G154" s="78">
        <v>43311.55</v>
      </c>
      <c r="H154" s="78">
        <v>-4.0952999999999999</v>
      </c>
      <c r="I154" s="78">
        <v>-6.1477755861818997</v>
      </c>
      <c r="J154" s="79">
        <v>-3.8800000000000001E-2</v>
      </c>
      <c r="K154" s="79">
        <v>0</v>
      </c>
    </row>
    <row r="155" spans="2:11">
      <c r="B155" t="s">
        <v>2475</v>
      </c>
      <c r="C155" t="s">
        <v>2481</v>
      </c>
      <c r="D155" t="s">
        <v>123</v>
      </c>
      <c r="E155" t="s">
        <v>106</v>
      </c>
      <c r="F155" t="s">
        <v>590</v>
      </c>
      <c r="G155" s="78">
        <v>11127.26</v>
      </c>
      <c r="H155" s="78">
        <v>-1.3412999999999999</v>
      </c>
      <c r="I155" s="78">
        <v>-0.51730028642507997</v>
      </c>
      <c r="J155" s="79">
        <v>-3.3E-3</v>
      </c>
      <c r="K155" s="79">
        <v>0</v>
      </c>
    </row>
    <row r="156" spans="2:11">
      <c r="B156" t="s">
        <v>2482</v>
      </c>
      <c r="C156" t="s">
        <v>2483</v>
      </c>
      <c r="D156" t="s">
        <v>123</v>
      </c>
      <c r="E156" t="s">
        <v>110</v>
      </c>
      <c r="F156" t="s">
        <v>2484</v>
      </c>
      <c r="G156" s="78">
        <v>-260000</v>
      </c>
      <c r="H156" s="78">
        <v>9.7944782608695764</v>
      </c>
      <c r="I156" s="78">
        <v>-25.465643478260901</v>
      </c>
      <c r="J156" s="79">
        <v>-0.16070000000000001</v>
      </c>
      <c r="K156" s="79">
        <v>-2.0000000000000001E-4</v>
      </c>
    </row>
    <row r="157" spans="2:11">
      <c r="B157" t="s">
        <v>2485</v>
      </c>
      <c r="C157" t="s">
        <v>2486</v>
      </c>
      <c r="D157" t="s">
        <v>123</v>
      </c>
      <c r="E157" t="s">
        <v>110</v>
      </c>
      <c r="F157" t="s">
        <v>2487</v>
      </c>
      <c r="G157" s="78">
        <v>43000</v>
      </c>
      <c r="H157" s="78">
        <v>11.023906976744209</v>
      </c>
      <c r="I157" s="78">
        <v>4.74028000000001</v>
      </c>
      <c r="J157" s="79">
        <v>2.9899999999999999E-2</v>
      </c>
      <c r="K157" s="79">
        <v>0</v>
      </c>
    </row>
    <row r="158" spans="2:11">
      <c r="B158" t="s">
        <v>2488</v>
      </c>
      <c r="C158" t="s">
        <v>2489</v>
      </c>
      <c r="D158" t="s">
        <v>123</v>
      </c>
      <c r="E158" t="s">
        <v>113</v>
      </c>
      <c r="F158" t="s">
        <v>2490</v>
      </c>
      <c r="G158" s="78">
        <v>-63000</v>
      </c>
      <c r="H158" s="78">
        <v>-3.3384999999999998</v>
      </c>
      <c r="I158" s="78">
        <v>2.1032549999999999</v>
      </c>
      <c r="J158" s="79">
        <v>1.3299999999999999E-2</v>
      </c>
      <c r="K158" s="79">
        <v>0</v>
      </c>
    </row>
    <row r="159" spans="2:11">
      <c r="B159" t="s">
        <v>2491</v>
      </c>
      <c r="C159" t="s">
        <v>2492</v>
      </c>
      <c r="D159" t="s">
        <v>123</v>
      </c>
      <c r="E159" t="s">
        <v>113</v>
      </c>
      <c r="F159" t="s">
        <v>2493</v>
      </c>
      <c r="G159" s="78">
        <v>50000</v>
      </c>
      <c r="H159" s="78">
        <v>-1.79727777777778</v>
      </c>
      <c r="I159" s="78">
        <v>-0.89863888888888999</v>
      </c>
      <c r="J159" s="79">
        <v>-5.7000000000000002E-3</v>
      </c>
      <c r="K159" s="79">
        <v>0</v>
      </c>
    </row>
    <row r="160" spans="2:11">
      <c r="B160" t="s">
        <v>2494</v>
      </c>
      <c r="C160" t="s">
        <v>2495</v>
      </c>
      <c r="D160" t="s">
        <v>123</v>
      </c>
      <c r="E160" t="s">
        <v>106</v>
      </c>
      <c r="F160" t="s">
        <v>2496</v>
      </c>
      <c r="G160" s="78">
        <v>27852.57</v>
      </c>
      <c r="H160" s="78">
        <v>-1.5683651454784999</v>
      </c>
      <c r="I160" s="78">
        <v>-0.436830000000001</v>
      </c>
      <c r="J160" s="79">
        <v>-2.8E-3</v>
      </c>
      <c r="K160" s="79">
        <v>0</v>
      </c>
    </row>
    <row r="161" spans="2:11">
      <c r="B161" s="80" t="s">
        <v>2218</v>
      </c>
      <c r="C161" s="16"/>
      <c r="D161" s="16"/>
      <c r="G161" s="82">
        <v>563535.19999999995</v>
      </c>
      <c r="I161" s="82">
        <v>-2.6993336079999999</v>
      </c>
      <c r="J161" s="81">
        <v>-1.7000000000000001E-2</v>
      </c>
      <c r="K161" s="81">
        <v>0</v>
      </c>
    </row>
    <row r="162" spans="2:11">
      <c r="B162" t="s">
        <v>2497</v>
      </c>
      <c r="C162" t="s">
        <v>2498</v>
      </c>
      <c r="D162" t="s">
        <v>366</v>
      </c>
      <c r="E162" t="s">
        <v>102</v>
      </c>
      <c r="F162" t="s">
        <v>330</v>
      </c>
      <c r="G162" s="78">
        <v>281767.59999999998</v>
      </c>
      <c r="H162" s="78">
        <v>0.87070000000000003</v>
      </c>
      <c r="I162" s="78">
        <v>2.4533504931999999</v>
      </c>
      <c r="J162" s="79">
        <v>1.55E-2</v>
      </c>
      <c r="K162" s="79">
        <v>0</v>
      </c>
    </row>
    <row r="163" spans="2:11">
      <c r="B163" t="s">
        <v>2499</v>
      </c>
      <c r="C163" t="s">
        <v>2500</v>
      </c>
      <c r="D163" t="s">
        <v>366</v>
      </c>
      <c r="E163" t="s">
        <v>102</v>
      </c>
      <c r="F163" t="s">
        <v>333</v>
      </c>
      <c r="G163" s="78">
        <v>281767.59999999998</v>
      </c>
      <c r="H163" s="78">
        <v>-1.8287</v>
      </c>
      <c r="I163" s="78">
        <v>-5.1526841012000002</v>
      </c>
      <c r="J163" s="79">
        <v>-3.2500000000000001E-2</v>
      </c>
      <c r="K163" s="79">
        <v>0</v>
      </c>
    </row>
    <row r="164" spans="2:11">
      <c r="B164" s="80" t="s">
        <v>1013</v>
      </c>
      <c r="C164" s="16"/>
      <c r="D164" s="16"/>
      <c r="G164" s="82">
        <v>0</v>
      </c>
      <c r="I164" s="82">
        <v>0</v>
      </c>
      <c r="J164" s="81">
        <v>0</v>
      </c>
      <c r="K164" s="81">
        <v>0</v>
      </c>
    </row>
    <row r="165" spans="2:11">
      <c r="B165" t="s">
        <v>217</v>
      </c>
      <c r="C165" t="s">
        <v>217</v>
      </c>
      <c r="D165" t="s">
        <v>217</v>
      </c>
      <c r="E165" t="s">
        <v>217</v>
      </c>
      <c r="G165" s="78">
        <v>0</v>
      </c>
      <c r="H165" s="78">
        <v>0</v>
      </c>
      <c r="I165" s="78">
        <v>0</v>
      </c>
      <c r="J165" s="79">
        <v>0</v>
      </c>
      <c r="K165" s="79">
        <v>0</v>
      </c>
    </row>
    <row r="166" spans="2:11">
      <c r="B166" s="80" t="s">
        <v>239</v>
      </c>
      <c r="C166" s="16"/>
      <c r="D166" s="16"/>
      <c r="G166" s="82">
        <v>968696.13</v>
      </c>
      <c r="I166" s="82">
        <v>192.78165210431001</v>
      </c>
      <c r="J166" s="81">
        <v>1.2163999999999999</v>
      </c>
      <c r="K166" s="81">
        <v>1.5E-3</v>
      </c>
    </row>
    <row r="167" spans="2:11">
      <c r="B167" s="80" t="s">
        <v>2212</v>
      </c>
      <c r="C167" s="16"/>
      <c r="D167" s="16"/>
      <c r="G167" s="82">
        <v>968696.13</v>
      </c>
      <c r="I167" s="82">
        <v>192.78165210431001</v>
      </c>
      <c r="J167" s="81">
        <v>1.2163999999999999</v>
      </c>
      <c r="K167" s="81">
        <v>1.5E-3</v>
      </c>
    </row>
    <row r="168" spans="2:11">
      <c r="B168" t="s">
        <v>2501</v>
      </c>
      <c r="C168" t="s">
        <v>2502</v>
      </c>
      <c r="D168" t="s">
        <v>366</v>
      </c>
      <c r="E168" t="s">
        <v>102</v>
      </c>
      <c r="F168" t="s">
        <v>590</v>
      </c>
      <c r="G168" s="78">
        <v>85859.59</v>
      </c>
      <c r="H168" s="78">
        <v>25.571899999999999</v>
      </c>
      <c r="I168" s="78">
        <v>21.955928495209999</v>
      </c>
      <c r="J168" s="79">
        <v>0.13850000000000001</v>
      </c>
      <c r="K168" s="79">
        <v>2.0000000000000001E-4</v>
      </c>
    </row>
    <row r="169" spans="2:11">
      <c r="B169" t="s">
        <v>2503</v>
      </c>
      <c r="C169" t="s">
        <v>2504</v>
      </c>
      <c r="D169" t="s">
        <v>366</v>
      </c>
      <c r="E169" t="s">
        <v>102</v>
      </c>
      <c r="F169" t="s">
        <v>590</v>
      </c>
      <c r="G169" s="78">
        <v>56617.5</v>
      </c>
      <c r="H169" s="78">
        <v>40.471699999999998</v>
      </c>
      <c r="I169" s="78">
        <v>22.914064747499999</v>
      </c>
      <c r="J169" s="79">
        <v>0.14460000000000001</v>
      </c>
      <c r="K169" s="79">
        <v>2.0000000000000001E-4</v>
      </c>
    </row>
    <row r="170" spans="2:11">
      <c r="B170" t="s">
        <v>2505</v>
      </c>
      <c r="C170" t="s">
        <v>2506</v>
      </c>
      <c r="D170" t="s">
        <v>366</v>
      </c>
      <c r="E170" t="s">
        <v>102</v>
      </c>
      <c r="F170" t="s">
        <v>590</v>
      </c>
      <c r="G170" s="78">
        <v>85691.38</v>
      </c>
      <c r="H170" s="78">
        <v>31.262699999999999</v>
      </c>
      <c r="I170" s="78">
        <v>26.789439055260001</v>
      </c>
      <c r="J170" s="79">
        <v>0.16900000000000001</v>
      </c>
      <c r="K170" s="79">
        <v>2.0000000000000001E-4</v>
      </c>
    </row>
    <row r="171" spans="2:11">
      <c r="B171" t="s">
        <v>2507</v>
      </c>
      <c r="C171" t="s">
        <v>2508</v>
      </c>
      <c r="D171" t="s">
        <v>366</v>
      </c>
      <c r="E171" t="s">
        <v>102</v>
      </c>
      <c r="F171" t="s">
        <v>351</v>
      </c>
      <c r="G171" s="78">
        <v>31579.69</v>
      </c>
      <c r="H171" s="78">
        <v>67.372200000000007</v>
      </c>
      <c r="I171" s="78">
        <v>21.275931906179999</v>
      </c>
      <c r="J171" s="79">
        <v>0.13420000000000001</v>
      </c>
      <c r="K171" s="79">
        <v>2.0000000000000001E-4</v>
      </c>
    </row>
    <row r="172" spans="2:11">
      <c r="B172" t="s">
        <v>2509</v>
      </c>
      <c r="C172" t="s">
        <v>2510</v>
      </c>
      <c r="D172" t="s">
        <v>366</v>
      </c>
      <c r="E172" t="s">
        <v>102</v>
      </c>
      <c r="F172" t="s">
        <v>351</v>
      </c>
      <c r="G172" s="78">
        <v>33237.49</v>
      </c>
      <c r="H172" s="78">
        <v>36.0169</v>
      </c>
      <c r="I172" s="78">
        <v>11.97111353581</v>
      </c>
      <c r="J172" s="79">
        <v>7.5499999999999998E-2</v>
      </c>
      <c r="K172" s="79">
        <v>1E-4</v>
      </c>
    </row>
    <row r="173" spans="2:11">
      <c r="B173" t="s">
        <v>2511</v>
      </c>
      <c r="C173" t="s">
        <v>2512</v>
      </c>
      <c r="D173" t="s">
        <v>366</v>
      </c>
      <c r="E173" t="s">
        <v>102</v>
      </c>
      <c r="F173" t="s">
        <v>590</v>
      </c>
      <c r="G173" s="78">
        <v>11323.5</v>
      </c>
      <c r="H173" s="78">
        <v>29.215699999999998</v>
      </c>
      <c r="I173" s="78">
        <v>3.3082397895</v>
      </c>
      <c r="J173" s="79">
        <v>2.0899999999999998E-2</v>
      </c>
      <c r="K173" s="79">
        <v>0</v>
      </c>
    </row>
    <row r="174" spans="2:11">
      <c r="B174" t="s">
        <v>2513</v>
      </c>
      <c r="C174" t="s">
        <v>2514</v>
      </c>
      <c r="D174" t="s">
        <v>366</v>
      </c>
      <c r="E174" t="s">
        <v>102</v>
      </c>
      <c r="F174" t="s">
        <v>590</v>
      </c>
      <c r="G174" s="78">
        <v>45915.9</v>
      </c>
      <c r="H174" s="78">
        <v>12.884499999999999</v>
      </c>
      <c r="I174" s="78">
        <v>5.9160341355000003</v>
      </c>
      <c r="J174" s="79">
        <v>3.73E-2</v>
      </c>
      <c r="K174" s="79">
        <v>0</v>
      </c>
    </row>
    <row r="175" spans="2:11">
      <c r="B175" t="s">
        <v>2515</v>
      </c>
      <c r="C175" t="s">
        <v>2516</v>
      </c>
      <c r="D175" t="s">
        <v>366</v>
      </c>
      <c r="E175" t="s">
        <v>102</v>
      </c>
      <c r="F175" t="s">
        <v>333</v>
      </c>
      <c r="G175" s="78">
        <v>22566.54</v>
      </c>
      <c r="H175" s="78">
        <v>53.198</v>
      </c>
      <c r="I175" s="78">
        <v>12.0049479492</v>
      </c>
      <c r="J175" s="79">
        <v>7.5700000000000003E-2</v>
      </c>
      <c r="K175" s="79">
        <v>1E-4</v>
      </c>
    </row>
    <row r="176" spans="2:11">
      <c r="B176" t="s">
        <v>2517</v>
      </c>
      <c r="C176" t="s">
        <v>2518</v>
      </c>
      <c r="D176" t="s">
        <v>366</v>
      </c>
      <c r="E176" t="s">
        <v>102</v>
      </c>
      <c r="F176" t="s">
        <v>590</v>
      </c>
      <c r="G176" s="78">
        <v>113579.97</v>
      </c>
      <c r="H176" s="78">
        <v>17.8627</v>
      </c>
      <c r="I176" s="78">
        <v>20.288449301189999</v>
      </c>
      <c r="J176" s="79">
        <v>0.128</v>
      </c>
      <c r="K176" s="79">
        <v>2.0000000000000001E-4</v>
      </c>
    </row>
    <row r="177" spans="2:11">
      <c r="B177" t="s">
        <v>2519</v>
      </c>
      <c r="C177" t="s">
        <v>2520</v>
      </c>
      <c r="D177" t="s">
        <v>366</v>
      </c>
      <c r="E177" t="s">
        <v>102</v>
      </c>
      <c r="F177" t="s">
        <v>590</v>
      </c>
      <c r="G177" s="78">
        <v>198161.48</v>
      </c>
      <c r="H177" s="78">
        <v>15.604900000000001</v>
      </c>
      <c r="I177" s="78">
        <v>30.92290079252</v>
      </c>
      <c r="J177" s="79">
        <v>0.1951</v>
      </c>
      <c r="K177" s="79">
        <v>2.0000000000000001E-4</v>
      </c>
    </row>
    <row r="178" spans="2:11">
      <c r="B178" t="s">
        <v>2521</v>
      </c>
      <c r="C178" t="s">
        <v>2522</v>
      </c>
      <c r="D178" t="s">
        <v>366</v>
      </c>
      <c r="E178" t="s">
        <v>102</v>
      </c>
      <c r="F178" t="s">
        <v>339</v>
      </c>
      <c r="G178" s="78">
        <v>284163.09000000003</v>
      </c>
      <c r="H178" s="78">
        <v>5.4316000000000004</v>
      </c>
      <c r="I178" s="78">
        <v>15.434602396440001</v>
      </c>
      <c r="J178" s="79">
        <v>9.74E-2</v>
      </c>
      <c r="K178" s="79">
        <v>1E-4</v>
      </c>
    </row>
    <row r="179" spans="2:11">
      <c r="B179" s="80" t="s">
        <v>2225</v>
      </c>
      <c r="C179" s="16"/>
      <c r="D179" s="16"/>
      <c r="G179" s="82">
        <v>0</v>
      </c>
      <c r="I179" s="82">
        <v>0</v>
      </c>
      <c r="J179" s="81">
        <v>0</v>
      </c>
      <c r="K179" s="81">
        <v>0</v>
      </c>
    </row>
    <row r="180" spans="2:11">
      <c r="B180" t="s">
        <v>217</v>
      </c>
      <c r="C180" t="s">
        <v>217</v>
      </c>
      <c r="D180" t="s">
        <v>217</v>
      </c>
      <c r="E180" t="s">
        <v>217</v>
      </c>
      <c r="G180" s="78">
        <v>0</v>
      </c>
      <c r="H180" s="78">
        <v>0</v>
      </c>
      <c r="I180" s="78">
        <v>0</v>
      </c>
      <c r="J180" s="79">
        <v>0</v>
      </c>
      <c r="K180" s="79">
        <v>0</v>
      </c>
    </row>
    <row r="181" spans="2:11">
      <c r="B181" s="80" t="s">
        <v>2218</v>
      </c>
      <c r="C181" s="16"/>
      <c r="D181" s="16"/>
      <c r="G181" s="82">
        <v>0</v>
      </c>
      <c r="I181" s="82">
        <v>0</v>
      </c>
      <c r="J181" s="81">
        <v>0</v>
      </c>
      <c r="K181" s="81">
        <v>0</v>
      </c>
    </row>
    <row r="182" spans="2:11">
      <c r="B182" t="s">
        <v>217</v>
      </c>
      <c r="C182" t="s">
        <v>217</v>
      </c>
      <c r="D182" t="s">
        <v>217</v>
      </c>
      <c r="E182" t="s">
        <v>217</v>
      </c>
      <c r="G182" s="78">
        <v>0</v>
      </c>
      <c r="H182" s="78">
        <v>0</v>
      </c>
      <c r="I182" s="78">
        <v>0</v>
      </c>
      <c r="J182" s="79">
        <v>0</v>
      </c>
      <c r="K182" s="79">
        <v>0</v>
      </c>
    </row>
    <row r="183" spans="2:11">
      <c r="B183" s="80" t="s">
        <v>1013</v>
      </c>
      <c r="C183" s="16"/>
      <c r="D183" s="16"/>
      <c r="G183" s="82">
        <v>0</v>
      </c>
      <c r="I183" s="82">
        <v>0</v>
      </c>
      <c r="J183" s="81">
        <v>0</v>
      </c>
      <c r="K183" s="81">
        <v>0</v>
      </c>
    </row>
    <row r="184" spans="2:11">
      <c r="B184" t="s">
        <v>217</v>
      </c>
      <c r="C184" t="s">
        <v>217</v>
      </c>
      <c r="D184" t="s">
        <v>217</v>
      </c>
      <c r="E184" t="s">
        <v>217</v>
      </c>
      <c r="G184" s="78">
        <v>0</v>
      </c>
      <c r="H184" s="78">
        <v>0</v>
      </c>
      <c r="I184" s="78">
        <v>0</v>
      </c>
      <c r="J184" s="79">
        <v>0</v>
      </c>
      <c r="K184" s="79">
        <v>0</v>
      </c>
    </row>
    <row r="185" spans="2:11">
      <c r="B185" t="s">
        <v>241</v>
      </c>
      <c r="C185" s="16"/>
      <c r="D185" s="16"/>
    </row>
    <row r="186" spans="2:11">
      <c r="B186" t="s">
        <v>355</v>
      </c>
      <c r="C186" s="16"/>
      <c r="D186" s="16"/>
    </row>
    <row r="187" spans="2:11">
      <c r="B187" t="s">
        <v>356</v>
      </c>
      <c r="C187" s="16"/>
      <c r="D187" s="16"/>
    </row>
    <row r="188" spans="2:11">
      <c r="B188" t="s">
        <v>357</v>
      </c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44012</v>
      </c>
    </row>
    <row r="2" spans="2:78">
      <c r="B2" s="2" t="s">
        <v>1</v>
      </c>
      <c r="C2" s="12" t="s">
        <v>2736</v>
      </c>
    </row>
    <row r="3" spans="2:78">
      <c r="B3" s="2" t="s">
        <v>2</v>
      </c>
      <c r="C3" s="26" t="s">
        <v>2737</v>
      </c>
    </row>
    <row r="4" spans="2:78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45"/>
  <sheetViews>
    <sheetView rightToLeft="1" topLeftCell="A9" workbookViewId="0">
      <selection activeCell="E16" sqref="E16:E15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44012</v>
      </c>
    </row>
    <row r="2" spans="2:60">
      <c r="B2" s="2" t="s">
        <v>1</v>
      </c>
      <c r="C2" s="12" t="s">
        <v>2736</v>
      </c>
    </row>
    <row r="3" spans="2:60">
      <c r="B3" s="2" t="s">
        <v>2</v>
      </c>
      <c r="C3" s="26" t="s">
        <v>2737</v>
      </c>
    </row>
    <row r="4" spans="2:60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8.02</v>
      </c>
      <c r="J11" s="18"/>
      <c r="K11" s="18"/>
      <c r="L11" s="18"/>
      <c r="M11" s="77">
        <v>2.5999999999999999E-2</v>
      </c>
      <c r="N11" s="76">
        <v>7493872.9000000004</v>
      </c>
      <c r="O11" s="7"/>
      <c r="P11" s="76">
        <v>8748.5690452933322</v>
      </c>
      <c r="Q11" s="77">
        <v>1</v>
      </c>
      <c r="R11" s="77">
        <v>7.0300000000000001E-2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8.5</v>
      </c>
      <c r="M12" s="81">
        <v>2.4899999999999999E-2</v>
      </c>
      <c r="N12" s="82">
        <v>7302272.2400000002</v>
      </c>
      <c r="P12" s="82">
        <v>8083.0084255585998</v>
      </c>
      <c r="Q12" s="81">
        <v>0.92390000000000005</v>
      </c>
      <c r="R12" s="81">
        <v>6.4899999999999999E-2</v>
      </c>
    </row>
    <row r="13" spans="2:60">
      <c r="B13" s="80" t="s">
        <v>2523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2524</v>
      </c>
      <c r="I15" s="82">
        <v>24.59</v>
      </c>
      <c r="M15" s="81">
        <v>5.62E-2</v>
      </c>
      <c r="N15" s="82">
        <v>1085769.71</v>
      </c>
      <c r="P15" s="82">
        <v>1121.870919252</v>
      </c>
      <c r="Q15" s="81">
        <v>0.12820000000000001</v>
      </c>
      <c r="R15" s="81">
        <v>8.9999999999999993E-3</v>
      </c>
    </row>
    <row r="16" spans="2:60">
      <c r="B16" t="s">
        <v>2683</v>
      </c>
      <c r="C16" t="s">
        <v>2525</v>
      </c>
      <c r="D16" t="s">
        <v>2533</v>
      </c>
      <c r="E16"/>
      <c r="F16" t="s">
        <v>217</v>
      </c>
      <c r="G16" t="s">
        <v>2684</v>
      </c>
      <c r="H16" t="s">
        <v>218</v>
      </c>
      <c r="I16" s="78">
        <v>24.52</v>
      </c>
      <c r="J16" t="s">
        <v>112</v>
      </c>
      <c r="K16" t="s">
        <v>102</v>
      </c>
      <c r="L16" s="79">
        <v>2.6599999999999999E-2</v>
      </c>
      <c r="M16" s="79">
        <v>0.04</v>
      </c>
      <c r="N16" s="78">
        <v>111802.82</v>
      </c>
      <c r="O16" s="78">
        <v>105.56</v>
      </c>
      <c r="P16" s="78">
        <v>118.019056792</v>
      </c>
      <c r="Q16" s="79">
        <v>1.35E-2</v>
      </c>
      <c r="R16" s="79">
        <v>8.9999999999999998E-4</v>
      </c>
    </row>
    <row r="17" spans="2:18">
      <c r="B17" t="s">
        <v>2683</v>
      </c>
      <c r="C17" t="s">
        <v>2525</v>
      </c>
      <c r="D17" t="s">
        <v>2531</v>
      </c>
      <c r="E17"/>
      <c r="F17" t="s">
        <v>217</v>
      </c>
      <c r="G17" t="s">
        <v>2684</v>
      </c>
      <c r="H17" t="s">
        <v>218</v>
      </c>
      <c r="I17" s="78">
        <v>24.61</v>
      </c>
      <c r="J17" t="s">
        <v>112</v>
      </c>
      <c r="K17" t="s">
        <v>102</v>
      </c>
      <c r="L17" s="79">
        <v>2.4500000000000001E-2</v>
      </c>
      <c r="M17" s="79">
        <v>3.5400000000000001E-2</v>
      </c>
      <c r="N17" s="78">
        <v>153224.5</v>
      </c>
      <c r="O17" s="78">
        <v>100.49</v>
      </c>
      <c r="P17" s="78">
        <v>153.97530004999999</v>
      </c>
      <c r="Q17" s="79">
        <v>1.7600000000000001E-2</v>
      </c>
      <c r="R17" s="79">
        <v>1.1999999999999999E-3</v>
      </c>
    </row>
    <row r="18" spans="2:18">
      <c r="B18" t="s">
        <v>2683</v>
      </c>
      <c r="C18" t="s">
        <v>2525</v>
      </c>
      <c r="D18" t="s">
        <v>2529</v>
      </c>
      <c r="E18"/>
      <c r="F18" t="s">
        <v>217</v>
      </c>
      <c r="G18" t="s">
        <v>2685</v>
      </c>
      <c r="H18" t="s">
        <v>218</v>
      </c>
      <c r="I18" s="78">
        <v>24.61</v>
      </c>
      <c r="J18" t="s">
        <v>127</v>
      </c>
      <c r="K18" t="s">
        <v>102</v>
      </c>
      <c r="L18" s="79">
        <v>3.7100000000000001E-2</v>
      </c>
      <c r="M18" s="79">
        <v>6.8699999999999997E-2</v>
      </c>
      <c r="N18" s="78">
        <v>127385.37</v>
      </c>
      <c r="O18" s="78">
        <v>110.08</v>
      </c>
      <c r="P18" s="78">
        <v>140.22581529600001</v>
      </c>
      <c r="Q18" s="79">
        <v>1.6E-2</v>
      </c>
      <c r="R18" s="79">
        <v>1.1000000000000001E-3</v>
      </c>
    </row>
    <row r="19" spans="2:18">
      <c r="B19" t="s">
        <v>2683</v>
      </c>
      <c r="C19" t="s">
        <v>2525</v>
      </c>
      <c r="D19" t="s">
        <v>2527</v>
      </c>
      <c r="E19"/>
      <c r="F19" t="s">
        <v>217</v>
      </c>
      <c r="G19" t="s">
        <v>2685</v>
      </c>
      <c r="H19" t="s">
        <v>218</v>
      </c>
      <c r="I19" s="78">
        <v>24.61</v>
      </c>
      <c r="J19" t="s">
        <v>127</v>
      </c>
      <c r="K19" t="s">
        <v>102</v>
      </c>
      <c r="L19" s="79">
        <v>3.2899999999999999E-2</v>
      </c>
      <c r="M19" s="79">
        <v>8.2600000000000007E-2</v>
      </c>
      <c r="N19" s="78">
        <v>170312.09</v>
      </c>
      <c r="O19" s="78">
        <v>97.49</v>
      </c>
      <c r="P19" s="78">
        <v>166.037256541</v>
      </c>
      <c r="Q19" s="79">
        <v>1.9E-2</v>
      </c>
      <c r="R19" s="79">
        <v>1.2999999999999999E-3</v>
      </c>
    </row>
    <row r="20" spans="2:18">
      <c r="B20" t="s">
        <v>2683</v>
      </c>
      <c r="C20" t="s">
        <v>2525</v>
      </c>
      <c r="D20" t="s">
        <v>2534</v>
      </c>
      <c r="E20"/>
      <c r="F20" t="s">
        <v>217</v>
      </c>
      <c r="G20" t="s">
        <v>2684</v>
      </c>
      <c r="H20" t="s">
        <v>218</v>
      </c>
      <c r="I20" s="78">
        <v>24.52</v>
      </c>
      <c r="J20" t="s">
        <v>112</v>
      </c>
      <c r="K20" t="s">
        <v>102</v>
      </c>
      <c r="L20" s="79">
        <v>2.3E-2</v>
      </c>
      <c r="M20" s="79">
        <v>3.3099999999999997E-2</v>
      </c>
      <c r="N20" s="78">
        <v>87934.64</v>
      </c>
      <c r="O20" s="78">
        <v>106.09</v>
      </c>
      <c r="P20" s="78">
        <v>93.289859575999998</v>
      </c>
      <c r="Q20" s="79">
        <v>1.0699999999999999E-2</v>
      </c>
      <c r="R20" s="79">
        <v>6.9999999999999999E-4</v>
      </c>
    </row>
    <row r="21" spans="2:18">
      <c r="B21" t="s">
        <v>2683</v>
      </c>
      <c r="C21" t="s">
        <v>2525</v>
      </c>
      <c r="D21" t="s">
        <v>2532</v>
      </c>
      <c r="E21"/>
      <c r="F21" t="s">
        <v>217</v>
      </c>
      <c r="G21" t="s">
        <v>2684</v>
      </c>
      <c r="H21" t="s">
        <v>218</v>
      </c>
      <c r="I21" s="78">
        <v>24.61</v>
      </c>
      <c r="J21" t="s">
        <v>112</v>
      </c>
      <c r="K21" t="s">
        <v>102</v>
      </c>
      <c r="L21" s="79">
        <v>1.8499999999999999E-2</v>
      </c>
      <c r="M21" s="79">
        <v>2.7900000000000001E-2</v>
      </c>
      <c r="N21" s="78">
        <v>119439.88</v>
      </c>
      <c r="O21" s="78">
        <v>106.3</v>
      </c>
      <c r="P21" s="78">
        <v>126.96459244</v>
      </c>
      <c r="Q21" s="79">
        <v>1.4500000000000001E-2</v>
      </c>
      <c r="R21" s="79">
        <v>1E-3</v>
      </c>
    </row>
    <row r="22" spans="2:18">
      <c r="B22" t="s">
        <v>2683</v>
      </c>
      <c r="C22" t="s">
        <v>2525</v>
      </c>
      <c r="D22" t="s">
        <v>2530</v>
      </c>
      <c r="E22"/>
      <c r="F22" t="s">
        <v>217</v>
      </c>
      <c r="G22" t="s">
        <v>2685</v>
      </c>
      <c r="H22" t="s">
        <v>218</v>
      </c>
      <c r="I22" s="78">
        <v>24.61</v>
      </c>
      <c r="J22" t="s">
        <v>127</v>
      </c>
      <c r="K22" t="s">
        <v>102</v>
      </c>
      <c r="L22" s="79">
        <v>3.27E-2</v>
      </c>
      <c r="M22" s="79">
        <v>6.2899999999999998E-2</v>
      </c>
      <c r="N22" s="78">
        <v>151753.4</v>
      </c>
      <c r="O22" s="78">
        <v>106.05</v>
      </c>
      <c r="P22" s="78">
        <v>160.93448069999999</v>
      </c>
      <c r="Q22" s="79">
        <v>1.84E-2</v>
      </c>
      <c r="R22" s="79">
        <v>1.2999999999999999E-3</v>
      </c>
    </row>
    <row r="23" spans="2:18">
      <c r="B23" t="s">
        <v>2683</v>
      </c>
      <c r="C23" t="s">
        <v>2525</v>
      </c>
      <c r="D23" t="s">
        <v>2528</v>
      </c>
      <c r="E23"/>
      <c r="F23" t="s">
        <v>217</v>
      </c>
      <c r="G23" t="s">
        <v>2685</v>
      </c>
      <c r="H23" t="s">
        <v>218</v>
      </c>
      <c r="I23" s="78">
        <v>24.61</v>
      </c>
      <c r="J23" t="s">
        <v>127</v>
      </c>
      <c r="K23" t="s">
        <v>102</v>
      </c>
      <c r="L23" s="79">
        <v>3.0099999999999998E-2</v>
      </c>
      <c r="M23" s="79">
        <v>7.8799999999999995E-2</v>
      </c>
      <c r="N23" s="78">
        <v>164005.73000000001</v>
      </c>
      <c r="O23" s="78">
        <v>99.09</v>
      </c>
      <c r="P23" s="78">
        <v>162.51327785699999</v>
      </c>
      <c r="Q23" s="79">
        <v>1.8599999999999998E-2</v>
      </c>
      <c r="R23" s="79">
        <v>1.2999999999999999E-3</v>
      </c>
    </row>
    <row r="24" spans="2:18">
      <c r="B24" t="s">
        <v>2683</v>
      </c>
      <c r="C24" t="s">
        <v>2525</v>
      </c>
      <c r="D24" t="s">
        <v>2526</v>
      </c>
      <c r="E24"/>
      <c r="F24" t="s">
        <v>217</v>
      </c>
      <c r="G24" t="s">
        <v>339</v>
      </c>
      <c r="H24" t="s">
        <v>218</v>
      </c>
      <c r="J24" t="s">
        <v>420</v>
      </c>
      <c r="K24" t="s">
        <v>102</v>
      </c>
      <c r="L24" s="79">
        <v>0</v>
      </c>
      <c r="M24" s="79">
        <v>0</v>
      </c>
      <c r="N24" s="78">
        <v>-88.72</v>
      </c>
      <c r="O24" s="78">
        <v>100</v>
      </c>
      <c r="P24" s="78">
        <v>-8.8719999999999993E-2</v>
      </c>
      <c r="Q24" s="79">
        <v>0</v>
      </c>
      <c r="R24" s="79">
        <v>0</v>
      </c>
    </row>
    <row r="25" spans="2:18">
      <c r="B25" s="80" t="s">
        <v>2535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2536</v>
      </c>
      <c r="I27" s="82">
        <v>5.91</v>
      </c>
      <c r="M27" s="81">
        <v>1.9900000000000001E-2</v>
      </c>
      <c r="N27" s="82">
        <v>6216502.5300000003</v>
      </c>
      <c r="P27" s="82">
        <v>6961.1375063065998</v>
      </c>
      <c r="Q27" s="81">
        <v>0.79569999999999996</v>
      </c>
      <c r="R27" s="81">
        <v>5.5899999999999998E-2</v>
      </c>
    </row>
    <row r="28" spans="2:18">
      <c r="B28" t="s">
        <v>2686</v>
      </c>
      <c r="C28" t="s">
        <v>2525</v>
      </c>
      <c r="D28" t="s">
        <v>2539</v>
      </c>
      <c r="E28"/>
      <c r="F28" t="s">
        <v>413</v>
      </c>
      <c r="G28" t="s">
        <v>2687</v>
      </c>
      <c r="H28" t="s">
        <v>211</v>
      </c>
      <c r="I28" s="78">
        <v>6.97</v>
      </c>
      <c r="J28" t="s">
        <v>733</v>
      </c>
      <c r="K28" t="s">
        <v>102</v>
      </c>
      <c r="L28" s="79">
        <v>3.1899999999999998E-2</v>
      </c>
      <c r="M28" s="79">
        <v>8.8000000000000005E-3</v>
      </c>
      <c r="N28" s="78">
        <v>39965.620000000003</v>
      </c>
      <c r="O28" s="78">
        <v>118.42</v>
      </c>
      <c r="P28" s="78">
        <v>47.327287204000001</v>
      </c>
      <c r="Q28" s="79">
        <v>5.4000000000000003E-3</v>
      </c>
      <c r="R28" s="79">
        <v>4.0000000000000002E-4</v>
      </c>
    </row>
    <row r="29" spans="2:18">
      <c r="B29" t="s">
        <v>2686</v>
      </c>
      <c r="C29" t="s">
        <v>2525</v>
      </c>
      <c r="D29" t="s">
        <v>2540</v>
      </c>
      <c r="E29"/>
      <c r="F29" t="s">
        <v>413</v>
      </c>
      <c r="G29" t="s">
        <v>2687</v>
      </c>
      <c r="H29" t="s">
        <v>211</v>
      </c>
      <c r="I29" s="78">
        <v>6.97</v>
      </c>
      <c r="J29" t="s">
        <v>733</v>
      </c>
      <c r="K29" t="s">
        <v>102</v>
      </c>
      <c r="L29" s="79">
        <v>3.1899999999999998E-2</v>
      </c>
      <c r="M29" s="79">
        <v>8.8000000000000005E-3</v>
      </c>
      <c r="N29" s="78">
        <v>5709.35</v>
      </c>
      <c r="O29" s="78">
        <v>115.86</v>
      </c>
      <c r="P29" s="78">
        <v>6.6148529099999998</v>
      </c>
      <c r="Q29" s="79">
        <v>8.0000000000000004E-4</v>
      </c>
      <c r="R29" s="79">
        <v>1E-4</v>
      </c>
    </row>
    <row r="30" spans="2:18">
      <c r="B30" t="s">
        <v>2686</v>
      </c>
      <c r="C30" t="s">
        <v>2525</v>
      </c>
      <c r="D30" t="s">
        <v>2537</v>
      </c>
      <c r="E30"/>
      <c r="F30" t="s">
        <v>413</v>
      </c>
      <c r="G30" t="s">
        <v>2687</v>
      </c>
      <c r="H30" t="s">
        <v>211</v>
      </c>
      <c r="I30" s="78">
        <v>6.92</v>
      </c>
      <c r="J30" t="s">
        <v>733</v>
      </c>
      <c r="K30" t="s">
        <v>102</v>
      </c>
      <c r="L30" s="79">
        <v>3.1699999999999999E-2</v>
      </c>
      <c r="M30" s="79">
        <v>1.1900000000000001E-2</v>
      </c>
      <c r="N30" s="78">
        <v>28703.68</v>
      </c>
      <c r="O30" s="78">
        <v>124.8</v>
      </c>
      <c r="P30" s="78">
        <v>35.822192639999997</v>
      </c>
      <c r="Q30" s="79">
        <v>4.1000000000000003E-3</v>
      </c>
      <c r="R30" s="79">
        <v>2.9999999999999997E-4</v>
      </c>
    </row>
    <row r="31" spans="2:18">
      <c r="B31" t="s">
        <v>2686</v>
      </c>
      <c r="C31" t="s">
        <v>2525</v>
      </c>
      <c r="D31" t="s">
        <v>2538</v>
      </c>
      <c r="E31"/>
      <c r="F31" t="s">
        <v>413</v>
      </c>
      <c r="G31" t="s">
        <v>2687</v>
      </c>
      <c r="H31" t="s">
        <v>211</v>
      </c>
      <c r="I31" s="78">
        <v>6.93</v>
      </c>
      <c r="J31" t="s">
        <v>733</v>
      </c>
      <c r="K31" t="s">
        <v>102</v>
      </c>
      <c r="L31" s="79">
        <v>3.1699999999999999E-2</v>
      </c>
      <c r="M31" s="79">
        <v>1.14E-2</v>
      </c>
      <c r="N31" s="78">
        <v>40185.21</v>
      </c>
      <c r="O31" s="78">
        <v>124.88</v>
      </c>
      <c r="P31" s="78">
        <v>50.183290247999999</v>
      </c>
      <c r="Q31" s="79">
        <v>5.7000000000000002E-3</v>
      </c>
      <c r="R31" s="79">
        <v>4.0000000000000002E-4</v>
      </c>
    </row>
    <row r="32" spans="2:18">
      <c r="B32" t="s">
        <v>2686</v>
      </c>
      <c r="C32" t="s">
        <v>2525</v>
      </c>
      <c r="D32" t="s">
        <v>2541</v>
      </c>
      <c r="E32"/>
      <c r="F32" t="s">
        <v>413</v>
      </c>
      <c r="G32" t="s">
        <v>2687</v>
      </c>
      <c r="H32" t="s">
        <v>211</v>
      </c>
      <c r="I32" s="78">
        <v>6.98</v>
      </c>
      <c r="J32" t="s">
        <v>733</v>
      </c>
      <c r="K32" t="s">
        <v>102</v>
      </c>
      <c r="L32" s="79">
        <v>3.15E-2</v>
      </c>
      <c r="M32" s="79">
        <v>8.6999999999999994E-3</v>
      </c>
      <c r="N32" s="78">
        <v>28546.83</v>
      </c>
      <c r="O32" s="78">
        <v>111.11</v>
      </c>
      <c r="P32" s="78">
        <v>31.718382813000002</v>
      </c>
      <c r="Q32" s="79">
        <v>3.5999999999999999E-3</v>
      </c>
      <c r="R32" s="79">
        <v>2.9999999999999997E-4</v>
      </c>
    </row>
    <row r="33" spans="2:18">
      <c r="B33" t="s">
        <v>2688</v>
      </c>
      <c r="C33" t="s">
        <v>2525</v>
      </c>
      <c r="D33" t="s">
        <v>2542</v>
      </c>
      <c r="E33"/>
      <c r="F33" t="s">
        <v>413</v>
      </c>
      <c r="G33" t="s">
        <v>2543</v>
      </c>
      <c r="H33" t="s">
        <v>211</v>
      </c>
      <c r="I33" s="78">
        <v>6.96</v>
      </c>
      <c r="J33" t="s">
        <v>733</v>
      </c>
      <c r="K33" t="s">
        <v>102</v>
      </c>
      <c r="L33" s="79">
        <v>2.6599999999999999E-2</v>
      </c>
      <c r="M33" s="79">
        <v>1.29E-2</v>
      </c>
      <c r="N33" s="78">
        <v>60428.87</v>
      </c>
      <c r="O33" s="78">
        <v>109.07</v>
      </c>
      <c r="P33" s="78">
        <v>65.909768509000003</v>
      </c>
      <c r="Q33" s="79">
        <v>7.4999999999999997E-3</v>
      </c>
      <c r="R33" s="79">
        <v>5.0000000000000001E-4</v>
      </c>
    </row>
    <row r="34" spans="2:18">
      <c r="B34" t="s">
        <v>2689</v>
      </c>
      <c r="C34" t="s">
        <v>2525</v>
      </c>
      <c r="D34" t="s">
        <v>2547</v>
      </c>
      <c r="E34"/>
      <c r="F34" t="s">
        <v>2548</v>
      </c>
      <c r="G34" t="s">
        <v>2690</v>
      </c>
      <c r="H34" t="s">
        <v>2549</v>
      </c>
      <c r="I34" s="78">
        <v>4.6900000000000004</v>
      </c>
      <c r="J34" t="s">
        <v>420</v>
      </c>
      <c r="K34" t="s">
        <v>102</v>
      </c>
      <c r="L34" s="79">
        <v>4.4999999999999998E-2</v>
      </c>
      <c r="M34" s="79">
        <v>1.2999999999999999E-3</v>
      </c>
      <c r="N34" s="78">
        <v>368168.25</v>
      </c>
      <c r="O34" s="78">
        <v>126.67</v>
      </c>
      <c r="P34" s="78">
        <v>466.35872227499999</v>
      </c>
      <c r="Q34" s="79">
        <v>5.33E-2</v>
      </c>
      <c r="R34" s="79">
        <v>3.7000000000000002E-3</v>
      </c>
    </row>
    <row r="35" spans="2:18">
      <c r="B35" t="s">
        <v>2689</v>
      </c>
      <c r="C35" t="s">
        <v>2525</v>
      </c>
      <c r="D35" t="s">
        <v>2550</v>
      </c>
      <c r="E35"/>
      <c r="F35" t="s">
        <v>459</v>
      </c>
      <c r="G35" t="s">
        <v>2690</v>
      </c>
      <c r="H35" t="s">
        <v>211</v>
      </c>
      <c r="I35" s="78">
        <v>4.6399999999999997</v>
      </c>
      <c r="J35" t="s">
        <v>420</v>
      </c>
      <c r="K35" t="s">
        <v>102</v>
      </c>
      <c r="L35" s="79">
        <v>4.2000000000000003E-2</v>
      </c>
      <c r="M35" s="79">
        <v>5.4000000000000003E-3</v>
      </c>
      <c r="N35" s="78">
        <v>30670.28</v>
      </c>
      <c r="O35" s="78">
        <v>117.89</v>
      </c>
      <c r="P35" s="78">
        <v>36.157193092</v>
      </c>
      <c r="Q35" s="79">
        <v>4.1000000000000003E-3</v>
      </c>
      <c r="R35" s="79">
        <v>2.9999999999999997E-4</v>
      </c>
    </row>
    <row r="36" spans="2:18">
      <c r="B36" t="s">
        <v>2691</v>
      </c>
      <c r="C36" t="s">
        <v>2525</v>
      </c>
      <c r="D36" t="s">
        <v>2546</v>
      </c>
      <c r="E36"/>
      <c r="F36" t="s">
        <v>459</v>
      </c>
      <c r="G36" t="s">
        <v>330</v>
      </c>
      <c r="H36" t="s">
        <v>211</v>
      </c>
      <c r="I36" s="78">
        <v>3.57</v>
      </c>
      <c r="J36" t="s">
        <v>112</v>
      </c>
      <c r="K36" t="s">
        <v>102</v>
      </c>
      <c r="L36" s="79">
        <v>7.0499999999999993E-2</v>
      </c>
      <c r="M36" s="79">
        <v>-1.1999999999999999E-3</v>
      </c>
      <c r="N36" s="78">
        <v>59065.69</v>
      </c>
      <c r="O36" s="78">
        <v>144.38</v>
      </c>
      <c r="P36" s="78">
        <v>85.279043221999999</v>
      </c>
      <c r="Q36" s="79">
        <v>9.7000000000000003E-3</v>
      </c>
      <c r="R36" s="79">
        <v>6.9999999999999999E-4</v>
      </c>
    </row>
    <row r="37" spans="2:18">
      <c r="B37" t="s">
        <v>2691</v>
      </c>
      <c r="C37" t="s">
        <v>2525</v>
      </c>
      <c r="D37" t="s">
        <v>2544</v>
      </c>
      <c r="E37"/>
      <c r="F37" t="s">
        <v>2545</v>
      </c>
      <c r="G37" t="s">
        <v>2692</v>
      </c>
      <c r="H37" t="s">
        <v>223</v>
      </c>
      <c r="I37" s="78">
        <v>3.69</v>
      </c>
      <c r="J37" t="s">
        <v>112</v>
      </c>
      <c r="K37" t="s">
        <v>106</v>
      </c>
      <c r="L37" s="79">
        <v>9.8500000000000004E-2</v>
      </c>
      <c r="M37" s="79">
        <v>1.5900000000000001E-2</v>
      </c>
      <c r="N37" s="78">
        <v>49764.28</v>
      </c>
      <c r="O37" s="78">
        <v>132.72999999999999</v>
      </c>
      <c r="P37" s="78">
        <v>228.93667857330399</v>
      </c>
      <c r="Q37" s="79">
        <v>2.6200000000000001E-2</v>
      </c>
      <c r="R37" s="79">
        <v>1.8E-3</v>
      </c>
    </row>
    <row r="38" spans="2:18">
      <c r="B38" t="s">
        <v>2693</v>
      </c>
      <c r="C38" t="s">
        <v>2525</v>
      </c>
      <c r="D38" t="s">
        <v>2562</v>
      </c>
      <c r="E38"/>
      <c r="F38" t="s">
        <v>596</v>
      </c>
      <c r="G38" t="s">
        <v>2694</v>
      </c>
      <c r="H38" t="s">
        <v>150</v>
      </c>
      <c r="I38" s="78">
        <v>5.91</v>
      </c>
      <c r="J38" t="s">
        <v>112</v>
      </c>
      <c r="K38" t="s">
        <v>102</v>
      </c>
      <c r="L38" s="79">
        <v>5.3499999999999999E-2</v>
      </c>
      <c r="M38" s="79">
        <v>1.54E-2</v>
      </c>
      <c r="N38" s="78">
        <v>5178.93</v>
      </c>
      <c r="O38" s="78">
        <v>125.69</v>
      </c>
      <c r="P38" s="78">
        <v>6.5093971169999998</v>
      </c>
      <c r="Q38" s="79">
        <v>6.9999999999999999E-4</v>
      </c>
      <c r="R38" s="79">
        <v>1E-4</v>
      </c>
    </row>
    <row r="39" spans="2:18">
      <c r="B39" t="s">
        <v>2693</v>
      </c>
      <c r="C39" t="s">
        <v>2525</v>
      </c>
      <c r="D39" t="s">
        <v>2564</v>
      </c>
      <c r="E39"/>
      <c r="F39" t="s">
        <v>596</v>
      </c>
      <c r="G39" t="s">
        <v>2694</v>
      </c>
      <c r="H39" t="s">
        <v>150</v>
      </c>
      <c r="I39" s="78">
        <v>5.91</v>
      </c>
      <c r="J39" t="s">
        <v>112</v>
      </c>
      <c r="K39" t="s">
        <v>102</v>
      </c>
      <c r="L39" s="79">
        <v>5.3499999999999999E-2</v>
      </c>
      <c r="M39" s="79">
        <v>1.54E-2</v>
      </c>
      <c r="N39" s="78">
        <v>6617.85</v>
      </c>
      <c r="O39" s="78">
        <v>125.69</v>
      </c>
      <c r="P39" s="78">
        <v>8.3179756650000005</v>
      </c>
      <c r="Q39" s="79">
        <v>1E-3</v>
      </c>
      <c r="R39" s="79">
        <v>1E-4</v>
      </c>
    </row>
    <row r="40" spans="2:18">
      <c r="B40" t="s">
        <v>2693</v>
      </c>
      <c r="C40" t="s">
        <v>2525</v>
      </c>
      <c r="D40" t="s">
        <v>2565</v>
      </c>
      <c r="E40"/>
      <c r="F40" t="s">
        <v>596</v>
      </c>
      <c r="G40" t="s">
        <v>2694</v>
      </c>
      <c r="H40" t="s">
        <v>150</v>
      </c>
      <c r="I40" s="78">
        <v>6.05</v>
      </c>
      <c r="J40" t="s">
        <v>112</v>
      </c>
      <c r="K40" t="s">
        <v>102</v>
      </c>
      <c r="L40" s="79">
        <v>5.3499999999999999E-2</v>
      </c>
      <c r="M40" s="79">
        <v>4.5999999999999999E-3</v>
      </c>
      <c r="N40" s="78">
        <v>43995.77</v>
      </c>
      <c r="O40" s="78">
        <v>136.07</v>
      </c>
      <c r="P40" s="78">
        <v>59.865044238999999</v>
      </c>
      <c r="Q40" s="79">
        <v>6.7999999999999996E-3</v>
      </c>
      <c r="R40" s="79">
        <v>5.0000000000000001E-4</v>
      </c>
    </row>
    <row r="41" spans="2:18">
      <c r="B41" t="s">
        <v>2693</v>
      </c>
      <c r="C41" t="s">
        <v>2525</v>
      </c>
      <c r="D41" t="s">
        <v>2566</v>
      </c>
      <c r="E41"/>
      <c r="F41" t="s">
        <v>596</v>
      </c>
      <c r="G41" t="s">
        <v>2694</v>
      </c>
      <c r="H41" t="s">
        <v>150</v>
      </c>
      <c r="I41" s="78">
        <v>5.91</v>
      </c>
      <c r="J41" t="s">
        <v>112</v>
      </c>
      <c r="K41" t="s">
        <v>102</v>
      </c>
      <c r="L41" s="79">
        <v>5.3499999999999999E-2</v>
      </c>
      <c r="M41" s="79">
        <v>1.54E-2</v>
      </c>
      <c r="N41" s="78">
        <v>7768.79</v>
      </c>
      <c r="O41" s="78">
        <v>125.69</v>
      </c>
      <c r="P41" s="78">
        <v>9.7645921510000004</v>
      </c>
      <c r="Q41" s="79">
        <v>1.1000000000000001E-3</v>
      </c>
      <c r="R41" s="79">
        <v>1E-4</v>
      </c>
    </row>
    <row r="42" spans="2:18">
      <c r="B42" t="s">
        <v>2693</v>
      </c>
      <c r="C42" t="s">
        <v>2525</v>
      </c>
      <c r="D42" t="s">
        <v>2567</v>
      </c>
      <c r="E42"/>
      <c r="F42" t="s">
        <v>596</v>
      </c>
      <c r="G42" t="s">
        <v>2694</v>
      </c>
      <c r="H42" t="s">
        <v>150</v>
      </c>
      <c r="I42" s="78">
        <v>6.05</v>
      </c>
      <c r="J42" t="s">
        <v>112</v>
      </c>
      <c r="K42" t="s">
        <v>102</v>
      </c>
      <c r="L42" s="79">
        <v>5.3499999999999999E-2</v>
      </c>
      <c r="M42" s="79">
        <v>4.5999999999999999E-3</v>
      </c>
      <c r="N42" s="78">
        <v>31691.86</v>
      </c>
      <c r="O42" s="78">
        <v>136.07</v>
      </c>
      <c r="P42" s="78">
        <v>43.123113902</v>
      </c>
      <c r="Q42" s="79">
        <v>4.8999999999999998E-3</v>
      </c>
      <c r="R42" s="79">
        <v>2.9999999999999997E-4</v>
      </c>
    </row>
    <row r="43" spans="2:18">
      <c r="B43" t="s">
        <v>2693</v>
      </c>
      <c r="C43" t="s">
        <v>2525</v>
      </c>
      <c r="D43" t="s">
        <v>2568</v>
      </c>
      <c r="E43"/>
      <c r="F43" t="s">
        <v>596</v>
      </c>
      <c r="G43" t="s">
        <v>2694</v>
      </c>
      <c r="H43" t="s">
        <v>150</v>
      </c>
      <c r="I43" s="78">
        <v>5.91</v>
      </c>
      <c r="J43" t="s">
        <v>112</v>
      </c>
      <c r="K43" t="s">
        <v>102</v>
      </c>
      <c r="L43" s="79">
        <v>5.3499999999999999E-2</v>
      </c>
      <c r="M43" s="79">
        <v>1.54E-2</v>
      </c>
      <c r="N43" s="78">
        <v>6328.42</v>
      </c>
      <c r="O43" s="78">
        <v>125.69</v>
      </c>
      <c r="P43" s="78">
        <v>7.9541910979999999</v>
      </c>
      <c r="Q43" s="79">
        <v>8.9999999999999998E-4</v>
      </c>
      <c r="R43" s="79">
        <v>1E-4</v>
      </c>
    </row>
    <row r="44" spans="2:18">
      <c r="B44" t="s">
        <v>2693</v>
      </c>
      <c r="C44" t="s">
        <v>2525</v>
      </c>
      <c r="D44" t="s">
        <v>2559</v>
      </c>
      <c r="E44"/>
      <c r="F44" t="s">
        <v>596</v>
      </c>
      <c r="G44" t="s">
        <v>2694</v>
      </c>
      <c r="H44" t="s">
        <v>150</v>
      </c>
      <c r="I44" s="78">
        <v>6.05</v>
      </c>
      <c r="J44" t="s">
        <v>112</v>
      </c>
      <c r="K44" t="s">
        <v>102</v>
      </c>
      <c r="L44" s="79">
        <v>5.3499999999999999E-2</v>
      </c>
      <c r="M44" s="79">
        <v>4.5999999999999999E-3</v>
      </c>
      <c r="N44" s="78">
        <v>38061.279999999999</v>
      </c>
      <c r="O44" s="78">
        <v>136.07</v>
      </c>
      <c r="P44" s="78">
        <v>51.789983696</v>
      </c>
      <c r="Q44" s="79">
        <v>5.8999999999999999E-3</v>
      </c>
      <c r="R44" s="79">
        <v>4.0000000000000002E-4</v>
      </c>
    </row>
    <row r="45" spans="2:18">
      <c r="B45" t="s">
        <v>2693</v>
      </c>
      <c r="C45" t="s">
        <v>2525</v>
      </c>
      <c r="D45" t="s">
        <v>2560</v>
      </c>
      <c r="E45"/>
      <c r="F45" t="s">
        <v>596</v>
      </c>
      <c r="G45" t="s">
        <v>2694</v>
      </c>
      <c r="H45" t="s">
        <v>150</v>
      </c>
      <c r="I45" s="78">
        <v>5.91</v>
      </c>
      <c r="J45" t="s">
        <v>112</v>
      </c>
      <c r="K45" t="s">
        <v>102</v>
      </c>
      <c r="L45" s="79">
        <v>5.3499999999999999E-2</v>
      </c>
      <c r="M45" s="79">
        <v>1.54E-2</v>
      </c>
      <c r="N45" s="78">
        <v>6617.85</v>
      </c>
      <c r="O45" s="78">
        <v>125.69</v>
      </c>
      <c r="P45" s="78">
        <v>8.3179756650000005</v>
      </c>
      <c r="Q45" s="79">
        <v>1E-3</v>
      </c>
      <c r="R45" s="79">
        <v>1E-4</v>
      </c>
    </row>
    <row r="46" spans="2:18">
      <c r="B46" t="s">
        <v>2693</v>
      </c>
      <c r="C46" t="s">
        <v>2525</v>
      </c>
      <c r="D46" t="s">
        <v>2563</v>
      </c>
      <c r="E46"/>
      <c r="F46" t="s">
        <v>596</v>
      </c>
      <c r="G46" t="s">
        <v>2694</v>
      </c>
      <c r="H46" t="s">
        <v>150</v>
      </c>
      <c r="I46" s="78">
        <v>5.99</v>
      </c>
      <c r="J46" t="s">
        <v>112</v>
      </c>
      <c r="K46" t="s">
        <v>102</v>
      </c>
      <c r="L46" s="79">
        <v>5.3499999999999999E-2</v>
      </c>
      <c r="M46" s="79">
        <v>9.1000000000000004E-3</v>
      </c>
      <c r="N46" s="78">
        <v>34921.339999999997</v>
      </c>
      <c r="O46" s="78">
        <v>136.26</v>
      </c>
      <c r="P46" s="78">
        <v>47.583817883999998</v>
      </c>
      <c r="Q46" s="79">
        <v>5.4000000000000003E-3</v>
      </c>
      <c r="R46" s="79">
        <v>4.0000000000000002E-4</v>
      </c>
    </row>
    <row r="47" spans="2:18">
      <c r="B47" t="s">
        <v>2693</v>
      </c>
      <c r="C47" t="s">
        <v>2525</v>
      </c>
      <c r="D47" t="s">
        <v>2561</v>
      </c>
      <c r="E47"/>
      <c r="F47" t="s">
        <v>596</v>
      </c>
      <c r="G47" t="s">
        <v>2694</v>
      </c>
      <c r="H47" t="s">
        <v>150</v>
      </c>
      <c r="I47" s="78">
        <v>5.99</v>
      </c>
      <c r="J47" t="s">
        <v>112</v>
      </c>
      <c r="K47" t="s">
        <v>102</v>
      </c>
      <c r="L47" s="79">
        <v>5.3499999999999999E-2</v>
      </c>
      <c r="M47" s="79">
        <v>9.1000000000000004E-3</v>
      </c>
      <c r="N47" s="78">
        <v>32867.07</v>
      </c>
      <c r="O47" s="78">
        <v>136.26</v>
      </c>
      <c r="P47" s="78">
        <v>44.784669581999999</v>
      </c>
      <c r="Q47" s="79">
        <v>5.1000000000000004E-3</v>
      </c>
      <c r="R47" s="79">
        <v>4.0000000000000002E-4</v>
      </c>
    </row>
    <row r="48" spans="2:18">
      <c r="B48" t="s">
        <v>2695</v>
      </c>
      <c r="C48" t="s">
        <v>2525</v>
      </c>
      <c r="D48" t="s">
        <v>2551</v>
      </c>
      <c r="E48"/>
      <c r="F48" t="s">
        <v>596</v>
      </c>
      <c r="G48" t="s">
        <v>2696</v>
      </c>
      <c r="H48" t="s">
        <v>150</v>
      </c>
      <c r="I48" s="78">
        <v>5.57</v>
      </c>
      <c r="J48" t="s">
        <v>996</v>
      </c>
      <c r="K48" t="s">
        <v>102</v>
      </c>
      <c r="L48" s="79">
        <v>2.5600000000000001E-2</v>
      </c>
      <c r="M48" s="79">
        <v>1.03E-2</v>
      </c>
      <c r="N48" s="78">
        <v>732631.39</v>
      </c>
      <c r="O48" s="78">
        <v>107.63</v>
      </c>
      <c r="P48" s="78">
        <v>788.53116505699995</v>
      </c>
      <c r="Q48" s="79">
        <v>9.01E-2</v>
      </c>
      <c r="R48" s="79">
        <v>6.3E-3</v>
      </c>
    </row>
    <row r="49" spans="2:18">
      <c r="B49" t="s">
        <v>2697</v>
      </c>
      <c r="C49" t="s">
        <v>2525</v>
      </c>
      <c r="D49" t="s">
        <v>2554</v>
      </c>
      <c r="E49"/>
      <c r="F49" t="s">
        <v>565</v>
      </c>
      <c r="G49" t="s">
        <v>2698</v>
      </c>
      <c r="H49" t="s">
        <v>211</v>
      </c>
      <c r="I49" s="78">
        <v>1.7</v>
      </c>
      <c r="J49" t="s">
        <v>127</v>
      </c>
      <c r="K49" t="s">
        <v>102</v>
      </c>
      <c r="L49" s="79">
        <v>3.6999999999999998E-2</v>
      </c>
      <c r="M49" s="79">
        <v>1.04E-2</v>
      </c>
      <c r="N49" s="78">
        <v>281985.63</v>
      </c>
      <c r="O49" s="78">
        <v>106.2</v>
      </c>
      <c r="P49" s="78">
        <v>299.46873906000002</v>
      </c>
      <c r="Q49" s="79">
        <v>3.4200000000000001E-2</v>
      </c>
      <c r="R49" s="79">
        <v>2.3999999999999998E-3</v>
      </c>
    </row>
    <row r="50" spans="2:18">
      <c r="B50" t="s">
        <v>2697</v>
      </c>
      <c r="C50" t="s">
        <v>2525</v>
      </c>
      <c r="D50" t="s">
        <v>2555</v>
      </c>
      <c r="E50"/>
      <c r="F50" t="s">
        <v>2553</v>
      </c>
      <c r="G50" t="s">
        <v>2696</v>
      </c>
      <c r="H50" t="s">
        <v>2549</v>
      </c>
      <c r="I50" s="78">
        <v>2.16</v>
      </c>
      <c r="J50" t="s">
        <v>127</v>
      </c>
      <c r="K50" t="s">
        <v>102</v>
      </c>
      <c r="L50" s="79">
        <v>3.6999999999999998E-2</v>
      </c>
      <c r="M50" s="79">
        <v>1.1900000000000001E-2</v>
      </c>
      <c r="N50" s="78">
        <v>124936.67</v>
      </c>
      <c r="O50" s="78">
        <v>105.19158541889263</v>
      </c>
      <c r="P50" s="78">
        <v>131.42286394256999</v>
      </c>
      <c r="Q50" s="79">
        <v>1.4999999999999999E-2</v>
      </c>
      <c r="R50" s="79">
        <v>1.1000000000000001E-3</v>
      </c>
    </row>
    <row r="51" spans="2:18">
      <c r="B51" t="s">
        <v>2699</v>
      </c>
      <c r="C51" t="s">
        <v>2525</v>
      </c>
      <c r="D51" t="s">
        <v>2552</v>
      </c>
      <c r="E51"/>
      <c r="F51" t="s">
        <v>2553</v>
      </c>
      <c r="G51" t="s">
        <v>2700</v>
      </c>
      <c r="H51" t="s">
        <v>2549</v>
      </c>
      <c r="I51" s="78">
        <v>5.28</v>
      </c>
      <c r="J51" t="s">
        <v>112</v>
      </c>
      <c r="K51" t="s">
        <v>102</v>
      </c>
      <c r="L51" s="79">
        <v>2.98E-2</v>
      </c>
      <c r="M51" s="79">
        <v>1.1900000000000001E-2</v>
      </c>
      <c r="N51" s="78">
        <v>135056.95999999999</v>
      </c>
      <c r="O51" s="78">
        <v>113.98</v>
      </c>
      <c r="P51" s="78">
        <v>153.93792300800001</v>
      </c>
      <c r="Q51" s="79">
        <v>1.7600000000000001E-2</v>
      </c>
      <c r="R51" s="79">
        <v>1.1999999999999999E-3</v>
      </c>
    </row>
    <row r="52" spans="2:18">
      <c r="B52" t="s">
        <v>2701</v>
      </c>
      <c r="C52" t="s">
        <v>2525</v>
      </c>
      <c r="D52" t="s">
        <v>2558</v>
      </c>
      <c r="E52"/>
      <c r="F52" t="s">
        <v>2553</v>
      </c>
      <c r="G52" t="s">
        <v>2700</v>
      </c>
      <c r="H52" t="s">
        <v>2549</v>
      </c>
      <c r="I52" s="78">
        <v>5.29</v>
      </c>
      <c r="J52" t="s">
        <v>112</v>
      </c>
      <c r="K52" t="s">
        <v>102</v>
      </c>
      <c r="L52" s="79">
        <v>2.98E-2</v>
      </c>
      <c r="M52" s="79">
        <v>1.18E-2</v>
      </c>
      <c r="N52" s="78">
        <v>111959.57</v>
      </c>
      <c r="O52" s="78">
        <v>114.26</v>
      </c>
      <c r="P52" s="78">
        <v>127.92500468199999</v>
      </c>
      <c r="Q52" s="79">
        <v>1.46E-2</v>
      </c>
      <c r="R52" s="79">
        <v>1E-3</v>
      </c>
    </row>
    <row r="53" spans="2:18">
      <c r="B53" t="s">
        <v>2702</v>
      </c>
      <c r="C53" t="s">
        <v>2525</v>
      </c>
      <c r="D53" t="s">
        <v>2556</v>
      </c>
      <c r="E53"/>
      <c r="F53" t="s">
        <v>565</v>
      </c>
      <c r="G53" t="s">
        <v>2557</v>
      </c>
      <c r="H53" t="s">
        <v>211</v>
      </c>
      <c r="I53" s="78">
        <v>2.36</v>
      </c>
      <c r="J53" t="s">
        <v>112</v>
      </c>
      <c r="K53" t="s">
        <v>102</v>
      </c>
      <c r="L53" s="79">
        <v>0.04</v>
      </c>
      <c r="M53" s="79">
        <v>2.2599999999999999E-2</v>
      </c>
      <c r="N53" s="78">
        <v>222909.6</v>
      </c>
      <c r="O53" s="78">
        <v>104.18</v>
      </c>
      <c r="P53" s="78">
        <v>232.22722128000001</v>
      </c>
      <c r="Q53" s="79">
        <v>2.6499999999999999E-2</v>
      </c>
      <c r="R53" s="79">
        <v>1.9E-3</v>
      </c>
    </row>
    <row r="54" spans="2:18">
      <c r="B54" t="s">
        <v>2689</v>
      </c>
      <c r="C54" t="s">
        <v>2525</v>
      </c>
      <c r="D54" t="s">
        <v>2586</v>
      </c>
      <c r="E54"/>
      <c r="F54" t="s">
        <v>716</v>
      </c>
      <c r="G54" t="s">
        <v>2690</v>
      </c>
      <c r="H54" t="s">
        <v>211</v>
      </c>
      <c r="I54" s="78">
        <v>7.14</v>
      </c>
      <c r="J54" t="s">
        <v>420</v>
      </c>
      <c r="K54" t="s">
        <v>102</v>
      </c>
      <c r="L54" s="79">
        <v>0.06</v>
      </c>
      <c r="M54" s="79">
        <v>2.24E-2</v>
      </c>
      <c r="N54" s="78">
        <v>398312.16</v>
      </c>
      <c r="O54" s="78">
        <v>155.51</v>
      </c>
      <c r="P54" s="78">
        <v>619.41524001599998</v>
      </c>
      <c r="Q54" s="79">
        <v>7.0800000000000002E-2</v>
      </c>
      <c r="R54" s="79">
        <v>5.0000000000000001E-3</v>
      </c>
    </row>
    <row r="55" spans="2:18">
      <c r="B55" t="s">
        <v>2703</v>
      </c>
      <c r="C55" t="s">
        <v>2525</v>
      </c>
      <c r="D55" t="s">
        <v>2570</v>
      </c>
      <c r="E55"/>
      <c r="F55" t="s">
        <v>716</v>
      </c>
      <c r="G55" t="s">
        <v>2698</v>
      </c>
      <c r="H55" t="s">
        <v>211</v>
      </c>
      <c r="I55" s="78">
        <v>4.42</v>
      </c>
      <c r="J55" t="s">
        <v>733</v>
      </c>
      <c r="K55" t="s">
        <v>102</v>
      </c>
      <c r="L55" s="79">
        <v>0.05</v>
      </c>
      <c r="M55" s="79">
        <v>9.4999999999999998E-3</v>
      </c>
      <c r="N55" s="78">
        <v>86485.41</v>
      </c>
      <c r="O55" s="78">
        <v>119.93</v>
      </c>
      <c r="P55" s="78">
        <v>103.72195221299999</v>
      </c>
      <c r="Q55" s="79">
        <v>1.1900000000000001E-2</v>
      </c>
      <c r="R55" s="79">
        <v>8.0000000000000004E-4</v>
      </c>
    </row>
    <row r="56" spans="2:18">
      <c r="B56" t="s">
        <v>2703</v>
      </c>
      <c r="C56" t="s">
        <v>2525</v>
      </c>
      <c r="D56" t="s">
        <v>2571</v>
      </c>
      <c r="E56"/>
      <c r="F56" t="s">
        <v>716</v>
      </c>
      <c r="G56" t="s">
        <v>2698</v>
      </c>
      <c r="H56" t="s">
        <v>211</v>
      </c>
      <c r="I56" s="78">
        <v>4.22</v>
      </c>
      <c r="J56" t="s">
        <v>733</v>
      </c>
      <c r="K56" t="s">
        <v>102</v>
      </c>
      <c r="L56" s="79">
        <v>0.05</v>
      </c>
      <c r="M56" s="79">
        <v>4.0300000000000002E-2</v>
      </c>
      <c r="N56" s="78">
        <v>27815.42</v>
      </c>
      <c r="O56" s="78">
        <v>101.07898910029041</v>
      </c>
      <c r="P56" s="78">
        <v>28.115545350000001</v>
      </c>
      <c r="Q56" s="79">
        <v>3.2000000000000002E-3</v>
      </c>
      <c r="R56" s="79">
        <v>2.0000000000000001E-4</v>
      </c>
    </row>
    <row r="57" spans="2:18">
      <c r="B57" t="s">
        <v>2703</v>
      </c>
      <c r="C57" t="s">
        <v>2525</v>
      </c>
      <c r="D57" t="s">
        <v>2569</v>
      </c>
      <c r="E57"/>
      <c r="F57" t="s">
        <v>716</v>
      </c>
      <c r="G57" t="s">
        <v>2704</v>
      </c>
      <c r="H57" t="s">
        <v>211</v>
      </c>
      <c r="I57" s="78">
        <v>8.32</v>
      </c>
      <c r="J57" t="s">
        <v>733</v>
      </c>
      <c r="K57" t="s">
        <v>102</v>
      </c>
      <c r="L57" s="79">
        <v>4.1000000000000002E-2</v>
      </c>
      <c r="M57" s="79">
        <v>2.7400000000000001E-2</v>
      </c>
      <c r="N57" s="78">
        <v>73504.77</v>
      </c>
      <c r="O57" s="78">
        <v>117.67</v>
      </c>
      <c r="P57" s="78">
        <v>86.493062859000005</v>
      </c>
      <c r="Q57" s="79">
        <v>9.9000000000000008E-3</v>
      </c>
      <c r="R57" s="79">
        <v>6.9999999999999999E-4</v>
      </c>
    </row>
    <row r="58" spans="2:18">
      <c r="B58" t="s">
        <v>2703</v>
      </c>
      <c r="C58" t="s">
        <v>2525</v>
      </c>
      <c r="D58" t="s">
        <v>2572</v>
      </c>
      <c r="E58"/>
      <c r="F58" t="s">
        <v>716</v>
      </c>
      <c r="G58" t="s">
        <v>2573</v>
      </c>
      <c r="H58" t="s">
        <v>211</v>
      </c>
      <c r="I58" s="78">
        <v>6.58</v>
      </c>
      <c r="J58" t="s">
        <v>733</v>
      </c>
      <c r="K58" t="s">
        <v>102</v>
      </c>
      <c r="L58" s="79">
        <v>0.05</v>
      </c>
      <c r="M58" s="79">
        <v>1.7399999999999999E-2</v>
      </c>
      <c r="N58" s="78">
        <v>89353.600000000006</v>
      </c>
      <c r="O58" s="78">
        <v>122.96</v>
      </c>
      <c r="P58" s="78">
        <v>109.86918656</v>
      </c>
      <c r="Q58" s="79">
        <v>1.26E-2</v>
      </c>
      <c r="R58" s="79">
        <v>8.9999999999999998E-4</v>
      </c>
    </row>
    <row r="59" spans="2:18">
      <c r="B59" t="s">
        <v>2703</v>
      </c>
      <c r="C59" t="s">
        <v>2525</v>
      </c>
      <c r="D59" t="s">
        <v>2574</v>
      </c>
      <c r="E59"/>
      <c r="F59" t="s">
        <v>716</v>
      </c>
      <c r="G59" t="s">
        <v>2575</v>
      </c>
      <c r="H59" t="s">
        <v>211</v>
      </c>
      <c r="I59" s="78">
        <v>8.6</v>
      </c>
      <c r="J59" t="s">
        <v>733</v>
      </c>
      <c r="K59" t="s">
        <v>102</v>
      </c>
      <c r="L59" s="79">
        <v>4.1000000000000002E-2</v>
      </c>
      <c r="M59" s="79">
        <v>1.61E-2</v>
      </c>
      <c r="N59" s="78">
        <v>247698.14</v>
      </c>
      <c r="O59" s="78">
        <v>123.11</v>
      </c>
      <c r="P59" s="78">
        <v>304.94118015399999</v>
      </c>
      <c r="Q59" s="79">
        <v>3.49E-2</v>
      </c>
      <c r="R59" s="79">
        <v>2.3999999999999998E-3</v>
      </c>
    </row>
    <row r="60" spans="2:18">
      <c r="B60" t="s">
        <v>2705</v>
      </c>
      <c r="C60" t="s">
        <v>2525</v>
      </c>
      <c r="D60" t="s">
        <v>2578</v>
      </c>
      <c r="E60"/>
      <c r="F60" t="s">
        <v>716</v>
      </c>
      <c r="G60" t="s">
        <v>2706</v>
      </c>
      <c r="H60" t="s">
        <v>211</v>
      </c>
      <c r="I60" s="78">
        <v>1.86</v>
      </c>
      <c r="J60" t="s">
        <v>127</v>
      </c>
      <c r="K60" t="s">
        <v>102</v>
      </c>
      <c r="L60" s="79">
        <v>3.1800000000000002E-2</v>
      </c>
      <c r="M60" s="79">
        <v>2.0500000000000001E-2</v>
      </c>
      <c r="N60" s="78">
        <v>32112.68</v>
      </c>
      <c r="O60" s="78">
        <v>99.76</v>
      </c>
      <c r="P60" s="78">
        <v>32.035609567999998</v>
      </c>
      <c r="Q60" s="79">
        <v>3.7000000000000002E-3</v>
      </c>
      <c r="R60" s="79">
        <v>2.9999999999999997E-4</v>
      </c>
    </row>
    <row r="61" spans="2:18">
      <c r="B61" t="s">
        <v>2705</v>
      </c>
      <c r="C61" t="s">
        <v>2525</v>
      </c>
      <c r="D61" t="s">
        <v>2580</v>
      </c>
      <c r="E61"/>
      <c r="F61" t="s">
        <v>716</v>
      </c>
      <c r="G61" t="s">
        <v>2707</v>
      </c>
      <c r="H61" t="s">
        <v>211</v>
      </c>
      <c r="I61" s="78">
        <v>2.92</v>
      </c>
      <c r="J61" t="s">
        <v>127</v>
      </c>
      <c r="K61" t="s">
        <v>102</v>
      </c>
      <c r="L61" s="79">
        <v>3.3700000000000001E-2</v>
      </c>
      <c r="M61" s="79">
        <v>2.1299999999999999E-2</v>
      </c>
      <c r="N61" s="78">
        <v>8515.82</v>
      </c>
      <c r="O61" s="78">
        <v>100.59</v>
      </c>
      <c r="P61" s="78">
        <v>8.5660633379999993</v>
      </c>
      <c r="Q61" s="79">
        <v>1E-3</v>
      </c>
      <c r="R61" s="79">
        <v>1E-4</v>
      </c>
    </row>
    <row r="62" spans="2:18">
      <c r="B62" t="s">
        <v>2705</v>
      </c>
      <c r="C62" t="s">
        <v>2525</v>
      </c>
      <c r="D62" t="s">
        <v>2577</v>
      </c>
      <c r="E62"/>
      <c r="F62" t="s">
        <v>716</v>
      </c>
      <c r="G62" t="s">
        <v>2708</v>
      </c>
      <c r="H62" t="s">
        <v>211</v>
      </c>
      <c r="I62" s="78">
        <v>3.79</v>
      </c>
      <c r="J62" t="s">
        <v>127</v>
      </c>
      <c r="K62" t="s">
        <v>102</v>
      </c>
      <c r="L62" s="79">
        <v>3.6700000000000003E-2</v>
      </c>
      <c r="M62" s="79">
        <v>2.2599999999999999E-2</v>
      </c>
      <c r="N62" s="78">
        <v>29558.400000000001</v>
      </c>
      <c r="O62" s="78">
        <v>101.33</v>
      </c>
      <c r="P62" s="78">
        <v>29.95152672</v>
      </c>
      <c r="Q62" s="79">
        <v>3.3999999999999998E-3</v>
      </c>
      <c r="R62" s="79">
        <v>2.0000000000000001E-4</v>
      </c>
    </row>
    <row r="63" spans="2:18">
      <c r="B63" t="s">
        <v>2705</v>
      </c>
      <c r="C63" t="s">
        <v>2525</v>
      </c>
      <c r="D63" t="s">
        <v>2579</v>
      </c>
      <c r="E63"/>
      <c r="F63" t="s">
        <v>716</v>
      </c>
      <c r="G63" t="s">
        <v>2708</v>
      </c>
      <c r="H63" t="s">
        <v>211</v>
      </c>
      <c r="I63" s="78">
        <v>1.87</v>
      </c>
      <c r="J63" t="s">
        <v>127</v>
      </c>
      <c r="K63" t="s">
        <v>102</v>
      </c>
      <c r="L63" s="79">
        <v>2.1999999999999999E-2</v>
      </c>
      <c r="M63" s="79">
        <v>2.1299999999999999E-2</v>
      </c>
      <c r="N63" s="78">
        <v>31296.37</v>
      </c>
      <c r="O63" s="78">
        <v>98.2</v>
      </c>
      <c r="P63" s="78">
        <v>30.733035340000001</v>
      </c>
      <c r="Q63" s="79">
        <v>3.5000000000000001E-3</v>
      </c>
      <c r="R63" s="79">
        <v>2.0000000000000001E-4</v>
      </c>
    </row>
    <row r="64" spans="2:18">
      <c r="B64" t="s">
        <v>2705</v>
      </c>
      <c r="C64" t="s">
        <v>2525</v>
      </c>
      <c r="D64" t="s">
        <v>2576</v>
      </c>
      <c r="E64"/>
      <c r="F64" t="s">
        <v>716</v>
      </c>
      <c r="G64" t="s">
        <v>2707</v>
      </c>
      <c r="H64" t="s">
        <v>211</v>
      </c>
      <c r="I64" s="78">
        <v>2.96</v>
      </c>
      <c r="J64" t="s">
        <v>127</v>
      </c>
      <c r="K64" t="s">
        <v>102</v>
      </c>
      <c r="L64" s="79">
        <v>2.3E-2</v>
      </c>
      <c r="M64" s="79">
        <v>1.7000000000000001E-2</v>
      </c>
      <c r="N64" s="78">
        <v>16623.12</v>
      </c>
      <c r="O64" s="78">
        <v>99.22</v>
      </c>
      <c r="P64" s="78">
        <v>16.493459664</v>
      </c>
      <c r="Q64" s="79">
        <v>1.9E-3</v>
      </c>
      <c r="R64" s="79">
        <v>1E-4</v>
      </c>
    </row>
    <row r="65" spans="2:18">
      <c r="B65" t="s">
        <v>2705</v>
      </c>
      <c r="C65" t="s">
        <v>2525</v>
      </c>
      <c r="D65" t="s">
        <v>2581</v>
      </c>
      <c r="E65"/>
      <c r="F65" t="s">
        <v>716</v>
      </c>
      <c r="G65" t="s">
        <v>2582</v>
      </c>
      <c r="H65" t="s">
        <v>211</v>
      </c>
      <c r="I65" s="78">
        <v>3.05</v>
      </c>
      <c r="J65" t="s">
        <v>127</v>
      </c>
      <c r="K65" t="s">
        <v>102</v>
      </c>
      <c r="L65" s="79">
        <v>3.8399999999999997E-2</v>
      </c>
      <c r="M65" s="79">
        <v>2.4E-2</v>
      </c>
      <c r="N65" s="78">
        <v>6492.33</v>
      </c>
      <c r="O65" s="78">
        <v>99.83</v>
      </c>
      <c r="P65" s="78">
        <v>6.4812930389999996</v>
      </c>
      <c r="Q65" s="79">
        <v>6.9999999999999999E-4</v>
      </c>
      <c r="R65" s="79">
        <v>1E-4</v>
      </c>
    </row>
    <row r="66" spans="2:18">
      <c r="B66" t="s">
        <v>2705</v>
      </c>
      <c r="C66" t="s">
        <v>2525</v>
      </c>
      <c r="D66" t="s">
        <v>2583</v>
      </c>
      <c r="E66"/>
      <c r="F66" t="s">
        <v>716</v>
      </c>
      <c r="G66" t="s">
        <v>530</v>
      </c>
      <c r="H66" t="s">
        <v>211</v>
      </c>
      <c r="I66" s="78">
        <v>3.05</v>
      </c>
      <c r="J66" t="s">
        <v>127</v>
      </c>
      <c r="K66" t="s">
        <v>102</v>
      </c>
      <c r="L66" s="79">
        <v>3.85E-2</v>
      </c>
      <c r="M66" s="79">
        <v>2.4E-2</v>
      </c>
      <c r="N66" s="78">
        <v>2171.5500000000002</v>
      </c>
      <c r="O66" s="78">
        <v>99.83</v>
      </c>
      <c r="P66" s="78">
        <v>2.1678583649999998</v>
      </c>
      <c r="Q66" s="79">
        <v>2.0000000000000001E-4</v>
      </c>
      <c r="R66" s="79">
        <v>0</v>
      </c>
    </row>
    <row r="67" spans="2:18">
      <c r="B67" t="s">
        <v>2709</v>
      </c>
      <c r="C67" t="s">
        <v>2525</v>
      </c>
      <c r="D67" t="s">
        <v>2587</v>
      </c>
      <c r="E67"/>
      <c r="F67" t="s">
        <v>1037</v>
      </c>
      <c r="G67" t="s">
        <v>2696</v>
      </c>
      <c r="H67" t="s">
        <v>2549</v>
      </c>
      <c r="I67" s="78">
        <v>6.54</v>
      </c>
      <c r="J67" t="s">
        <v>996</v>
      </c>
      <c r="K67" t="s">
        <v>102</v>
      </c>
      <c r="L67" s="79">
        <v>0.04</v>
      </c>
      <c r="M67" s="79">
        <v>3.8300000000000001E-2</v>
      </c>
      <c r="N67" s="78">
        <v>228179.92</v>
      </c>
      <c r="O67" s="78">
        <v>101.71</v>
      </c>
      <c r="P67" s="78">
        <v>232.08179663199999</v>
      </c>
      <c r="Q67" s="79">
        <v>2.6499999999999999E-2</v>
      </c>
      <c r="R67" s="79">
        <v>1.9E-3</v>
      </c>
    </row>
    <row r="68" spans="2:18">
      <c r="B68" t="s">
        <v>2710</v>
      </c>
      <c r="C68" t="s">
        <v>2525</v>
      </c>
      <c r="D68" t="s">
        <v>2584</v>
      </c>
      <c r="E68"/>
      <c r="F68" t="s">
        <v>712</v>
      </c>
      <c r="G68" t="s">
        <v>2700</v>
      </c>
      <c r="H68" t="s">
        <v>150</v>
      </c>
      <c r="I68" s="78">
        <v>5.31</v>
      </c>
      <c r="J68" t="s">
        <v>112</v>
      </c>
      <c r="K68" t="s">
        <v>102</v>
      </c>
      <c r="L68" s="79">
        <v>2.98E-2</v>
      </c>
      <c r="M68" s="79">
        <v>1.1900000000000001E-2</v>
      </c>
      <c r="N68" s="78">
        <v>98260.38</v>
      </c>
      <c r="O68" s="78">
        <v>101.5415571362537</v>
      </c>
      <c r="P68" s="78">
        <v>99.775119900000007</v>
      </c>
      <c r="Q68" s="79">
        <v>1.14E-2</v>
      </c>
      <c r="R68" s="79">
        <v>8.0000000000000004E-4</v>
      </c>
    </row>
    <row r="69" spans="2:18">
      <c r="B69" t="s">
        <v>2710</v>
      </c>
      <c r="C69" t="s">
        <v>2525</v>
      </c>
      <c r="D69" t="s">
        <v>2585</v>
      </c>
      <c r="E69"/>
      <c r="F69" t="s">
        <v>712</v>
      </c>
      <c r="G69" t="s">
        <v>2700</v>
      </c>
      <c r="H69" t="s">
        <v>150</v>
      </c>
      <c r="I69" s="78">
        <v>5.31</v>
      </c>
      <c r="J69" t="s">
        <v>112</v>
      </c>
      <c r="K69" t="s">
        <v>102</v>
      </c>
      <c r="L69" s="79">
        <v>2.98E-2</v>
      </c>
      <c r="M69" s="79">
        <v>1.1900000000000001E-2</v>
      </c>
      <c r="N69" s="78">
        <v>2778.87</v>
      </c>
      <c r="O69" s="78">
        <v>101.54155538042441</v>
      </c>
      <c r="P69" s="78">
        <v>2.8217078199999999</v>
      </c>
      <c r="Q69" s="79">
        <v>2.9999999999999997E-4</v>
      </c>
      <c r="R69" s="79">
        <v>0</v>
      </c>
    </row>
    <row r="70" spans="2:18">
      <c r="B70" t="s">
        <v>2711</v>
      </c>
      <c r="C70" t="s">
        <v>2525</v>
      </c>
      <c r="D70" t="s">
        <v>2607</v>
      </c>
      <c r="E70"/>
      <c r="F70" t="s">
        <v>712</v>
      </c>
      <c r="G70" t="s">
        <v>2543</v>
      </c>
      <c r="H70" t="s">
        <v>150</v>
      </c>
      <c r="I70" s="78">
        <v>5.56</v>
      </c>
      <c r="J70" t="s">
        <v>1108</v>
      </c>
      <c r="K70" t="s">
        <v>102</v>
      </c>
      <c r="L70" s="79">
        <v>2.5399999999999999E-2</v>
      </c>
      <c r="M70" s="79">
        <v>4.7199999999999999E-2</v>
      </c>
      <c r="N70" s="78">
        <v>133720.14000000001</v>
      </c>
      <c r="O70" s="78">
        <v>112.24</v>
      </c>
      <c r="P70" s="78">
        <v>150.087485136</v>
      </c>
      <c r="Q70" s="79">
        <v>1.72E-2</v>
      </c>
      <c r="R70" s="79">
        <v>1.1999999999999999E-3</v>
      </c>
    </row>
    <row r="71" spans="2:18">
      <c r="B71" t="s">
        <v>2712</v>
      </c>
      <c r="C71" t="s">
        <v>2525</v>
      </c>
      <c r="D71" t="s">
        <v>2600</v>
      </c>
      <c r="E71"/>
      <c r="F71" t="s">
        <v>712</v>
      </c>
      <c r="G71" t="s">
        <v>2593</v>
      </c>
      <c r="H71" t="s">
        <v>150</v>
      </c>
      <c r="I71" s="78">
        <v>7.76</v>
      </c>
      <c r="J71" t="s">
        <v>112</v>
      </c>
      <c r="K71" t="s">
        <v>102</v>
      </c>
      <c r="L71" s="79">
        <v>3.4000000000000002E-2</v>
      </c>
      <c r="M71" s="79">
        <v>5.6899999999999999E-2</v>
      </c>
      <c r="N71" s="78">
        <v>46913.61</v>
      </c>
      <c r="O71" s="78">
        <v>107.39</v>
      </c>
      <c r="P71" s="78">
        <v>50.380525779000003</v>
      </c>
      <c r="Q71" s="79">
        <v>5.7999999999999996E-3</v>
      </c>
      <c r="R71" s="79">
        <v>4.0000000000000002E-4</v>
      </c>
    </row>
    <row r="72" spans="2:18">
      <c r="B72" t="s">
        <v>2712</v>
      </c>
      <c r="C72" t="s">
        <v>2525</v>
      </c>
      <c r="D72" t="s">
        <v>2601</v>
      </c>
      <c r="E72"/>
      <c r="F72" t="s">
        <v>712</v>
      </c>
      <c r="G72" t="s">
        <v>2602</v>
      </c>
      <c r="H72" t="s">
        <v>150</v>
      </c>
      <c r="I72" s="78">
        <v>9</v>
      </c>
      <c r="J72" t="s">
        <v>112</v>
      </c>
      <c r="K72" t="s">
        <v>102</v>
      </c>
      <c r="L72" s="79">
        <v>3.4000000000000002E-2</v>
      </c>
      <c r="M72" s="79">
        <v>1.55E-2</v>
      </c>
      <c r="N72" s="78">
        <v>43034.12</v>
      </c>
      <c r="O72" s="78">
        <v>107.58</v>
      </c>
      <c r="P72" s="78">
        <v>46.296106295999998</v>
      </c>
      <c r="Q72" s="79">
        <v>5.3E-3</v>
      </c>
      <c r="R72" s="79">
        <v>4.0000000000000002E-4</v>
      </c>
    </row>
    <row r="73" spans="2:18">
      <c r="B73" t="s">
        <v>2712</v>
      </c>
      <c r="C73" t="s">
        <v>2525</v>
      </c>
      <c r="D73" t="s">
        <v>2604</v>
      </c>
      <c r="E73"/>
      <c r="F73" t="s">
        <v>712</v>
      </c>
      <c r="G73" t="s">
        <v>506</v>
      </c>
      <c r="H73" t="s">
        <v>150</v>
      </c>
      <c r="I73" s="78">
        <v>8.89</v>
      </c>
      <c r="J73" t="s">
        <v>112</v>
      </c>
      <c r="K73" t="s">
        <v>102</v>
      </c>
      <c r="L73" s="79">
        <v>3.4000000000000002E-2</v>
      </c>
      <c r="M73" s="79">
        <v>1.8700000000000001E-2</v>
      </c>
      <c r="N73" s="78">
        <v>30067.29</v>
      </c>
      <c r="O73" s="78">
        <v>106.93</v>
      </c>
      <c r="P73" s="78">
        <v>32.150953197</v>
      </c>
      <c r="Q73" s="79">
        <v>3.7000000000000002E-3</v>
      </c>
      <c r="R73" s="79">
        <v>2.9999999999999997E-4</v>
      </c>
    </row>
    <row r="74" spans="2:18">
      <c r="B74" t="s">
        <v>2712</v>
      </c>
      <c r="C74" t="s">
        <v>2525</v>
      </c>
      <c r="D74" t="s">
        <v>2589</v>
      </c>
      <c r="E74"/>
      <c r="F74" t="s">
        <v>712</v>
      </c>
      <c r="G74" t="s">
        <v>2590</v>
      </c>
      <c r="H74" t="s">
        <v>150</v>
      </c>
      <c r="I74" s="78">
        <v>8.33</v>
      </c>
      <c r="J74" t="s">
        <v>112</v>
      </c>
      <c r="K74" t="s">
        <v>102</v>
      </c>
      <c r="L74" s="79">
        <v>3.4000000000000002E-2</v>
      </c>
      <c r="M74" s="79">
        <v>2.93E-2</v>
      </c>
      <c r="N74" s="78">
        <v>11153.25</v>
      </c>
      <c r="O74" s="78">
        <v>110.26</v>
      </c>
      <c r="P74" s="78">
        <v>12.29757345</v>
      </c>
      <c r="Q74" s="79">
        <v>1.4E-3</v>
      </c>
      <c r="R74" s="79">
        <v>1E-4</v>
      </c>
    </row>
    <row r="75" spans="2:18">
      <c r="B75" t="s">
        <v>2712</v>
      </c>
      <c r="C75" t="s">
        <v>2525</v>
      </c>
      <c r="D75" t="s">
        <v>2605</v>
      </c>
      <c r="E75"/>
      <c r="F75" t="s">
        <v>712</v>
      </c>
      <c r="G75" t="s">
        <v>2588</v>
      </c>
      <c r="H75" t="s">
        <v>150</v>
      </c>
      <c r="I75" s="78">
        <v>7.68</v>
      </c>
      <c r="J75" t="s">
        <v>112</v>
      </c>
      <c r="K75" t="s">
        <v>102</v>
      </c>
      <c r="L75" s="79">
        <v>3.4000000000000002E-2</v>
      </c>
      <c r="M75" s="79">
        <v>5.3999999999999999E-2</v>
      </c>
      <c r="N75" s="78">
        <v>22099.52</v>
      </c>
      <c r="O75" s="78">
        <v>94.6</v>
      </c>
      <c r="P75" s="78">
        <v>20.90614592</v>
      </c>
      <c r="Q75" s="79">
        <v>2.3999999999999998E-3</v>
      </c>
      <c r="R75" s="79">
        <v>2.0000000000000001E-4</v>
      </c>
    </row>
    <row r="76" spans="2:18">
      <c r="B76" t="s">
        <v>2712</v>
      </c>
      <c r="C76" t="s">
        <v>2525</v>
      </c>
      <c r="D76" t="s">
        <v>2606</v>
      </c>
      <c r="E76"/>
      <c r="F76" t="s">
        <v>712</v>
      </c>
      <c r="G76" t="s">
        <v>2599</v>
      </c>
      <c r="H76" t="s">
        <v>150</v>
      </c>
      <c r="I76" s="78">
        <v>7.68</v>
      </c>
      <c r="J76" t="s">
        <v>112</v>
      </c>
      <c r="K76" t="s">
        <v>102</v>
      </c>
      <c r="L76" s="79">
        <v>3.4000000000000002E-2</v>
      </c>
      <c r="M76" s="79">
        <v>5.3900000000000003E-2</v>
      </c>
      <c r="N76" s="78">
        <v>60260.37</v>
      </c>
      <c r="O76" s="78">
        <v>95.27</v>
      </c>
      <c r="P76" s="78">
        <v>57.410054498999997</v>
      </c>
      <c r="Q76" s="79">
        <v>6.6E-3</v>
      </c>
      <c r="R76" s="79">
        <v>5.0000000000000001E-4</v>
      </c>
    </row>
    <row r="77" spans="2:18">
      <c r="B77" t="s">
        <v>2713</v>
      </c>
      <c r="C77" t="s">
        <v>2525</v>
      </c>
      <c r="D77" t="s">
        <v>2592</v>
      </c>
      <c r="E77"/>
      <c r="F77" t="s">
        <v>712</v>
      </c>
      <c r="G77" t="s">
        <v>2593</v>
      </c>
      <c r="H77" t="s">
        <v>150</v>
      </c>
      <c r="I77" s="78">
        <v>0.01</v>
      </c>
      <c r="J77" t="s">
        <v>112</v>
      </c>
      <c r="K77" t="s">
        <v>102</v>
      </c>
      <c r="L77" s="79">
        <v>3.4000000000000002E-2</v>
      </c>
      <c r="M77" s="79">
        <v>5.9999999999999995E-4</v>
      </c>
      <c r="N77" s="78">
        <v>21077.1</v>
      </c>
      <c r="O77" s="78">
        <v>114.76</v>
      </c>
      <c r="P77" s="78">
        <v>24.18807996</v>
      </c>
      <c r="Q77" s="79">
        <v>2.8E-3</v>
      </c>
      <c r="R77" s="79">
        <v>2.0000000000000001E-4</v>
      </c>
    </row>
    <row r="78" spans="2:18">
      <c r="B78" t="s">
        <v>2713</v>
      </c>
      <c r="C78" t="s">
        <v>2525</v>
      </c>
      <c r="D78" t="s">
        <v>2603</v>
      </c>
      <c r="E78"/>
      <c r="F78" t="s">
        <v>712</v>
      </c>
      <c r="G78" t="s">
        <v>2602</v>
      </c>
      <c r="H78" t="s">
        <v>150</v>
      </c>
      <c r="I78" s="78">
        <v>9</v>
      </c>
      <c r="J78" t="s">
        <v>112</v>
      </c>
      <c r="K78" t="s">
        <v>102</v>
      </c>
      <c r="L78" s="79">
        <v>3.4000000000000002E-2</v>
      </c>
      <c r="M78" s="79">
        <v>1.55E-2</v>
      </c>
      <c r="N78" s="78">
        <v>19334.150000000001</v>
      </c>
      <c r="O78" s="78">
        <v>114.71</v>
      </c>
      <c r="P78" s="78">
        <v>22.178203464999999</v>
      </c>
      <c r="Q78" s="79">
        <v>2.5000000000000001E-3</v>
      </c>
      <c r="R78" s="79">
        <v>2.0000000000000001E-4</v>
      </c>
    </row>
    <row r="79" spans="2:18">
      <c r="B79" t="s">
        <v>2713</v>
      </c>
      <c r="C79" t="s">
        <v>2525</v>
      </c>
      <c r="D79" t="s">
        <v>2594</v>
      </c>
      <c r="E79"/>
      <c r="F79" t="s">
        <v>712</v>
      </c>
      <c r="G79" t="s">
        <v>506</v>
      </c>
      <c r="H79" t="s">
        <v>150</v>
      </c>
      <c r="I79" s="78">
        <v>8.17</v>
      </c>
      <c r="J79" t="s">
        <v>112</v>
      </c>
      <c r="K79" t="s">
        <v>102</v>
      </c>
      <c r="L79" s="79">
        <v>3.4000000000000002E-2</v>
      </c>
      <c r="M79" s="79">
        <v>3.4599999999999999E-2</v>
      </c>
      <c r="N79" s="78">
        <v>13507.91</v>
      </c>
      <c r="O79" s="78">
        <v>113.26</v>
      </c>
      <c r="P79" s="78">
        <v>15.299058865999999</v>
      </c>
      <c r="Q79" s="79">
        <v>1.6999999999999999E-3</v>
      </c>
      <c r="R79" s="79">
        <v>1E-4</v>
      </c>
    </row>
    <row r="80" spans="2:18">
      <c r="B80" t="s">
        <v>2713</v>
      </c>
      <c r="C80" t="s">
        <v>2525</v>
      </c>
      <c r="D80" t="s">
        <v>2591</v>
      </c>
      <c r="E80"/>
      <c r="F80" t="s">
        <v>712</v>
      </c>
      <c r="G80" t="s">
        <v>2590</v>
      </c>
      <c r="H80" t="s">
        <v>150</v>
      </c>
      <c r="I80" s="78">
        <v>1.25</v>
      </c>
      <c r="J80" t="s">
        <v>112</v>
      </c>
      <c r="K80" t="s">
        <v>102</v>
      </c>
      <c r="L80" s="79">
        <v>3.4000000000000002E-2</v>
      </c>
      <c r="M80" s="79">
        <v>1.34E-2</v>
      </c>
      <c r="N80" s="78">
        <v>5010.8599999999997</v>
      </c>
      <c r="O80" s="78">
        <v>118.87</v>
      </c>
      <c r="P80" s="78">
        <v>5.9564092820000001</v>
      </c>
      <c r="Q80" s="79">
        <v>6.9999999999999999E-4</v>
      </c>
      <c r="R80" s="79">
        <v>0</v>
      </c>
    </row>
    <row r="81" spans="2:18">
      <c r="B81" t="s">
        <v>2713</v>
      </c>
      <c r="C81" t="s">
        <v>2525</v>
      </c>
      <c r="D81" t="s">
        <v>2595</v>
      </c>
      <c r="E81"/>
      <c r="F81" t="s">
        <v>712</v>
      </c>
      <c r="G81" t="s">
        <v>2596</v>
      </c>
      <c r="H81" t="s">
        <v>150</v>
      </c>
      <c r="I81" s="78">
        <v>7.91</v>
      </c>
      <c r="J81" t="s">
        <v>112</v>
      </c>
      <c r="K81" t="s">
        <v>102</v>
      </c>
      <c r="L81" s="79">
        <v>3.4000000000000002E-2</v>
      </c>
      <c r="M81" s="79">
        <v>4.3299999999999998E-2</v>
      </c>
      <c r="N81" s="78">
        <v>16001.07</v>
      </c>
      <c r="O81" s="78">
        <v>105.01</v>
      </c>
      <c r="P81" s="78">
        <v>16.802723607000001</v>
      </c>
      <c r="Q81" s="79">
        <v>1.9E-3</v>
      </c>
      <c r="R81" s="79">
        <v>1E-4</v>
      </c>
    </row>
    <row r="82" spans="2:18">
      <c r="B82" t="s">
        <v>2713</v>
      </c>
      <c r="C82" t="s">
        <v>2525</v>
      </c>
      <c r="D82" t="s">
        <v>2597</v>
      </c>
      <c r="E82"/>
      <c r="F82" t="s">
        <v>712</v>
      </c>
      <c r="G82" t="s">
        <v>2588</v>
      </c>
      <c r="H82" t="s">
        <v>150</v>
      </c>
      <c r="I82" s="78">
        <v>0.01</v>
      </c>
      <c r="J82" t="s">
        <v>112</v>
      </c>
      <c r="K82" t="s">
        <v>102</v>
      </c>
      <c r="L82" s="79">
        <v>3.4000000000000002E-2</v>
      </c>
      <c r="M82" s="79">
        <v>8.3799999999999999E-2</v>
      </c>
      <c r="N82" s="78">
        <v>9928.77</v>
      </c>
      <c r="O82" s="78">
        <v>98.33</v>
      </c>
      <c r="P82" s="78">
        <v>9.7629595410000007</v>
      </c>
      <c r="Q82" s="79">
        <v>1.1000000000000001E-3</v>
      </c>
      <c r="R82" s="79">
        <v>1E-4</v>
      </c>
    </row>
    <row r="83" spans="2:18">
      <c r="B83" t="s">
        <v>2713</v>
      </c>
      <c r="C83" t="s">
        <v>2525</v>
      </c>
      <c r="D83" t="s">
        <v>2598</v>
      </c>
      <c r="E83"/>
      <c r="F83" t="s">
        <v>712</v>
      </c>
      <c r="G83" t="s">
        <v>2599</v>
      </c>
      <c r="H83" t="s">
        <v>150</v>
      </c>
      <c r="I83" s="78">
        <v>7.68</v>
      </c>
      <c r="J83" t="s">
        <v>112</v>
      </c>
      <c r="K83" t="s">
        <v>102</v>
      </c>
      <c r="L83" s="79">
        <v>3.4000000000000002E-2</v>
      </c>
      <c r="M83" s="79">
        <v>5.3900000000000003E-2</v>
      </c>
      <c r="N83" s="78">
        <v>27073.47</v>
      </c>
      <c r="O83" s="78">
        <v>104.05</v>
      </c>
      <c r="P83" s="78">
        <v>28.169945535</v>
      </c>
      <c r="Q83" s="79">
        <v>3.2000000000000002E-3</v>
      </c>
      <c r="R83" s="79">
        <v>2.0000000000000001E-4</v>
      </c>
    </row>
    <row r="84" spans="2:18">
      <c r="B84" t="s">
        <v>2688</v>
      </c>
      <c r="C84" t="s">
        <v>2608</v>
      </c>
      <c r="D84" t="s">
        <v>2609</v>
      </c>
      <c r="E84"/>
      <c r="F84" t="s">
        <v>716</v>
      </c>
      <c r="G84" t="s">
        <v>2700</v>
      </c>
      <c r="H84" t="s">
        <v>211</v>
      </c>
      <c r="I84" s="78">
        <v>5.04</v>
      </c>
      <c r="J84" t="s">
        <v>127</v>
      </c>
      <c r="K84" t="s">
        <v>102</v>
      </c>
      <c r="L84" s="79">
        <v>2.3300000000000001E-2</v>
      </c>
      <c r="M84" s="79">
        <v>2.52E-2</v>
      </c>
      <c r="N84" s="78">
        <v>196402.02</v>
      </c>
      <c r="O84" s="78">
        <v>98.34</v>
      </c>
      <c r="P84" s="78">
        <v>193.14174646800001</v>
      </c>
      <c r="Q84" s="79">
        <v>2.2100000000000002E-2</v>
      </c>
      <c r="R84" s="79">
        <v>1.6000000000000001E-3</v>
      </c>
    </row>
    <row r="85" spans="2:18">
      <c r="B85" t="s">
        <v>2714</v>
      </c>
      <c r="C85" t="s">
        <v>2525</v>
      </c>
      <c r="D85" t="s">
        <v>2610</v>
      </c>
      <c r="E85"/>
      <c r="F85" t="s">
        <v>716</v>
      </c>
      <c r="G85" t="s">
        <v>2611</v>
      </c>
      <c r="H85" t="s">
        <v>211</v>
      </c>
      <c r="I85" s="78">
        <v>0.38</v>
      </c>
      <c r="J85" t="s">
        <v>127</v>
      </c>
      <c r="K85" t="s">
        <v>102</v>
      </c>
      <c r="L85" s="79">
        <v>2.2700000000000001E-2</v>
      </c>
      <c r="M85" s="79">
        <v>2.18E-2</v>
      </c>
      <c r="N85" s="78">
        <v>13370.82</v>
      </c>
      <c r="O85" s="78">
        <v>100.59</v>
      </c>
      <c r="P85" s="78">
        <v>13.449707838</v>
      </c>
      <c r="Q85" s="79">
        <v>1.5E-3</v>
      </c>
      <c r="R85" s="79">
        <v>1E-4</v>
      </c>
    </row>
    <row r="86" spans="2:18">
      <c r="B86" t="s">
        <v>2714</v>
      </c>
      <c r="C86" t="s">
        <v>2525</v>
      </c>
      <c r="D86" t="s">
        <v>2612</v>
      </c>
      <c r="E86"/>
      <c r="F86" t="s">
        <v>716</v>
      </c>
      <c r="G86" t="s">
        <v>2613</v>
      </c>
      <c r="H86" t="s">
        <v>211</v>
      </c>
      <c r="I86" s="78">
        <v>0.57999999999999996</v>
      </c>
      <c r="J86" t="s">
        <v>127</v>
      </c>
      <c r="K86" t="s">
        <v>102</v>
      </c>
      <c r="L86" s="79">
        <v>2.2700000000000001E-2</v>
      </c>
      <c r="M86" s="79">
        <v>1.8800000000000001E-2</v>
      </c>
      <c r="N86" s="78">
        <v>13370.82</v>
      </c>
      <c r="O86" s="78">
        <v>100.41</v>
      </c>
      <c r="P86" s="78">
        <v>13.425640361999999</v>
      </c>
      <c r="Q86" s="79">
        <v>1.5E-3</v>
      </c>
      <c r="R86" s="79">
        <v>1E-4</v>
      </c>
    </row>
    <row r="87" spans="2:18">
      <c r="B87" t="s">
        <v>2714</v>
      </c>
      <c r="C87" t="s">
        <v>2525</v>
      </c>
      <c r="D87" t="s">
        <v>2615</v>
      </c>
      <c r="E87"/>
      <c r="F87" t="s">
        <v>716</v>
      </c>
      <c r="G87" t="s">
        <v>2616</v>
      </c>
      <c r="H87" t="s">
        <v>211</v>
      </c>
      <c r="I87" s="78">
        <v>0.38</v>
      </c>
      <c r="J87" t="s">
        <v>127</v>
      </c>
      <c r="K87" t="s">
        <v>102</v>
      </c>
      <c r="L87" s="79">
        <v>2.2700000000000001E-2</v>
      </c>
      <c r="M87" s="79">
        <v>2.2499999999999999E-2</v>
      </c>
      <c r="N87" s="78">
        <v>13370.82</v>
      </c>
      <c r="O87" s="78">
        <v>100.15</v>
      </c>
      <c r="P87" s="78">
        <v>13.39087623</v>
      </c>
      <c r="Q87" s="79">
        <v>1.5E-3</v>
      </c>
      <c r="R87" s="79">
        <v>1E-4</v>
      </c>
    </row>
    <row r="88" spans="2:18">
      <c r="B88" t="s">
        <v>2714</v>
      </c>
      <c r="C88" t="s">
        <v>2525</v>
      </c>
      <c r="D88" t="s">
        <v>2614</v>
      </c>
      <c r="E88"/>
      <c r="F88" t="s">
        <v>716</v>
      </c>
      <c r="G88" t="s">
        <v>388</v>
      </c>
      <c r="H88" t="s">
        <v>211</v>
      </c>
      <c r="I88" s="78">
        <v>0.74</v>
      </c>
      <c r="J88" t="s">
        <v>492</v>
      </c>
      <c r="K88" t="s">
        <v>102</v>
      </c>
      <c r="L88" s="79">
        <v>2.0799999999999999E-2</v>
      </c>
      <c r="M88" s="79">
        <v>2.52E-2</v>
      </c>
      <c r="N88" s="78">
        <v>16713.52</v>
      </c>
      <c r="O88" s="78">
        <v>99.7</v>
      </c>
      <c r="P88" s="78">
        <v>16.66337944</v>
      </c>
      <c r="Q88" s="79">
        <v>1.9E-3</v>
      </c>
      <c r="R88" s="79">
        <v>1E-4</v>
      </c>
    </row>
    <row r="89" spans="2:18">
      <c r="B89" t="s">
        <v>2715</v>
      </c>
      <c r="C89" t="s">
        <v>2525</v>
      </c>
      <c r="D89" t="s">
        <v>2623</v>
      </c>
      <c r="E89"/>
      <c r="F89" t="s">
        <v>738</v>
      </c>
      <c r="G89" t="s">
        <v>2716</v>
      </c>
      <c r="H89" t="s">
        <v>211</v>
      </c>
      <c r="I89" s="78">
        <v>4.55</v>
      </c>
      <c r="J89" t="s">
        <v>420</v>
      </c>
      <c r="K89" t="s">
        <v>102</v>
      </c>
      <c r="L89" s="79">
        <v>2.3599999999999999E-2</v>
      </c>
      <c r="M89" s="79">
        <v>2.9899999999999999E-2</v>
      </c>
      <c r="N89" s="78">
        <v>231605.54</v>
      </c>
      <c r="O89" s="78">
        <v>101.56</v>
      </c>
      <c r="P89" s="78">
        <v>235.21858642399999</v>
      </c>
      <c r="Q89" s="79">
        <v>2.69E-2</v>
      </c>
      <c r="R89" s="79">
        <v>1.9E-3</v>
      </c>
    </row>
    <row r="90" spans="2:18">
      <c r="B90" t="s">
        <v>2717</v>
      </c>
      <c r="C90" t="s">
        <v>2525</v>
      </c>
      <c r="D90" t="s">
        <v>2619</v>
      </c>
      <c r="E90"/>
      <c r="F90" t="s">
        <v>738</v>
      </c>
      <c r="G90" t="s">
        <v>2708</v>
      </c>
      <c r="H90" t="s">
        <v>211</v>
      </c>
      <c r="I90" s="78">
        <v>1.81</v>
      </c>
      <c r="J90" t="s">
        <v>112</v>
      </c>
      <c r="K90" t="s">
        <v>102</v>
      </c>
      <c r="L90" s="79">
        <v>4.4999999999999998E-2</v>
      </c>
      <c r="M90" s="79">
        <v>8.5000000000000006E-3</v>
      </c>
      <c r="N90" s="78">
        <v>14473.73</v>
      </c>
      <c r="O90" s="78">
        <v>109.54</v>
      </c>
      <c r="P90" s="78">
        <v>15.854523842000001</v>
      </c>
      <c r="Q90" s="79">
        <v>1.8E-3</v>
      </c>
      <c r="R90" s="79">
        <v>1E-4</v>
      </c>
    </row>
    <row r="91" spans="2:18">
      <c r="B91" t="s">
        <v>2717</v>
      </c>
      <c r="C91" t="s">
        <v>2525</v>
      </c>
      <c r="D91" t="s">
        <v>2620</v>
      </c>
      <c r="E91"/>
      <c r="F91" t="s">
        <v>738</v>
      </c>
      <c r="G91" t="s">
        <v>2708</v>
      </c>
      <c r="H91" t="s">
        <v>211</v>
      </c>
      <c r="I91" s="78">
        <v>1.8</v>
      </c>
      <c r="J91" t="s">
        <v>112</v>
      </c>
      <c r="K91" t="s">
        <v>102</v>
      </c>
      <c r="L91" s="79">
        <v>4.7500000000000001E-2</v>
      </c>
      <c r="M91" s="79">
        <v>8.6E-3</v>
      </c>
      <c r="N91" s="78">
        <v>8509.56</v>
      </c>
      <c r="O91" s="78">
        <v>109.97</v>
      </c>
      <c r="P91" s="78">
        <v>9.3579631320000001</v>
      </c>
      <c r="Q91" s="79">
        <v>1.1000000000000001E-3</v>
      </c>
      <c r="R91" s="79">
        <v>1E-4</v>
      </c>
    </row>
    <row r="92" spans="2:18">
      <c r="B92" t="s">
        <v>2718</v>
      </c>
      <c r="C92" t="s">
        <v>2525</v>
      </c>
      <c r="D92" t="s">
        <v>2644</v>
      </c>
      <c r="E92"/>
      <c r="F92" t="s">
        <v>738</v>
      </c>
      <c r="G92" t="s">
        <v>339</v>
      </c>
      <c r="H92" t="s">
        <v>211</v>
      </c>
      <c r="I92" s="78">
        <v>6.89</v>
      </c>
      <c r="J92" t="s">
        <v>127</v>
      </c>
      <c r="K92" t="s">
        <v>102</v>
      </c>
      <c r="L92" s="79">
        <v>4.4999999999999998E-2</v>
      </c>
      <c r="M92" s="79">
        <v>2.63E-2</v>
      </c>
      <c r="N92" s="78">
        <v>51663.7</v>
      </c>
      <c r="O92" s="78">
        <v>116.22</v>
      </c>
      <c r="P92" s="78">
        <v>60.043552140000003</v>
      </c>
      <c r="Q92" s="79">
        <v>6.8999999999999999E-3</v>
      </c>
      <c r="R92" s="79">
        <v>5.0000000000000001E-4</v>
      </c>
    </row>
    <row r="93" spans="2:18">
      <c r="B93" t="s">
        <v>2718</v>
      </c>
      <c r="C93" t="s">
        <v>2525</v>
      </c>
      <c r="D93" t="s">
        <v>2630</v>
      </c>
      <c r="E93"/>
      <c r="F93" t="s">
        <v>738</v>
      </c>
      <c r="G93" t="s">
        <v>339</v>
      </c>
      <c r="H93" t="s">
        <v>211</v>
      </c>
      <c r="I93" s="78">
        <v>6.8</v>
      </c>
      <c r="J93" t="s">
        <v>127</v>
      </c>
      <c r="K93" t="s">
        <v>102</v>
      </c>
      <c r="L93" s="79">
        <v>4.4999999999999998E-2</v>
      </c>
      <c r="M93" s="79">
        <v>2.5600000000000001E-2</v>
      </c>
      <c r="N93" s="78">
        <v>34925.29</v>
      </c>
      <c r="O93" s="78">
        <v>116.94</v>
      </c>
      <c r="P93" s="78">
        <v>40.841634126000002</v>
      </c>
      <c r="Q93" s="79">
        <v>4.7000000000000002E-3</v>
      </c>
      <c r="R93" s="79">
        <v>2.9999999999999997E-4</v>
      </c>
    </row>
    <row r="94" spans="2:18">
      <c r="B94" t="s">
        <v>2718</v>
      </c>
      <c r="C94" t="s">
        <v>2525</v>
      </c>
      <c r="D94" t="s">
        <v>2631</v>
      </c>
      <c r="E94"/>
      <c r="F94" t="s">
        <v>738</v>
      </c>
      <c r="G94" t="s">
        <v>339</v>
      </c>
      <c r="H94" t="s">
        <v>211</v>
      </c>
      <c r="I94" s="78">
        <v>11.54</v>
      </c>
      <c r="J94" t="s">
        <v>127</v>
      </c>
      <c r="K94" t="s">
        <v>102</v>
      </c>
      <c r="L94" s="79">
        <v>4.4999999999999998E-2</v>
      </c>
      <c r="M94" s="79">
        <v>2.76E-2</v>
      </c>
      <c r="N94" s="78">
        <v>32139.15</v>
      </c>
      <c r="O94" s="78">
        <v>116.7</v>
      </c>
      <c r="P94" s="78">
        <v>37.506388049999998</v>
      </c>
      <c r="Q94" s="79">
        <v>4.3E-3</v>
      </c>
      <c r="R94" s="79">
        <v>2.9999999999999997E-4</v>
      </c>
    </row>
    <row r="95" spans="2:18">
      <c r="B95" t="s">
        <v>2718</v>
      </c>
      <c r="C95" t="s">
        <v>2525</v>
      </c>
      <c r="D95" t="s">
        <v>2632</v>
      </c>
      <c r="E95"/>
      <c r="F95" t="s">
        <v>738</v>
      </c>
      <c r="G95" t="s">
        <v>339</v>
      </c>
      <c r="H95" t="s">
        <v>211</v>
      </c>
      <c r="I95" s="78">
        <v>11.54</v>
      </c>
      <c r="J95" t="s">
        <v>127</v>
      </c>
      <c r="K95" t="s">
        <v>102</v>
      </c>
      <c r="L95" s="79">
        <v>4.4999999999999998E-2</v>
      </c>
      <c r="M95" s="79">
        <v>2.76E-2</v>
      </c>
      <c r="N95" s="78">
        <v>38171.199999999997</v>
      </c>
      <c r="O95" s="78">
        <v>117.89</v>
      </c>
      <c r="P95" s="78">
        <v>45.000027680000002</v>
      </c>
      <c r="Q95" s="79">
        <v>5.1000000000000004E-3</v>
      </c>
      <c r="R95" s="79">
        <v>4.0000000000000002E-4</v>
      </c>
    </row>
    <row r="96" spans="2:18">
      <c r="B96" t="s">
        <v>2718</v>
      </c>
      <c r="C96" t="s">
        <v>2525</v>
      </c>
      <c r="D96" t="s">
        <v>2627</v>
      </c>
      <c r="E96"/>
      <c r="F96" t="s">
        <v>738</v>
      </c>
      <c r="G96" t="s">
        <v>339</v>
      </c>
      <c r="H96" t="s">
        <v>211</v>
      </c>
      <c r="I96" s="78">
        <v>7</v>
      </c>
      <c r="J96" t="s">
        <v>127</v>
      </c>
      <c r="K96" t="s">
        <v>102</v>
      </c>
      <c r="L96" s="79">
        <v>4.4999999999999998E-2</v>
      </c>
      <c r="M96" s="79">
        <v>1.5599999999999999E-2</v>
      </c>
      <c r="N96" s="78">
        <v>37119.379999999997</v>
      </c>
      <c r="O96" s="78">
        <v>116.94</v>
      </c>
      <c r="P96" s="78">
        <v>43.407402972</v>
      </c>
      <c r="Q96" s="79">
        <v>5.0000000000000001E-3</v>
      </c>
      <c r="R96" s="79">
        <v>2.9999999999999997E-4</v>
      </c>
    </row>
    <row r="97" spans="2:18">
      <c r="B97" t="s">
        <v>2718</v>
      </c>
      <c r="C97" t="s">
        <v>2525</v>
      </c>
      <c r="D97" t="s">
        <v>2633</v>
      </c>
      <c r="E97"/>
      <c r="F97" t="s">
        <v>738</v>
      </c>
      <c r="G97" t="s">
        <v>339</v>
      </c>
      <c r="H97" t="s">
        <v>211</v>
      </c>
      <c r="I97" s="78">
        <v>11.54</v>
      </c>
      <c r="J97" t="s">
        <v>127</v>
      </c>
      <c r="K97" t="s">
        <v>102</v>
      </c>
      <c r="L97" s="79">
        <v>4.4999999999999998E-2</v>
      </c>
      <c r="M97" s="79">
        <v>2.76E-2</v>
      </c>
      <c r="N97" s="78">
        <v>26849.16</v>
      </c>
      <c r="O97" s="78">
        <v>116</v>
      </c>
      <c r="P97" s="78">
        <v>31.1450256</v>
      </c>
      <c r="Q97" s="79">
        <v>3.5999999999999999E-3</v>
      </c>
      <c r="R97" s="79">
        <v>2.9999999999999997E-4</v>
      </c>
    </row>
    <row r="98" spans="2:18">
      <c r="B98" t="s">
        <v>2718</v>
      </c>
      <c r="C98" t="s">
        <v>2525</v>
      </c>
      <c r="D98" t="s">
        <v>2643</v>
      </c>
      <c r="E98"/>
      <c r="F98" t="s">
        <v>738</v>
      </c>
      <c r="G98" t="s">
        <v>339</v>
      </c>
      <c r="H98" t="s">
        <v>211</v>
      </c>
      <c r="I98" s="78">
        <v>11.54</v>
      </c>
      <c r="J98" t="s">
        <v>127</v>
      </c>
      <c r="K98" t="s">
        <v>102</v>
      </c>
      <c r="L98" s="79">
        <v>4.4999999999999998E-2</v>
      </c>
      <c r="M98" s="79">
        <v>2.76E-2</v>
      </c>
      <c r="N98" s="78">
        <v>35109.97</v>
      </c>
      <c r="O98" s="78">
        <v>111.72</v>
      </c>
      <c r="P98" s="78">
        <v>39.224858484000002</v>
      </c>
      <c r="Q98" s="79">
        <v>4.4999999999999997E-3</v>
      </c>
      <c r="R98" s="79">
        <v>2.9999999999999997E-4</v>
      </c>
    </row>
    <row r="99" spans="2:18">
      <c r="B99" t="s">
        <v>2718</v>
      </c>
      <c r="C99" t="s">
        <v>2525</v>
      </c>
      <c r="D99" t="s">
        <v>2628</v>
      </c>
      <c r="E99"/>
      <c r="F99" t="s">
        <v>738</v>
      </c>
      <c r="G99" t="s">
        <v>339</v>
      </c>
      <c r="H99" t="s">
        <v>211</v>
      </c>
      <c r="I99" s="78">
        <v>11.53</v>
      </c>
      <c r="J99" t="s">
        <v>127</v>
      </c>
      <c r="K99" t="s">
        <v>102</v>
      </c>
      <c r="L99" s="79">
        <v>4.4999999999999998E-2</v>
      </c>
      <c r="M99" s="79">
        <v>2.7900000000000001E-2</v>
      </c>
      <c r="N99" s="78">
        <v>14386.19</v>
      </c>
      <c r="O99" s="78">
        <v>111.71</v>
      </c>
      <c r="P99" s="78">
        <v>16.070812848999999</v>
      </c>
      <c r="Q99" s="79">
        <v>1.8E-3</v>
      </c>
      <c r="R99" s="79">
        <v>1E-4</v>
      </c>
    </row>
    <row r="100" spans="2:18">
      <c r="B100" t="s">
        <v>2718</v>
      </c>
      <c r="C100" t="s">
        <v>2525</v>
      </c>
      <c r="D100" t="s">
        <v>2641</v>
      </c>
      <c r="E100"/>
      <c r="F100" t="s">
        <v>738</v>
      </c>
      <c r="G100" t="s">
        <v>339</v>
      </c>
      <c r="H100" t="s">
        <v>211</v>
      </c>
      <c r="I100" s="78">
        <v>11.53</v>
      </c>
      <c r="J100" t="s">
        <v>127</v>
      </c>
      <c r="K100" t="s">
        <v>102</v>
      </c>
      <c r="L100" s="79">
        <v>4.4999999999999998E-2</v>
      </c>
      <c r="M100" s="79">
        <v>2.7900000000000001E-2</v>
      </c>
      <c r="N100" s="78">
        <v>10884</v>
      </c>
      <c r="O100" s="78">
        <v>114</v>
      </c>
      <c r="P100" s="78">
        <v>12.40776</v>
      </c>
      <c r="Q100" s="79">
        <v>1.4E-3</v>
      </c>
      <c r="R100" s="79">
        <v>1E-4</v>
      </c>
    </row>
    <row r="101" spans="2:18">
      <c r="B101" t="s">
        <v>2718</v>
      </c>
      <c r="C101" t="s">
        <v>2525</v>
      </c>
      <c r="D101" t="s">
        <v>2640</v>
      </c>
      <c r="E101"/>
      <c r="F101" t="s">
        <v>738</v>
      </c>
      <c r="G101" t="s">
        <v>339</v>
      </c>
      <c r="H101" t="s">
        <v>211</v>
      </c>
      <c r="I101" s="78">
        <v>11.53</v>
      </c>
      <c r="J101" t="s">
        <v>127</v>
      </c>
      <c r="K101" t="s">
        <v>102</v>
      </c>
      <c r="L101" s="79">
        <v>4.4999999999999998E-2</v>
      </c>
      <c r="M101" s="79">
        <v>2.7900000000000001E-2</v>
      </c>
      <c r="N101" s="78">
        <v>69752.88</v>
      </c>
      <c r="O101" s="78">
        <v>109.75</v>
      </c>
      <c r="P101" s="78">
        <v>76.5537858</v>
      </c>
      <c r="Q101" s="79">
        <v>8.8000000000000005E-3</v>
      </c>
      <c r="R101" s="79">
        <v>5.9999999999999995E-4</v>
      </c>
    </row>
    <row r="102" spans="2:18">
      <c r="B102" t="s">
        <v>2718</v>
      </c>
      <c r="C102" t="s">
        <v>2525</v>
      </c>
      <c r="D102" t="s">
        <v>2642</v>
      </c>
      <c r="E102"/>
      <c r="F102" t="s">
        <v>738</v>
      </c>
      <c r="G102" t="s">
        <v>339</v>
      </c>
      <c r="H102" t="s">
        <v>211</v>
      </c>
      <c r="I102" s="78">
        <v>11.52</v>
      </c>
      <c r="J102" t="s">
        <v>127</v>
      </c>
      <c r="K102" t="s">
        <v>102</v>
      </c>
      <c r="L102" s="79">
        <v>4.4999999999999998E-2</v>
      </c>
      <c r="M102" s="79">
        <v>2.8199999999999999E-2</v>
      </c>
      <c r="N102" s="78">
        <v>13118.72</v>
      </c>
      <c r="O102" s="78">
        <v>106.19</v>
      </c>
      <c r="P102" s="78">
        <v>13.930768768</v>
      </c>
      <c r="Q102" s="79">
        <v>1.6000000000000001E-3</v>
      </c>
      <c r="R102" s="79">
        <v>1E-4</v>
      </c>
    </row>
    <row r="103" spans="2:18">
      <c r="B103" t="s">
        <v>2718</v>
      </c>
      <c r="C103" t="s">
        <v>2525</v>
      </c>
      <c r="D103" t="s">
        <v>2634</v>
      </c>
      <c r="E103"/>
      <c r="F103" t="s">
        <v>738</v>
      </c>
      <c r="G103" t="s">
        <v>339</v>
      </c>
      <c r="H103" t="s">
        <v>211</v>
      </c>
      <c r="I103" s="78">
        <v>11.52</v>
      </c>
      <c r="J103" t="s">
        <v>127</v>
      </c>
      <c r="K103" t="s">
        <v>102</v>
      </c>
      <c r="L103" s="79">
        <v>4.4999999999999998E-2</v>
      </c>
      <c r="M103" s="79">
        <v>2.8199999999999999E-2</v>
      </c>
      <c r="N103" s="78">
        <v>16531.25</v>
      </c>
      <c r="O103" s="78">
        <v>105.51</v>
      </c>
      <c r="P103" s="78">
        <v>17.442121875000002</v>
      </c>
      <c r="Q103" s="79">
        <v>2E-3</v>
      </c>
      <c r="R103" s="79">
        <v>1E-4</v>
      </c>
    </row>
    <row r="104" spans="2:18">
      <c r="B104" t="s">
        <v>2718</v>
      </c>
      <c r="C104" t="s">
        <v>2525</v>
      </c>
      <c r="D104" t="s">
        <v>2635</v>
      </c>
      <c r="E104"/>
      <c r="F104" t="s">
        <v>738</v>
      </c>
      <c r="G104" t="s">
        <v>339</v>
      </c>
      <c r="H104" t="s">
        <v>211</v>
      </c>
      <c r="I104" s="78">
        <v>11.52</v>
      </c>
      <c r="J104" t="s">
        <v>127</v>
      </c>
      <c r="K104" t="s">
        <v>102</v>
      </c>
      <c r="L104" s="79">
        <v>4.4999999999999998E-2</v>
      </c>
      <c r="M104" s="79">
        <v>2.8400000000000002E-2</v>
      </c>
      <c r="N104" s="78">
        <v>5121.96</v>
      </c>
      <c r="O104" s="78">
        <v>101.97</v>
      </c>
      <c r="P104" s="78">
        <v>5.2228626120000001</v>
      </c>
      <c r="Q104" s="79">
        <v>5.9999999999999995E-4</v>
      </c>
      <c r="R104" s="79">
        <v>0</v>
      </c>
    </row>
    <row r="105" spans="2:18">
      <c r="B105" t="s">
        <v>2718</v>
      </c>
      <c r="C105" t="s">
        <v>2525</v>
      </c>
      <c r="D105" t="s">
        <v>2636</v>
      </c>
      <c r="E105"/>
      <c r="F105" t="s">
        <v>738</v>
      </c>
      <c r="G105" t="s">
        <v>339</v>
      </c>
      <c r="H105" t="s">
        <v>211</v>
      </c>
      <c r="I105" s="78">
        <v>11.09</v>
      </c>
      <c r="J105" t="s">
        <v>127</v>
      </c>
      <c r="K105" t="s">
        <v>102</v>
      </c>
      <c r="L105" s="79">
        <v>4.4999999999999998E-2</v>
      </c>
      <c r="M105" s="79">
        <v>4.4900000000000002E-2</v>
      </c>
      <c r="N105" s="78">
        <v>3827.04</v>
      </c>
      <c r="O105" s="78">
        <v>102.39</v>
      </c>
      <c r="P105" s="78">
        <v>3.9185062560000001</v>
      </c>
      <c r="Q105" s="79">
        <v>4.0000000000000002E-4</v>
      </c>
      <c r="R105" s="79">
        <v>0</v>
      </c>
    </row>
    <row r="106" spans="2:18">
      <c r="B106" t="s">
        <v>2718</v>
      </c>
      <c r="C106" t="s">
        <v>2525</v>
      </c>
      <c r="D106" t="s">
        <v>2637</v>
      </c>
      <c r="E106"/>
      <c r="F106" t="s">
        <v>738</v>
      </c>
      <c r="G106" t="s">
        <v>2719</v>
      </c>
      <c r="H106" t="s">
        <v>211</v>
      </c>
      <c r="I106" s="78">
        <v>11.19</v>
      </c>
      <c r="J106" t="s">
        <v>127</v>
      </c>
      <c r="K106" t="s">
        <v>102</v>
      </c>
      <c r="L106" s="79">
        <v>4.4999999999999998E-2</v>
      </c>
      <c r="M106" s="79">
        <v>4.0899999999999999E-2</v>
      </c>
      <c r="N106" s="78">
        <v>13117.54</v>
      </c>
      <c r="O106" s="78">
        <v>103.1</v>
      </c>
      <c r="P106" s="78">
        <v>13.52418374</v>
      </c>
      <c r="Q106" s="79">
        <v>1.5E-3</v>
      </c>
      <c r="R106" s="79">
        <v>1E-4</v>
      </c>
    </row>
    <row r="107" spans="2:18">
      <c r="B107" t="s">
        <v>2718</v>
      </c>
      <c r="C107" t="s">
        <v>2525</v>
      </c>
      <c r="D107" t="s">
        <v>2638</v>
      </c>
      <c r="E107"/>
      <c r="F107" t="s">
        <v>729</v>
      </c>
      <c r="G107" t="s">
        <v>2639</v>
      </c>
      <c r="H107" t="s">
        <v>150</v>
      </c>
      <c r="I107" s="78">
        <v>12.07</v>
      </c>
      <c r="J107" t="s">
        <v>127</v>
      </c>
      <c r="K107" t="s">
        <v>102</v>
      </c>
      <c r="L107" s="79">
        <v>4.4999999999999998E-2</v>
      </c>
      <c r="M107" s="79">
        <v>4.9000000000000002E-2</v>
      </c>
      <c r="N107" s="78">
        <v>9902.49</v>
      </c>
      <c r="O107" s="78">
        <v>49.483735811989007</v>
      </c>
      <c r="P107" s="78">
        <v>4.9001219904086302</v>
      </c>
      <c r="Q107" s="79">
        <v>5.9999999999999995E-4</v>
      </c>
      <c r="R107" s="79">
        <v>0</v>
      </c>
    </row>
    <row r="108" spans="2:18">
      <c r="B108" t="s">
        <v>2718</v>
      </c>
      <c r="C108" t="s">
        <v>2525</v>
      </c>
      <c r="D108" t="s">
        <v>2626</v>
      </c>
      <c r="E108"/>
      <c r="F108" t="s">
        <v>738</v>
      </c>
      <c r="G108" t="s">
        <v>339</v>
      </c>
      <c r="H108" t="s">
        <v>211</v>
      </c>
      <c r="I108" s="78">
        <v>9.07</v>
      </c>
      <c r="J108" t="s">
        <v>127</v>
      </c>
      <c r="K108" t="s">
        <v>102</v>
      </c>
      <c r="L108" s="79">
        <v>4.4999999999999998E-2</v>
      </c>
      <c r="M108" s="79">
        <v>2.5499999999999998E-2</v>
      </c>
      <c r="N108" s="78">
        <v>10135.92</v>
      </c>
      <c r="O108" s="78">
        <v>116.25</v>
      </c>
      <c r="P108" s="78">
        <v>11.783007</v>
      </c>
      <c r="Q108" s="79">
        <v>1.2999999999999999E-3</v>
      </c>
      <c r="R108" s="79">
        <v>1E-4</v>
      </c>
    </row>
    <row r="109" spans="2:18">
      <c r="B109" t="s">
        <v>2718</v>
      </c>
      <c r="C109" t="s">
        <v>2525</v>
      </c>
      <c r="D109" t="s">
        <v>2629</v>
      </c>
      <c r="E109"/>
      <c r="F109" t="s">
        <v>738</v>
      </c>
      <c r="G109" t="s">
        <v>339</v>
      </c>
      <c r="H109" t="s">
        <v>211</v>
      </c>
      <c r="I109" s="78">
        <v>9.0500000000000007</v>
      </c>
      <c r="J109" t="s">
        <v>127</v>
      </c>
      <c r="K109" t="s">
        <v>102</v>
      </c>
      <c r="L109" s="79">
        <v>4.4999999999999998E-2</v>
      </c>
      <c r="M109" s="79">
        <v>2.63E-2</v>
      </c>
      <c r="N109" s="78">
        <v>18559.439999999999</v>
      </c>
      <c r="O109" s="78">
        <v>116.3</v>
      </c>
      <c r="P109" s="78">
        <v>21.584628720000001</v>
      </c>
      <c r="Q109" s="79">
        <v>2.5000000000000001E-3</v>
      </c>
      <c r="R109" s="79">
        <v>2.0000000000000001E-4</v>
      </c>
    </row>
    <row r="110" spans="2:18">
      <c r="B110" t="s">
        <v>2709</v>
      </c>
      <c r="C110" t="s">
        <v>2525</v>
      </c>
      <c r="D110" t="s">
        <v>2624</v>
      </c>
      <c r="E110"/>
      <c r="F110" t="s">
        <v>738</v>
      </c>
      <c r="G110" t="s">
        <v>293</v>
      </c>
      <c r="H110" t="s">
        <v>211</v>
      </c>
      <c r="I110" s="78">
        <v>7.41</v>
      </c>
      <c r="J110" t="s">
        <v>996</v>
      </c>
      <c r="K110" t="s">
        <v>102</v>
      </c>
      <c r="L110" s="79">
        <v>0.04</v>
      </c>
      <c r="M110" s="79">
        <v>3.8600000000000002E-2</v>
      </c>
      <c r="N110" s="78">
        <v>13887.48</v>
      </c>
      <c r="O110" s="78">
        <v>99.06</v>
      </c>
      <c r="P110" s="78">
        <v>13.756937688000001</v>
      </c>
      <c r="Q110" s="79">
        <v>1.6000000000000001E-3</v>
      </c>
      <c r="R110" s="79">
        <v>1E-4</v>
      </c>
    </row>
    <row r="111" spans="2:18">
      <c r="B111" t="s">
        <v>2712</v>
      </c>
      <c r="C111" t="s">
        <v>2525</v>
      </c>
      <c r="D111" t="s">
        <v>2625</v>
      </c>
      <c r="E111"/>
      <c r="F111" t="s">
        <v>729</v>
      </c>
      <c r="G111" t="s">
        <v>2596</v>
      </c>
      <c r="H111" t="s">
        <v>150</v>
      </c>
      <c r="I111" s="78">
        <v>7.69</v>
      </c>
      <c r="J111" t="s">
        <v>112</v>
      </c>
      <c r="K111" t="s">
        <v>102</v>
      </c>
      <c r="L111" s="79">
        <v>3.4000000000000002E-2</v>
      </c>
      <c r="M111" s="79">
        <v>5.3800000000000001E-2</v>
      </c>
      <c r="N111" s="78">
        <v>35615.339999999997</v>
      </c>
      <c r="O111" s="78">
        <v>96.87</v>
      </c>
      <c r="P111" s="78">
        <v>34.500579858000002</v>
      </c>
      <c r="Q111" s="79">
        <v>3.8999999999999998E-3</v>
      </c>
      <c r="R111" s="79">
        <v>2.9999999999999997E-4</v>
      </c>
    </row>
    <row r="112" spans="2:18">
      <c r="B112" t="s">
        <v>2720</v>
      </c>
      <c r="C112" t="s">
        <v>2525</v>
      </c>
      <c r="D112" t="s">
        <v>2617</v>
      </c>
      <c r="E112"/>
      <c r="F112" t="s">
        <v>2618</v>
      </c>
      <c r="G112" t="s">
        <v>2721</v>
      </c>
      <c r="H112" t="s">
        <v>2549</v>
      </c>
      <c r="I112" s="78">
        <v>4.72</v>
      </c>
      <c r="J112" t="s">
        <v>1053</v>
      </c>
      <c r="K112" t="s">
        <v>102</v>
      </c>
      <c r="L112" s="79">
        <v>3.7600000000000001E-2</v>
      </c>
      <c r="M112" s="79">
        <v>3.56E-2</v>
      </c>
      <c r="N112" s="78">
        <v>100167.71</v>
      </c>
      <c r="O112" s="78">
        <v>101.71</v>
      </c>
      <c r="P112" s="78">
        <v>101.880577841</v>
      </c>
      <c r="Q112" s="79">
        <v>1.1599999999999999E-2</v>
      </c>
      <c r="R112" s="79">
        <v>8.0000000000000004E-4</v>
      </c>
    </row>
    <row r="113" spans="2:18">
      <c r="B113" t="s">
        <v>2722</v>
      </c>
      <c r="C113" t="s">
        <v>2525</v>
      </c>
      <c r="D113" t="s">
        <v>2621</v>
      </c>
      <c r="E113"/>
      <c r="F113" t="s">
        <v>729</v>
      </c>
      <c r="G113" t="s">
        <v>2622</v>
      </c>
      <c r="H113" t="s">
        <v>150</v>
      </c>
      <c r="I113" s="78">
        <v>6.01</v>
      </c>
      <c r="J113" t="s">
        <v>127</v>
      </c>
      <c r="K113" t="s">
        <v>102</v>
      </c>
      <c r="L113" s="79">
        <v>2.9000000000000001E-2</v>
      </c>
      <c r="M113" s="79">
        <v>4.7899999999999998E-2</v>
      </c>
      <c r="N113" s="78">
        <v>222100.64</v>
      </c>
      <c r="O113" s="78">
        <v>107.72</v>
      </c>
      <c r="P113" s="78">
        <v>239.24680940799999</v>
      </c>
      <c r="Q113" s="79">
        <v>2.7300000000000001E-2</v>
      </c>
      <c r="R113" s="79">
        <v>1.9E-3</v>
      </c>
    </row>
    <row r="114" spans="2:18">
      <c r="B114" t="s">
        <v>2723</v>
      </c>
      <c r="C114" t="s">
        <v>2525</v>
      </c>
      <c r="D114" t="s">
        <v>2645</v>
      </c>
      <c r="E114"/>
      <c r="F114" t="s">
        <v>2646</v>
      </c>
      <c r="G114" t="s">
        <v>2724</v>
      </c>
      <c r="H114" t="s">
        <v>211</v>
      </c>
      <c r="I114" s="78">
        <v>10.96</v>
      </c>
      <c r="J114" t="s">
        <v>112</v>
      </c>
      <c r="K114" t="s">
        <v>102</v>
      </c>
      <c r="L114" s="79">
        <v>6.7000000000000004E-2</v>
      </c>
      <c r="M114" s="79">
        <v>2.5899999999999999E-2</v>
      </c>
      <c r="N114" s="78">
        <v>167907.76</v>
      </c>
      <c r="O114" s="78">
        <v>140.01</v>
      </c>
      <c r="P114" s="78">
        <v>235.08765477599999</v>
      </c>
      <c r="Q114" s="79">
        <v>2.69E-2</v>
      </c>
      <c r="R114" s="79">
        <v>1.9E-3</v>
      </c>
    </row>
    <row r="115" spans="2:18">
      <c r="B115" t="s">
        <v>2725</v>
      </c>
      <c r="C115" t="s">
        <v>2525</v>
      </c>
      <c r="D115" t="s">
        <v>2647</v>
      </c>
      <c r="E115"/>
      <c r="F115" t="s">
        <v>2648</v>
      </c>
      <c r="G115" t="s">
        <v>2726</v>
      </c>
      <c r="H115" t="s">
        <v>2549</v>
      </c>
      <c r="I115" s="78">
        <v>0.74</v>
      </c>
      <c r="J115" t="s">
        <v>420</v>
      </c>
      <c r="K115" t="s">
        <v>102</v>
      </c>
      <c r="L115" s="79">
        <v>6.2E-2</v>
      </c>
      <c r="M115" s="79">
        <v>2.4E-2</v>
      </c>
      <c r="N115" s="78">
        <v>311131.68</v>
      </c>
      <c r="O115" s="78">
        <v>9.9999999999999995E-7</v>
      </c>
      <c r="P115" s="78">
        <v>3.1113168000000001E-6</v>
      </c>
      <c r="Q115" s="79">
        <v>0</v>
      </c>
      <c r="R115" s="79">
        <v>0</v>
      </c>
    </row>
    <row r="116" spans="2:18">
      <c r="B116" t="s">
        <v>2727</v>
      </c>
      <c r="C116" t="s">
        <v>2525</v>
      </c>
      <c r="D116" t="s">
        <v>2649</v>
      </c>
      <c r="E116"/>
      <c r="F116" t="s">
        <v>2650</v>
      </c>
      <c r="G116" t="s">
        <v>2728</v>
      </c>
      <c r="H116" t="s">
        <v>211</v>
      </c>
      <c r="I116" s="78">
        <v>6.6</v>
      </c>
      <c r="J116" t="s">
        <v>127</v>
      </c>
      <c r="K116" t="s">
        <v>102</v>
      </c>
      <c r="L116" s="79">
        <v>3.9800000000000002E-2</v>
      </c>
      <c r="M116" s="79">
        <v>-5.4999999999999997E-3</v>
      </c>
      <c r="N116" s="78">
        <v>43482.2</v>
      </c>
      <c r="O116" s="78">
        <v>115.62</v>
      </c>
      <c r="P116" s="78">
        <v>50.274119640000002</v>
      </c>
      <c r="Q116" s="79">
        <v>5.7000000000000002E-3</v>
      </c>
      <c r="R116" s="79">
        <v>4.0000000000000002E-4</v>
      </c>
    </row>
    <row r="117" spans="2:18">
      <c r="B117" s="80" t="s">
        <v>2651</v>
      </c>
      <c r="I117" s="82">
        <v>0</v>
      </c>
      <c r="M117" s="81">
        <v>0</v>
      </c>
      <c r="N117" s="82">
        <v>0</v>
      </c>
      <c r="P117" s="82">
        <v>0</v>
      </c>
      <c r="Q117" s="81">
        <v>0</v>
      </c>
      <c r="R117" s="81">
        <v>0</v>
      </c>
    </row>
    <row r="118" spans="2:18">
      <c r="B118" t="s">
        <v>217</v>
      </c>
      <c r="D118" t="s">
        <v>217</v>
      </c>
      <c r="F118" t="s">
        <v>217</v>
      </c>
      <c r="I118" s="78">
        <v>0</v>
      </c>
      <c r="J118" t="s">
        <v>217</v>
      </c>
      <c r="K118" t="s">
        <v>217</v>
      </c>
      <c r="L118" s="79">
        <v>0</v>
      </c>
      <c r="M118" s="79">
        <v>0</v>
      </c>
      <c r="N118" s="78">
        <v>0</v>
      </c>
      <c r="O118" s="78">
        <v>0</v>
      </c>
      <c r="P118" s="78">
        <v>0</v>
      </c>
      <c r="Q118" s="79">
        <v>0</v>
      </c>
      <c r="R118" s="79">
        <v>0</v>
      </c>
    </row>
    <row r="119" spans="2:18">
      <c r="B119" s="80" t="s">
        <v>2652</v>
      </c>
      <c r="I119" s="82">
        <v>0</v>
      </c>
      <c r="M119" s="81">
        <v>0</v>
      </c>
      <c r="N119" s="82">
        <v>0</v>
      </c>
      <c r="P119" s="82">
        <v>0</v>
      </c>
      <c r="Q119" s="81">
        <v>0</v>
      </c>
      <c r="R119" s="81">
        <v>0</v>
      </c>
    </row>
    <row r="120" spans="2:18">
      <c r="B120" s="80" t="s">
        <v>2653</v>
      </c>
      <c r="I120" s="82">
        <v>0</v>
      </c>
      <c r="M120" s="81">
        <v>0</v>
      </c>
      <c r="N120" s="82">
        <v>0</v>
      </c>
      <c r="P120" s="82">
        <v>0</v>
      </c>
      <c r="Q120" s="81">
        <v>0</v>
      </c>
      <c r="R120" s="81">
        <v>0</v>
      </c>
    </row>
    <row r="121" spans="2:18">
      <c r="B121" t="s">
        <v>217</v>
      </c>
      <c r="D121" t="s">
        <v>217</v>
      </c>
      <c r="F121" t="s">
        <v>217</v>
      </c>
      <c r="I121" s="78">
        <v>0</v>
      </c>
      <c r="J121" t="s">
        <v>217</v>
      </c>
      <c r="K121" t="s">
        <v>217</v>
      </c>
      <c r="L121" s="79">
        <v>0</v>
      </c>
      <c r="M121" s="79">
        <v>0</v>
      </c>
      <c r="N121" s="78">
        <v>0</v>
      </c>
      <c r="O121" s="78">
        <v>0</v>
      </c>
      <c r="P121" s="78">
        <v>0</v>
      </c>
      <c r="Q121" s="79">
        <v>0</v>
      </c>
      <c r="R121" s="79">
        <v>0</v>
      </c>
    </row>
    <row r="122" spans="2:18">
      <c r="B122" s="80" t="s">
        <v>2654</v>
      </c>
      <c r="I122" s="82">
        <v>0</v>
      </c>
      <c r="M122" s="81">
        <v>0</v>
      </c>
      <c r="N122" s="82">
        <v>0</v>
      </c>
      <c r="P122" s="82">
        <v>0</v>
      </c>
      <c r="Q122" s="81">
        <v>0</v>
      </c>
      <c r="R122" s="81">
        <v>0</v>
      </c>
    </row>
    <row r="123" spans="2:18">
      <c r="B123" t="s">
        <v>217</v>
      </c>
      <c r="D123" t="s">
        <v>217</v>
      </c>
      <c r="F123" t="s">
        <v>217</v>
      </c>
      <c r="I123" s="78">
        <v>0</v>
      </c>
      <c r="J123" t="s">
        <v>217</v>
      </c>
      <c r="K123" t="s">
        <v>217</v>
      </c>
      <c r="L123" s="79">
        <v>0</v>
      </c>
      <c r="M123" s="79">
        <v>0</v>
      </c>
      <c r="N123" s="78">
        <v>0</v>
      </c>
      <c r="O123" s="78">
        <v>0</v>
      </c>
      <c r="P123" s="78">
        <v>0</v>
      </c>
      <c r="Q123" s="79">
        <v>0</v>
      </c>
      <c r="R123" s="79">
        <v>0</v>
      </c>
    </row>
    <row r="124" spans="2:18">
      <c r="B124" s="80" t="s">
        <v>2655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217</v>
      </c>
      <c r="D125" t="s">
        <v>217</v>
      </c>
      <c r="F125" t="s">
        <v>217</v>
      </c>
      <c r="I125" s="78">
        <v>0</v>
      </c>
      <c r="J125" t="s">
        <v>217</v>
      </c>
      <c r="K125" t="s">
        <v>217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s="80" t="s">
        <v>2656</v>
      </c>
      <c r="I126" s="82">
        <v>0</v>
      </c>
      <c r="M126" s="81">
        <v>0</v>
      </c>
      <c r="N126" s="82">
        <v>0</v>
      </c>
      <c r="P126" s="82">
        <v>0</v>
      </c>
      <c r="Q126" s="81">
        <v>0</v>
      </c>
      <c r="R126" s="81">
        <v>0</v>
      </c>
    </row>
    <row r="127" spans="2:18">
      <c r="B127" t="s">
        <v>217</v>
      </c>
      <c r="D127" t="s">
        <v>217</v>
      </c>
      <c r="F127" t="s">
        <v>217</v>
      </c>
      <c r="I127" s="78">
        <v>0</v>
      </c>
      <c r="J127" t="s">
        <v>217</v>
      </c>
      <c r="K127" t="s">
        <v>217</v>
      </c>
      <c r="L127" s="79">
        <v>0</v>
      </c>
      <c r="M127" s="79">
        <v>0</v>
      </c>
      <c r="N127" s="78">
        <v>0</v>
      </c>
      <c r="O127" s="78">
        <v>0</v>
      </c>
      <c r="P127" s="78">
        <v>0</v>
      </c>
      <c r="Q127" s="79">
        <v>0</v>
      </c>
      <c r="R127" s="79">
        <v>0</v>
      </c>
    </row>
    <row r="128" spans="2:18">
      <c r="B128" s="80" t="s">
        <v>239</v>
      </c>
      <c r="I128" s="82">
        <v>2.19</v>
      </c>
      <c r="M128" s="81">
        <v>3.9699999999999999E-2</v>
      </c>
      <c r="N128" s="82">
        <v>191600.66</v>
      </c>
      <c r="P128" s="82">
        <v>665.56061973473197</v>
      </c>
      <c r="Q128" s="81">
        <v>7.6100000000000001E-2</v>
      </c>
      <c r="R128" s="81">
        <v>5.3E-3</v>
      </c>
    </row>
    <row r="129" spans="2:18">
      <c r="B129" s="80" t="s">
        <v>2657</v>
      </c>
      <c r="I129" s="82">
        <v>0</v>
      </c>
      <c r="M129" s="81">
        <v>0</v>
      </c>
      <c r="N129" s="82">
        <v>0</v>
      </c>
      <c r="P129" s="82">
        <v>0</v>
      </c>
      <c r="Q129" s="81">
        <v>0</v>
      </c>
      <c r="R129" s="81">
        <v>0</v>
      </c>
    </row>
    <row r="130" spans="2:18">
      <c r="B130" t="s">
        <v>217</v>
      </c>
      <c r="D130" t="s">
        <v>217</v>
      </c>
      <c r="F130" t="s">
        <v>217</v>
      </c>
      <c r="I130" s="78">
        <v>0</v>
      </c>
      <c r="J130" t="s">
        <v>217</v>
      </c>
      <c r="K130" t="s">
        <v>217</v>
      </c>
      <c r="L130" s="79">
        <v>0</v>
      </c>
      <c r="M130" s="79">
        <v>0</v>
      </c>
      <c r="N130" s="78">
        <v>0</v>
      </c>
      <c r="O130" s="78">
        <v>0</v>
      </c>
      <c r="P130" s="78">
        <v>0</v>
      </c>
      <c r="Q130" s="79">
        <v>0</v>
      </c>
      <c r="R130" s="79">
        <v>0</v>
      </c>
    </row>
    <row r="131" spans="2:18">
      <c r="B131" s="80" t="s">
        <v>2535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217</v>
      </c>
      <c r="D132" t="s">
        <v>217</v>
      </c>
      <c r="F132" t="s">
        <v>217</v>
      </c>
      <c r="I132" s="78">
        <v>0</v>
      </c>
      <c r="J132" t="s">
        <v>217</v>
      </c>
      <c r="K132" t="s">
        <v>217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s="80" t="s">
        <v>2536</v>
      </c>
      <c r="I133" s="82">
        <v>2.19</v>
      </c>
      <c r="M133" s="81">
        <v>3.9699999999999999E-2</v>
      </c>
      <c r="N133" s="82">
        <v>191600.66</v>
      </c>
      <c r="P133" s="82">
        <v>665.56061973473197</v>
      </c>
      <c r="Q133" s="81">
        <v>7.6100000000000001E-2</v>
      </c>
      <c r="R133" s="81">
        <v>5.3E-3</v>
      </c>
    </row>
    <row r="134" spans="2:18">
      <c r="B134" t="s">
        <v>2729</v>
      </c>
      <c r="C134" t="s">
        <v>2525</v>
      </c>
      <c r="D134" t="s">
        <v>2658</v>
      </c>
      <c r="E134"/>
      <c r="F134" t="s">
        <v>565</v>
      </c>
      <c r="G134" t="s">
        <v>533</v>
      </c>
      <c r="H134" t="s">
        <v>211</v>
      </c>
      <c r="I134" s="78">
        <v>2.11</v>
      </c>
      <c r="J134" t="s">
        <v>125</v>
      </c>
      <c r="K134" t="s">
        <v>106</v>
      </c>
      <c r="L134" s="79">
        <v>4.4499999999999998E-2</v>
      </c>
      <c r="M134" s="79">
        <v>2.6499999999999999E-2</v>
      </c>
      <c r="N134" s="78">
        <v>45722</v>
      </c>
      <c r="O134" s="78">
        <v>96.35</v>
      </c>
      <c r="P134" s="78">
        <v>152.68820750200001</v>
      </c>
      <c r="Q134" s="79">
        <v>1.7500000000000002E-2</v>
      </c>
      <c r="R134" s="79">
        <v>1.1999999999999999E-3</v>
      </c>
    </row>
    <row r="135" spans="2:18">
      <c r="B135" t="s">
        <v>2730</v>
      </c>
      <c r="C135" t="s">
        <v>2525</v>
      </c>
      <c r="D135" t="s">
        <v>2659</v>
      </c>
      <c r="E135"/>
      <c r="F135" t="s">
        <v>1027</v>
      </c>
      <c r="G135" t="s">
        <v>2660</v>
      </c>
      <c r="H135" t="s">
        <v>219</v>
      </c>
      <c r="I135" s="78">
        <v>4.1100000000000003</v>
      </c>
      <c r="J135" t="s">
        <v>127</v>
      </c>
      <c r="K135" t="s">
        <v>106</v>
      </c>
      <c r="L135" s="79">
        <v>5.0200000000000002E-2</v>
      </c>
      <c r="M135" s="79">
        <v>2.4199999999999999E-2</v>
      </c>
      <c r="N135" s="78">
        <v>33436</v>
      </c>
      <c r="O135" s="78">
        <v>109.97</v>
      </c>
      <c r="P135" s="78">
        <v>127.4433268472</v>
      </c>
      <c r="Q135" s="79">
        <v>1.46E-2</v>
      </c>
      <c r="R135" s="79">
        <v>1E-3</v>
      </c>
    </row>
    <row r="136" spans="2:18">
      <c r="B136" t="s">
        <v>2731</v>
      </c>
      <c r="C136" t="s">
        <v>2525</v>
      </c>
      <c r="D136" t="s">
        <v>2661</v>
      </c>
      <c r="E136"/>
      <c r="F136" t="s">
        <v>2662</v>
      </c>
      <c r="G136" t="s">
        <v>2732</v>
      </c>
      <c r="H136" t="s">
        <v>211</v>
      </c>
      <c r="I136" s="78">
        <v>1.07</v>
      </c>
      <c r="J136" t="s">
        <v>1053</v>
      </c>
      <c r="K136" t="s">
        <v>106</v>
      </c>
      <c r="L136" s="79">
        <v>4.2999999999999997E-2</v>
      </c>
      <c r="M136" s="79">
        <v>4.7399999999999998E-2</v>
      </c>
      <c r="N136" s="78">
        <v>36367.800000000003</v>
      </c>
      <c r="O136" s="78">
        <v>99.29</v>
      </c>
      <c r="P136" s="78">
        <v>125.15583415691999</v>
      </c>
      <c r="Q136" s="79">
        <v>1.43E-2</v>
      </c>
      <c r="R136" s="79">
        <v>1E-3</v>
      </c>
    </row>
    <row r="137" spans="2:18">
      <c r="B137" t="s">
        <v>2731</v>
      </c>
      <c r="C137" t="s">
        <v>2525</v>
      </c>
      <c r="D137" t="s">
        <v>2663</v>
      </c>
      <c r="E137"/>
      <c r="F137" t="s">
        <v>2664</v>
      </c>
      <c r="G137" t="s">
        <v>2733</v>
      </c>
      <c r="H137" t="s">
        <v>219</v>
      </c>
      <c r="I137" s="78">
        <v>2.16</v>
      </c>
      <c r="J137" t="s">
        <v>1053</v>
      </c>
      <c r="K137" t="s">
        <v>106</v>
      </c>
      <c r="L137" s="79">
        <v>7.0000000000000007E-2</v>
      </c>
      <c r="M137" s="79">
        <v>6.6799999999999998E-2</v>
      </c>
      <c r="N137" s="78">
        <v>13333.31</v>
      </c>
      <c r="O137" s="78">
        <v>99.32</v>
      </c>
      <c r="P137" s="78">
        <v>45.899002343272002</v>
      </c>
      <c r="Q137" s="79">
        <v>5.1999999999999998E-3</v>
      </c>
      <c r="R137" s="79">
        <v>4.0000000000000002E-4</v>
      </c>
    </row>
    <row r="138" spans="2:18">
      <c r="B138" t="s">
        <v>2734</v>
      </c>
      <c r="C138" t="s">
        <v>2525</v>
      </c>
      <c r="D138" t="s">
        <v>2665</v>
      </c>
      <c r="E138"/>
      <c r="F138" t="s">
        <v>217</v>
      </c>
      <c r="G138" t="s">
        <v>2735</v>
      </c>
      <c r="H138" t="s">
        <v>218</v>
      </c>
      <c r="I138" s="78">
        <v>1.78</v>
      </c>
      <c r="J138" t="s">
        <v>127</v>
      </c>
      <c r="K138" t="s">
        <v>106</v>
      </c>
      <c r="L138" s="79">
        <v>3.6700000000000003E-2</v>
      </c>
      <c r="M138" s="79">
        <v>4.8000000000000001E-2</v>
      </c>
      <c r="N138" s="78">
        <v>23869.53</v>
      </c>
      <c r="O138" s="78">
        <v>98.58</v>
      </c>
      <c r="P138" s="78">
        <v>81.556999548083994</v>
      </c>
      <c r="Q138" s="79">
        <v>9.2999999999999992E-3</v>
      </c>
      <c r="R138" s="79">
        <v>6.9999999999999999E-4</v>
      </c>
    </row>
    <row r="139" spans="2:18">
      <c r="B139" t="s">
        <v>2734</v>
      </c>
      <c r="C139" t="s">
        <v>2525</v>
      </c>
      <c r="D139" t="s">
        <v>2666</v>
      </c>
      <c r="E139"/>
      <c r="F139" t="s">
        <v>217</v>
      </c>
      <c r="G139" t="s">
        <v>339</v>
      </c>
      <c r="H139" t="s">
        <v>218</v>
      </c>
      <c r="I139" s="78">
        <v>1.78</v>
      </c>
      <c r="J139" t="s">
        <v>127</v>
      </c>
      <c r="K139" t="s">
        <v>106</v>
      </c>
      <c r="L139" s="79">
        <v>3.6700000000000003E-2</v>
      </c>
      <c r="M139" s="79">
        <v>4.8000000000000001E-2</v>
      </c>
      <c r="N139" s="78">
        <v>38872.019999999997</v>
      </c>
      <c r="O139" s="78">
        <v>98.58</v>
      </c>
      <c r="P139" s="78">
        <v>132.81724933725599</v>
      </c>
      <c r="Q139" s="79">
        <v>1.52E-2</v>
      </c>
      <c r="R139" s="79">
        <v>1.1000000000000001E-3</v>
      </c>
    </row>
    <row r="140" spans="2:18">
      <c r="B140" s="80" t="s">
        <v>2656</v>
      </c>
      <c r="I140" s="82">
        <v>0</v>
      </c>
      <c r="M140" s="81">
        <v>0</v>
      </c>
      <c r="N140" s="82">
        <v>0</v>
      </c>
      <c r="P140" s="82">
        <v>0</v>
      </c>
      <c r="Q140" s="81">
        <v>0</v>
      </c>
      <c r="R140" s="81">
        <v>0</v>
      </c>
    </row>
    <row r="141" spans="2:18">
      <c r="B141" t="s">
        <v>217</v>
      </c>
      <c r="D141" t="s">
        <v>217</v>
      </c>
      <c r="F141" t="s">
        <v>217</v>
      </c>
      <c r="I141" s="78">
        <v>0</v>
      </c>
      <c r="J141" t="s">
        <v>217</v>
      </c>
      <c r="K141" t="s">
        <v>217</v>
      </c>
      <c r="L141" s="79">
        <v>0</v>
      </c>
      <c r="M141" s="79">
        <v>0</v>
      </c>
      <c r="N141" s="78">
        <v>0</v>
      </c>
      <c r="O141" s="78">
        <v>0</v>
      </c>
      <c r="P141" s="78">
        <v>0</v>
      </c>
      <c r="Q141" s="79">
        <v>0</v>
      </c>
      <c r="R141" s="79">
        <v>0</v>
      </c>
    </row>
    <row r="142" spans="2:18">
      <c r="B142" t="s">
        <v>241</v>
      </c>
    </row>
    <row r="143" spans="2:18">
      <c r="B143" t="s">
        <v>355</v>
      </c>
    </row>
    <row r="144" spans="2:18">
      <c r="B144" t="s">
        <v>356</v>
      </c>
    </row>
    <row r="145" spans="2:2">
      <c r="B145" t="s">
        <v>357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44012</v>
      </c>
    </row>
    <row r="2" spans="2:64">
      <c r="B2" s="2" t="s">
        <v>1</v>
      </c>
      <c r="C2" s="12" t="s">
        <v>2736</v>
      </c>
    </row>
    <row r="3" spans="2:64">
      <c r="B3" s="2" t="s">
        <v>2</v>
      </c>
      <c r="C3" s="26" t="s">
        <v>2737</v>
      </c>
    </row>
    <row r="4" spans="2:64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2667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2668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241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44012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2736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2737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2669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2670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2669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2670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874.33184401999995</v>
      </c>
      <c r="J11" s="77">
        <v>1</v>
      </c>
      <c r="K11" s="77">
        <v>7.0000000000000001E-3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874.33184401999995</v>
      </c>
      <c r="J12" s="81">
        <v>1</v>
      </c>
      <c r="K12" s="81">
        <v>7.0000000000000001E-3</v>
      </c>
    </row>
    <row r="13" spans="2:60">
      <c r="B13" t="s">
        <v>2671</v>
      </c>
      <c r="C13" t="s">
        <v>2672</v>
      </c>
      <c r="D13" t="s">
        <v>217</v>
      </c>
      <c r="E13" t="s">
        <v>218</v>
      </c>
      <c r="F13" s="79">
        <v>0</v>
      </c>
      <c r="G13" t="s">
        <v>102</v>
      </c>
      <c r="H13" s="79">
        <v>0</v>
      </c>
      <c r="I13" s="78">
        <v>-87.066640000000007</v>
      </c>
      <c r="J13" s="79">
        <v>-9.9599999999999994E-2</v>
      </c>
      <c r="K13" s="79">
        <v>-6.9999999999999999E-4</v>
      </c>
    </row>
    <row r="14" spans="2:60">
      <c r="B14" t="s">
        <v>2673</v>
      </c>
      <c r="C14" t="s">
        <v>2674</v>
      </c>
      <c r="D14" t="s">
        <v>217</v>
      </c>
      <c r="E14" t="s">
        <v>218</v>
      </c>
      <c r="F14" s="79">
        <v>0</v>
      </c>
      <c r="G14" t="s">
        <v>102</v>
      </c>
      <c r="H14" s="79">
        <v>0</v>
      </c>
      <c r="I14" s="78">
        <v>-227.46134000000001</v>
      </c>
      <c r="J14" s="79">
        <v>-0.26019999999999999</v>
      </c>
      <c r="K14" s="79">
        <v>-1.8E-3</v>
      </c>
    </row>
    <row r="15" spans="2:60">
      <c r="B15" t="s">
        <v>2675</v>
      </c>
      <c r="C15" t="s">
        <v>2676</v>
      </c>
      <c r="D15" t="s">
        <v>217</v>
      </c>
      <c r="E15" t="s">
        <v>218</v>
      </c>
      <c r="F15" s="79">
        <v>0</v>
      </c>
      <c r="G15" t="s">
        <v>102</v>
      </c>
      <c r="H15" s="79">
        <v>0</v>
      </c>
      <c r="I15" s="78">
        <v>61.63129</v>
      </c>
      <c r="J15" s="79">
        <v>7.0499999999999993E-2</v>
      </c>
      <c r="K15" s="79">
        <v>5.0000000000000001E-4</v>
      </c>
    </row>
    <row r="16" spans="2:60">
      <c r="B16" t="s">
        <v>2677</v>
      </c>
      <c r="C16" t="s">
        <v>2678</v>
      </c>
      <c r="D16" t="s">
        <v>217</v>
      </c>
      <c r="E16" t="s">
        <v>218</v>
      </c>
      <c r="F16" s="79">
        <v>0</v>
      </c>
      <c r="G16" t="s">
        <v>102</v>
      </c>
      <c r="H16" s="79">
        <v>0</v>
      </c>
      <c r="I16" s="78">
        <v>0.60855999999999999</v>
      </c>
      <c r="J16" s="79">
        <v>6.9999999999999999E-4</v>
      </c>
      <c r="K16" s="79">
        <v>0</v>
      </c>
    </row>
    <row r="17" spans="2:11">
      <c r="B17" t="s">
        <v>2679</v>
      </c>
      <c r="C17" t="s">
        <v>2680</v>
      </c>
      <c r="D17" t="s">
        <v>217</v>
      </c>
      <c r="E17" t="s">
        <v>211</v>
      </c>
      <c r="F17" s="79">
        <v>0</v>
      </c>
      <c r="G17" t="s">
        <v>102</v>
      </c>
      <c r="H17" s="79">
        <v>0</v>
      </c>
      <c r="I17" s="78">
        <v>3.7100000000000002E-3</v>
      </c>
      <c r="J17" s="79">
        <v>0</v>
      </c>
      <c r="K17" s="79">
        <v>0</v>
      </c>
    </row>
    <row r="18" spans="2:11">
      <c r="B18" t="s">
        <v>2681</v>
      </c>
      <c r="C18" t="s">
        <v>2682</v>
      </c>
      <c r="D18" t="s">
        <v>217</v>
      </c>
      <c r="E18" t="s">
        <v>218</v>
      </c>
      <c r="F18" s="79">
        <v>0</v>
      </c>
      <c r="G18" t="s">
        <v>106</v>
      </c>
      <c r="H18" s="79">
        <v>0</v>
      </c>
      <c r="I18" s="78">
        <v>1126.61626402</v>
      </c>
      <c r="J18" s="79">
        <v>1.2885</v>
      </c>
      <c r="K18" s="79">
        <v>8.9999999999999993E-3</v>
      </c>
    </row>
    <row r="19" spans="2:11">
      <c r="B19" s="80" t="s">
        <v>239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s="19"/>
      <c r="F20" s="79">
        <v>0</v>
      </c>
      <c r="G20" t="s">
        <v>217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opLeftCell="A4" workbookViewId="0">
      <selection activeCell="B13" sqref="B13: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44012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2736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2737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C12+C16</f>
        <v>199.44787000000002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SUM(C13:C15)</f>
        <v>199.44787000000002</v>
      </c>
    </row>
    <row r="13" spans="2:17">
      <c r="B13" s="85" t="s">
        <v>2686</v>
      </c>
      <c r="C13" s="86">
        <v>154.14735000000002</v>
      </c>
      <c r="D13" s="87">
        <v>44561</v>
      </c>
    </row>
    <row r="14" spans="2:17">
      <c r="B14" s="85" t="s">
        <v>2718</v>
      </c>
      <c r="C14" s="86">
        <v>45.300519999999999</v>
      </c>
      <c r="D14" s="87">
        <v>44926</v>
      </c>
    </row>
    <row r="15" spans="2:17">
      <c r="B15"/>
      <c r="C15" s="78"/>
    </row>
    <row r="16" spans="2:17">
      <c r="B16" s="80" t="s">
        <v>239</v>
      </c>
      <c r="C16" s="82">
        <v>0</v>
      </c>
    </row>
    <row r="17" spans="2:3" s="16" customFormat="1">
      <c r="B17" t="s">
        <v>217</v>
      </c>
      <c r="C17" s="78">
        <v>0</v>
      </c>
    </row>
  </sheetData>
  <sortState ref="B13:D14">
    <sortCondition ref="D13:D14"/>
  </sortState>
  <mergeCells count="1">
    <mergeCell ref="B7:D7"/>
  </mergeCells>
  <dataValidations count="1">
    <dataValidation allowBlank="1" showInputMessage="1" showErrorMessage="1" sqref="B15:D18 B1:D12 A1:A18 E1:XFD18 A19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2736</v>
      </c>
    </row>
    <row r="3" spans="2:18">
      <c r="B3" s="2" t="s">
        <v>2</v>
      </c>
      <c r="C3" s="26" t="s">
        <v>2737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2736</v>
      </c>
    </row>
    <row r="3" spans="2:18">
      <c r="B3" s="2" t="s">
        <v>2</v>
      </c>
      <c r="C3" s="26" t="s">
        <v>2737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44012</v>
      </c>
    </row>
    <row r="2" spans="2:53">
      <c r="B2" s="2" t="s">
        <v>1</v>
      </c>
      <c r="C2" s="12" t="s">
        <v>2736</v>
      </c>
    </row>
    <row r="3" spans="2:53">
      <c r="B3" s="2" t="s">
        <v>2</v>
      </c>
      <c r="C3" s="26" t="s">
        <v>2737</v>
      </c>
    </row>
    <row r="4" spans="2:53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7.98</v>
      </c>
      <c r="I11" s="7"/>
      <c r="J11" s="7"/>
      <c r="K11" s="77">
        <v>2.2000000000000001E-3</v>
      </c>
      <c r="L11" s="76">
        <v>15994064.33</v>
      </c>
      <c r="M11" s="7"/>
      <c r="N11" s="76">
        <v>0</v>
      </c>
      <c r="O11" s="76">
        <v>20252.790263016763</v>
      </c>
      <c r="P11" s="7"/>
      <c r="Q11" s="77">
        <v>1</v>
      </c>
      <c r="R11" s="77">
        <v>0.16259999999999999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7.57</v>
      </c>
      <c r="K12" s="81">
        <v>1.4E-3</v>
      </c>
      <c r="L12" s="82">
        <v>15848419.09</v>
      </c>
      <c r="N12" s="82">
        <v>0</v>
      </c>
      <c r="O12" s="82">
        <v>19667.170601344002</v>
      </c>
      <c r="Q12" s="81">
        <v>0.97109999999999996</v>
      </c>
      <c r="R12" s="81">
        <v>0.15790000000000001</v>
      </c>
    </row>
    <row r="13" spans="2:53">
      <c r="B13" s="80" t="s">
        <v>242</v>
      </c>
      <c r="C13" s="16"/>
      <c r="D13" s="16"/>
      <c r="H13" s="82">
        <v>6.73</v>
      </c>
      <c r="K13" s="81">
        <v>-3.7000000000000002E-3</v>
      </c>
      <c r="L13" s="82">
        <v>7844486.25</v>
      </c>
      <c r="N13" s="82">
        <v>0</v>
      </c>
      <c r="O13" s="82">
        <v>9806.2727663749993</v>
      </c>
      <c r="Q13" s="81">
        <v>0.48420000000000002</v>
      </c>
      <c r="R13" s="81">
        <v>7.8700000000000006E-2</v>
      </c>
    </row>
    <row r="14" spans="2:53">
      <c r="B14" s="80" t="s">
        <v>243</v>
      </c>
      <c r="C14" s="16"/>
      <c r="D14" s="16"/>
      <c r="H14" s="82">
        <v>6.73</v>
      </c>
      <c r="K14" s="81">
        <v>-3.7000000000000002E-3</v>
      </c>
      <c r="L14" s="82">
        <v>7844486.25</v>
      </c>
      <c r="N14" s="82">
        <v>0</v>
      </c>
      <c r="O14" s="82">
        <v>9806.2727663749993</v>
      </c>
      <c r="Q14" s="81">
        <v>0.48420000000000002</v>
      </c>
      <c r="R14" s="81">
        <v>7.8700000000000006E-2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830944.52</v>
      </c>
      <c r="M15" s="78">
        <v>140.97</v>
      </c>
      <c r="N15" s="78">
        <v>0</v>
      </c>
      <c r="O15" s="78">
        <v>1171.382489844</v>
      </c>
      <c r="P15" s="79">
        <v>1E-4</v>
      </c>
      <c r="Q15" s="79">
        <v>5.7799999999999997E-2</v>
      </c>
      <c r="R15" s="79">
        <v>9.4000000000000004E-3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247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776776.89</v>
      </c>
      <c r="M16" s="78">
        <v>150.97999999999999</v>
      </c>
      <c r="N16" s="78">
        <v>0</v>
      </c>
      <c r="O16" s="78">
        <v>1172.7777485219999</v>
      </c>
      <c r="P16" s="79">
        <v>1E-4</v>
      </c>
      <c r="Q16" s="79">
        <v>5.79E-2</v>
      </c>
      <c r="R16" s="79">
        <v>9.4000000000000004E-3</v>
      </c>
    </row>
    <row r="17" spans="2:18">
      <c r="B17" t="s">
        <v>250</v>
      </c>
      <c r="C17" t="s">
        <v>251</v>
      </c>
      <c r="D17" t="s">
        <v>100</v>
      </c>
      <c r="E17" t="s">
        <v>246</v>
      </c>
      <c r="G17" t="s">
        <v>252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866082.21</v>
      </c>
      <c r="M17" s="78">
        <v>111.25</v>
      </c>
      <c r="N17" s="78">
        <v>0</v>
      </c>
      <c r="O17" s="78">
        <v>963.51645862500004</v>
      </c>
      <c r="P17" s="79">
        <v>1E-4</v>
      </c>
      <c r="Q17" s="79">
        <v>4.7600000000000003E-2</v>
      </c>
      <c r="R17" s="79">
        <v>7.7000000000000002E-3</v>
      </c>
    </row>
    <row r="18" spans="2:18">
      <c r="B18" t="s">
        <v>253</v>
      </c>
      <c r="C18" t="s">
        <v>254</v>
      </c>
      <c r="D18" t="s">
        <v>100</v>
      </c>
      <c r="E18" t="s">
        <v>246</v>
      </c>
      <c r="G18" t="s">
        <v>255</v>
      </c>
      <c r="H18" s="78">
        <v>22.48</v>
      </c>
      <c r="I18" t="s">
        <v>102</v>
      </c>
      <c r="J18" s="79">
        <v>0.01</v>
      </c>
      <c r="K18" s="79">
        <v>1.5E-3</v>
      </c>
      <c r="L18" s="78">
        <v>488598.44</v>
      </c>
      <c r="M18" s="78">
        <v>121.79</v>
      </c>
      <c r="N18" s="78">
        <v>0</v>
      </c>
      <c r="O18" s="78">
        <v>595.06404007599997</v>
      </c>
      <c r="P18" s="79">
        <v>0</v>
      </c>
      <c r="Q18" s="79">
        <v>2.9399999999999999E-2</v>
      </c>
      <c r="R18" s="79">
        <v>4.7999999999999996E-3</v>
      </c>
    </row>
    <row r="19" spans="2:18">
      <c r="B19" t="s">
        <v>256</v>
      </c>
      <c r="C19" t="s">
        <v>257</v>
      </c>
      <c r="D19" t="s">
        <v>100</v>
      </c>
      <c r="E19" t="s">
        <v>246</v>
      </c>
      <c r="G19" t="s">
        <v>258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1182259.97</v>
      </c>
      <c r="M19" s="78">
        <v>110.28</v>
      </c>
      <c r="N19" s="78">
        <v>0</v>
      </c>
      <c r="O19" s="78">
        <v>1303.7962949160001</v>
      </c>
      <c r="P19" s="79">
        <v>1E-4</v>
      </c>
      <c r="Q19" s="79">
        <v>6.4399999999999999E-2</v>
      </c>
      <c r="R19" s="79">
        <v>1.0500000000000001E-2</v>
      </c>
    </row>
    <row r="20" spans="2:18">
      <c r="B20" t="s">
        <v>259</v>
      </c>
      <c r="C20" t="s">
        <v>260</v>
      </c>
      <c r="D20" t="s">
        <v>100</v>
      </c>
      <c r="E20" t="s">
        <v>246</v>
      </c>
      <c r="G20" t="s">
        <v>261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1011594.29</v>
      </c>
      <c r="M20" s="78">
        <v>108.32</v>
      </c>
      <c r="N20" s="78">
        <v>0</v>
      </c>
      <c r="O20" s="78">
        <v>1095.7589349279999</v>
      </c>
      <c r="P20" s="79">
        <v>1E-4</v>
      </c>
      <c r="Q20" s="79">
        <v>5.4100000000000002E-2</v>
      </c>
      <c r="R20" s="79">
        <v>8.8000000000000005E-3</v>
      </c>
    </row>
    <row r="21" spans="2:18">
      <c r="B21" t="s">
        <v>262</v>
      </c>
      <c r="C21" t="s">
        <v>263</v>
      </c>
      <c r="D21" t="s">
        <v>100</v>
      </c>
      <c r="E21" t="s">
        <v>246</v>
      </c>
      <c r="G21" t="s">
        <v>264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2697.63</v>
      </c>
      <c r="M21" s="78">
        <v>101.18</v>
      </c>
      <c r="N21" s="78">
        <v>0</v>
      </c>
      <c r="O21" s="78">
        <v>2.729462034</v>
      </c>
      <c r="P21" s="79">
        <v>0</v>
      </c>
      <c r="Q21" s="79">
        <v>1E-4</v>
      </c>
      <c r="R21" s="79">
        <v>0</v>
      </c>
    </row>
    <row r="22" spans="2:18">
      <c r="B22" t="s">
        <v>265</v>
      </c>
      <c r="C22" t="s">
        <v>266</v>
      </c>
      <c r="D22" t="s">
        <v>100</v>
      </c>
      <c r="E22" t="s">
        <v>246</v>
      </c>
      <c r="G22" t="s">
        <v>267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406396.74</v>
      </c>
      <c r="M22" s="78">
        <v>174.21</v>
      </c>
      <c r="N22" s="78">
        <v>0</v>
      </c>
      <c r="O22" s="78">
        <v>707.98376075399995</v>
      </c>
      <c r="P22" s="79">
        <v>0</v>
      </c>
      <c r="Q22" s="79">
        <v>3.5000000000000003E-2</v>
      </c>
      <c r="R22" s="79">
        <v>5.7000000000000002E-3</v>
      </c>
    </row>
    <row r="23" spans="2:18">
      <c r="B23" t="s">
        <v>268</v>
      </c>
      <c r="C23" t="s">
        <v>269</v>
      </c>
      <c r="D23" t="s">
        <v>100</v>
      </c>
      <c r="E23" t="s">
        <v>246</v>
      </c>
      <c r="G23" t="s">
        <v>247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262033.12</v>
      </c>
      <c r="M23" s="78">
        <v>204.5</v>
      </c>
      <c r="N23" s="78">
        <v>0</v>
      </c>
      <c r="O23" s="78">
        <v>535.85773040000004</v>
      </c>
      <c r="P23" s="79">
        <v>0</v>
      </c>
      <c r="Q23" s="79">
        <v>2.6499999999999999E-2</v>
      </c>
      <c r="R23" s="79">
        <v>4.3E-3</v>
      </c>
    </row>
    <row r="24" spans="2:18">
      <c r="B24" t="s">
        <v>270</v>
      </c>
      <c r="C24" t="s">
        <v>271</v>
      </c>
      <c r="D24" t="s">
        <v>100</v>
      </c>
      <c r="E24" t="s">
        <v>246</v>
      </c>
      <c r="G24" t="s">
        <v>247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1123301.0900000001</v>
      </c>
      <c r="M24" s="78">
        <v>112.64</v>
      </c>
      <c r="N24" s="78">
        <v>0</v>
      </c>
      <c r="O24" s="78">
        <v>1265.286347776</v>
      </c>
      <c r="P24" s="79">
        <v>1E-4</v>
      </c>
      <c r="Q24" s="79">
        <v>6.25E-2</v>
      </c>
      <c r="R24" s="79">
        <v>1.0200000000000001E-2</v>
      </c>
    </row>
    <row r="25" spans="2:18">
      <c r="B25" t="s">
        <v>272</v>
      </c>
      <c r="C25" t="s">
        <v>273</v>
      </c>
      <c r="D25" t="s">
        <v>100</v>
      </c>
      <c r="E25" t="s">
        <v>246</v>
      </c>
      <c r="G25" t="s">
        <v>274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893801.35</v>
      </c>
      <c r="M25" s="78">
        <v>111</v>
      </c>
      <c r="N25" s="78">
        <v>0</v>
      </c>
      <c r="O25" s="78">
        <v>992.11949849999996</v>
      </c>
      <c r="P25" s="79">
        <v>1E-4</v>
      </c>
      <c r="Q25" s="79">
        <v>4.9000000000000002E-2</v>
      </c>
      <c r="R25" s="79">
        <v>8.0000000000000002E-3</v>
      </c>
    </row>
    <row r="26" spans="2:18">
      <c r="B26" s="80" t="s">
        <v>275</v>
      </c>
      <c r="C26" s="16"/>
      <c r="D26" s="16"/>
      <c r="H26" s="82">
        <v>8.4</v>
      </c>
      <c r="K26" s="81">
        <v>6.4000000000000003E-3</v>
      </c>
      <c r="L26" s="82">
        <v>8003932.8399999999</v>
      </c>
      <c r="N26" s="82">
        <v>0</v>
      </c>
      <c r="O26" s="82">
        <v>9860.8978349690005</v>
      </c>
      <c r="Q26" s="81">
        <v>0.4869</v>
      </c>
      <c r="R26" s="81">
        <v>7.9200000000000007E-2</v>
      </c>
    </row>
    <row r="27" spans="2:18">
      <c r="B27" s="80" t="s">
        <v>276</v>
      </c>
      <c r="C27" s="16"/>
      <c r="D27" s="16"/>
      <c r="H27" s="82">
        <v>0.33</v>
      </c>
      <c r="K27" s="81">
        <v>4.0000000000000002E-4</v>
      </c>
      <c r="L27" s="82">
        <v>49094.94</v>
      </c>
      <c r="N27" s="82">
        <v>0</v>
      </c>
      <c r="O27" s="82">
        <v>49.091956885000002</v>
      </c>
      <c r="Q27" s="81">
        <v>2.3999999999999998E-3</v>
      </c>
      <c r="R27" s="81">
        <v>4.0000000000000002E-4</v>
      </c>
    </row>
    <row r="28" spans="2:18">
      <c r="B28" t="s">
        <v>277</v>
      </c>
      <c r="C28" t="s">
        <v>278</v>
      </c>
      <c r="D28" t="s">
        <v>100</v>
      </c>
      <c r="E28" t="s">
        <v>246</v>
      </c>
      <c r="G28" t="s">
        <v>279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14254.6</v>
      </c>
      <c r="M28" s="78">
        <v>100</v>
      </c>
      <c r="N28" s="78">
        <v>0</v>
      </c>
      <c r="O28" s="78">
        <v>14.2546</v>
      </c>
      <c r="P28" s="79">
        <v>0</v>
      </c>
      <c r="Q28" s="79">
        <v>6.9999999999999999E-4</v>
      </c>
      <c r="R28" s="79">
        <v>1E-4</v>
      </c>
    </row>
    <row r="29" spans="2:18">
      <c r="B29" t="s">
        <v>280</v>
      </c>
      <c r="C29" t="s">
        <v>281</v>
      </c>
      <c r="D29" t="s">
        <v>100</v>
      </c>
      <c r="E29" t="s">
        <v>246</v>
      </c>
      <c r="G29" t="s">
        <v>282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7323.88</v>
      </c>
      <c r="M29" s="78">
        <v>100</v>
      </c>
      <c r="N29" s="78">
        <v>0</v>
      </c>
      <c r="O29" s="78">
        <v>7.3238799999999999</v>
      </c>
      <c r="P29" s="79">
        <v>0</v>
      </c>
      <c r="Q29" s="79">
        <v>4.0000000000000002E-4</v>
      </c>
      <c r="R29" s="79">
        <v>1E-4</v>
      </c>
    </row>
    <row r="30" spans="2:18">
      <c r="B30" t="s">
        <v>283</v>
      </c>
      <c r="C30" t="s">
        <v>284</v>
      </c>
      <c r="D30" t="s">
        <v>100</v>
      </c>
      <c r="E30" t="s">
        <v>246</v>
      </c>
      <c r="G30" t="s">
        <v>285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7536.65</v>
      </c>
      <c r="M30" s="78">
        <v>99.98</v>
      </c>
      <c r="N30" s="78">
        <v>0</v>
      </c>
      <c r="O30" s="78">
        <v>7.5351426699999999</v>
      </c>
      <c r="P30" s="79">
        <v>0</v>
      </c>
      <c r="Q30" s="79">
        <v>4.0000000000000002E-4</v>
      </c>
      <c r="R30" s="79">
        <v>1E-4</v>
      </c>
    </row>
    <row r="31" spans="2:18">
      <c r="B31" t="s">
        <v>286</v>
      </c>
      <c r="C31" t="s">
        <v>287</v>
      </c>
      <c r="D31" t="s">
        <v>100</v>
      </c>
      <c r="E31" t="s">
        <v>246</v>
      </c>
      <c r="G31" t="s">
        <v>282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5221.96</v>
      </c>
      <c r="M31" s="78">
        <v>100</v>
      </c>
      <c r="N31" s="78">
        <v>0</v>
      </c>
      <c r="O31" s="78">
        <v>5.2219600000000002</v>
      </c>
      <c r="P31" s="79">
        <v>0</v>
      </c>
      <c r="Q31" s="79">
        <v>2.9999999999999997E-4</v>
      </c>
      <c r="R31" s="79">
        <v>0</v>
      </c>
    </row>
    <row r="32" spans="2:18">
      <c r="B32" t="s">
        <v>288</v>
      </c>
      <c r="C32" t="s">
        <v>289</v>
      </c>
      <c r="D32" t="s">
        <v>100</v>
      </c>
      <c r="E32" t="s">
        <v>246</v>
      </c>
      <c r="G32" t="s">
        <v>290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2579.09</v>
      </c>
      <c r="M32" s="78">
        <v>99.99</v>
      </c>
      <c r="N32" s="78">
        <v>0</v>
      </c>
      <c r="O32" s="78">
        <v>2.5788320910000002</v>
      </c>
      <c r="P32" s="79">
        <v>0</v>
      </c>
      <c r="Q32" s="79">
        <v>1E-4</v>
      </c>
      <c r="R32" s="79">
        <v>0</v>
      </c>
    </row>
    <row r="33" spans="2:18">
      <c r="B33" t="s">
        <v>291</v>
      </c>
      <c r="C33" t="s">
        <v>292</v>
      </c>
      <c r="D33" t="s">
        <v>100</v>
      </c>
      <c r="E33" t="s">
        <v>246</v>
      </c>
      <c r="G33" t="s">
        <v>293</v>
      </c>
      <c r="H33" s="78">
        <v>0.1</v>
      </c>
      <c r="I33" t="s">
        <v>102</v>
      </c>
      <c r="J33" s="79">
        <v>0</v>
      </c>
      <c r="K33" s="79">
        <v>1E-3</v>
      </c>
      <c r="L33" s="78">
        <v>48.22</v>
      </c>
      <c r="M33" s="78">
        <v>99.99</v>
      </c>
      <c r="N33" s="78">
        <v>0</v>
      </c>
      <c r="O33" s="78">
        <v>4.8215177999999997E-2</v>
      </c>
      <c r="P33" s="79">
        <v>0</v>
      </c>
      <c r="Q33" s="79">
        <v>0</v>
      </c>
      <c r="R33" s="79">
        <v>0</v>
      </c>
    </row>
    <row r="34" spans="2:18">
      <c r="B34" t="s">
        <v>294</v>
      </c>
      <c r="C34" t="s">
        <v>295</v>
      </c>
      <c r="D34" t="s">
        <v>100</v>
      </c>
      <c r="E34" t="s">
        <v>246</v>
      </c>
      <c r="G34" t="s">
        <v>296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12130.54</v>
      </c>
      <c r="M34" s="78">
        <v>99.99</v>
      </c>
      <c r="N34" s="78">
        <v>0</v>
      </c>
      <c r="O34" s="78">
        <v>12.129326946000001</v>
      </c>
      <c r="P34" s="79">
        <v>0</v>
      </c>
      <c r="Q34" s="79">
        <v>5.9999999999999995E-4</v>
      </c>
      <c r="R34" s="79">
        <v>1E-4</v>
      </c>
    </row>
    <row r="35" spans="2:18">
      <c r="B35" s="80" t="s">
        <v>297</v>
      </c>
      <c r="C35" s="16"/>
      <c r="D35" s="16"/>
      <c r="H35" s="82">
        <v>8.44</v>
      </c>
      <c r="K35" s="81">
        <v>6.4000000000000003E-3</v>
      </c>
      <c r="L35" s="82">
        <v>7954837.9000000004</v>
      </c>
      <c r="N35" s="82">
        <v>0</v>
      </c>
      <c r="O35" s="82">
        <v>9811.8058780840001</v>
      </c>
      <c r="Q35" s="81">
        <v>0.48449999999999999</v>
      </c>
      <c r="R35" s="81">
        <v>7.8799999999999995E-2</v>
      </c>
    </row>
    <row r="36" spans="2:18">
      <c r="B36" t="s">
        <v>298</v>
      </c>
      <c r="C36" t="s">
        <v>299</v>
      </c>
      <c r="D36" t="s">
        <v>100</v>
      </c>
      <c r="E36" t="s">
        <v>246</v>
      </c>
      <c r="G36" t="s">
        <v>300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51524.639999999999</v>
      </c>
      <c r="M36" s="78">
        <v>115.58</v>
      </c>
      <c r="N36" s="78">
        <v>0</v>
      </c>
      <c r="O36" s="78">
        <v>59.552178912000002</v>
      </c>
      <c r="P36" s="79">
        <v>0</v>
      </c>
      <c r="Q36" s="79">
        <v>2.8999999999999998E-3</v>
      </c>
      <c r="R36" s="79">
        <v>5.0000000000000001E-4</v>
      </c>
    </row>
    <row r="37" spans="2:18">
      <c r="B37" t="s">
        <v>301</v>
      </c>
      <c r="C37" t="s">
        <v>302</v>
      </c>
      <c r="D37" t="s">
        <v>100</v>
      </c>
      <c r="E37" t="s">
        <v>246</v>
      </c>
      <c r="G37" t="s">
        <v>303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118951.19</v>
      </c>
      <c r="M37" s="78">
        <v>100.5</v>
      </c>
      <c r="N37" s="78">
        <v>0</v>
      </c>
      <c r="O37" s="78">
        <v>119.54594595</v>
      </c>
      <c r="P37" s="79">
        <v>0</v>
      </c>
      <c r="Q37" s="79">
        <v>5.8999999999999999E-3</v>
      </c>
      <c r="R37" s="79">
        <v>1E-3</v>
      </c>
    </row>
    <row r="38" spans="2:18">
      <c r="B38" t="s">
        <v>304</v>
      </c>
      <c r="C38" t="s">
        <v>305</v>
      </c>
      <c r="D38" t="s">
        <v>100</v>
      </c>
      <c r="E38" t="s">
        <v>246</v>
      </c>
      <c r="G38" t="s">
        <v>247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405787.92</v>
      </c>
      <c r="M38" s="78">
        <v>110.94</v>
      </c>
      <c r="N38" s="78">
        <v>0</v>
      </c>
      <c r="O38" s="78">
        <v>450.18111844800001</v>
      </c>
      <c r="P38" s="79">
        <v>0</v>
      </c>
      <c r="Q38" s="79">
        <v>2.2200000000000001E-2</v>
      </c>
      <c r="R38" s="79">
        <v>3.5999999999999999E-3</v>
      </c>
    </row>
    <row r="39" spans="2:18">
      <c r="B39" t="s">
        <v>306</v>
      </c>
      <c r="C39" t="s">
        <v>307</v>
      </c>
      <c r="D39" t="s">
        <v>100</v>
      </c>
      <c r="E39" t="s">
        <v>246</v>
      </c>
      <c r="G39" t="s">
        <v>308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392014.47</v>
      </c>
      <c r="M39" s="78">
        <v>111.03</v>
      </c>
      <c r="N39" s="78">
        <v>0</v>
      </c>
      <c r="O39" s="78">
        <v>435.25366604099997</v>
      </c>
      <c r="P39" s="79">
        <v>0</v>
      </c>
      <c r="Q39" s="79">
        <v>2.1499999999999998E-2</v>
      </c>
      <c r="R39" s="79">
        <v>3.5000000000000001E-3</v>
      </c>
    </row>
    <row r="40" spans="2:18">
      <c r="B40" t="s">
        <v>309</v>
      </c>
      <c r="C40" t="s">
        <v>310</v>
      </c>
      <c r="D40" t="s">
        <v>100</v>
      </c>
      <c r="E40" t="s">
        <v>246</v>
      </c>
      <c r="G40" t="s">
        <v>311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1432062.98</v>
      </c>
      <c r="M40" s="78">
        <v>148.69999999999999</v>
      </c>
      <c r="N40" s="78">
        <v>0</v>
      </c>
      <c r="O40" s="78">
        <v>2129.4776512600001</v>
      </c>
      <c r="P40" s="79">
        <v>1E-4</v>
      </c>
      <c r="Q40" s="79">
        <v>0.1051</v>
      </c>
      <c r="R40" s="79">
        <v>1.7100000000000001E-2</v>
      </c>
    </row>
    <row r="41" spans="2:18">
      <c r="B41" t="s">
        <v>312</v>
      </c>
      <c r="C41" t="s">
        <v>313</v>
      </c>
      <c r="D41" t="s">
        <v>100</v>
      </c>
      <c r="E41" t="s">
        <v>246</v>
      </c>
      <c r="G41" t="s">
        <v>314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1053994.56</v>
      </c>
      <c r="M41" s="78">
        <v>108.85</v>
      </c>
      <c r="N41" s="78">
        <v>0</v>
      </c>
      <c r="O41" s="78">
        <v>1147.2730785599999</v>
      </c>
      <c r="P41" s="79">
        <v>1E-4</v>
      </c>
      <c r="Q41" s="79">
        <v>5.6599999999999998E-2</v>
      </c>
      <c r="R41" s="79">
        <v>9.1999999999999998E-3</v>
      </c>
    </row>
    <row r="42" spans="2:18">
      <c r="B42" t="s">
        <v>315</v>
      </c>
      <c r="C42" t="s">
        <v>316</v>
      </c>
      <c r="D42" t="s">
        <v>100</v>
      </c>
      <c r="E42" t="s">
        <v>246</v>
      </c>
      <c r="G42" t="s">
        <v>247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778171.58</v>
      </c>
      <c r="M42" s="78">
        <v>112.31</v>
      </c>
      <c r="N42" s="78">
        <v>0</v>
      </c>
      <c r="O42" s="78">
        <v>873.964501498</v>
      </c>
      <c r="P42" s="79">
        <v>0</v>
      </c>
      <c r="Q42" s="79">
        <v>4.3200000000000002E-2</v>
      </c>
      <c r="R42" s="79">
        <v>7.0000000000000001E-3</v>
      </c>
    </row>
    <row r="43" spans="2:18">
      <c r="B43" t="s">
        <v>317</v>
      </c>
      <c r="C43" t="s">
        <v>318</v>
      </c>
      <c r="D43" t="s">
        <v>100</v>
      </c>
      <c r="E43" t="s">
        <v>246</v>
      </c>
      <c r="G43" t="s">
        <v>319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10735.88</v>
      </c>
      <c r="M43" s="78">
        <v>100.98</v>
      </c>
      <c r="N43" s="78">
        <v>0</v>
      </c>
      <c r="O43" s="78">
        <v>10.841091624000001</v>
      </c>
      <c r="P43" s="79">
        <v>0</v>
      </c>
      <c r="Q43" s="79">
        <v>5.0000000000000001E-4</v>
      </c>
      <c r="R43" s="79">
        <v>1E-4</v>
      </c>
    </row>
    <row r="44" spans="2:18">
      <c r="B44" t="s">
        <v>320</v>
      </c>
      <c r="C44" t="s">
        <v>321</v>
      </c>
      <c r="D44" t="s">
        <v>100</v>
      </c>
      <c r="E44" t="s">
        <v>246</v>
      </c>
      <c r="G44" t="s">
        <v>322</v>
      </c>
      <c r="H44" s="78">
        <v>5.41</v>
      </c>
      <c r="I44" t="s">
        <v>102</v>
      </c>
      <c r="J44" s="79">
        <v>6.25E-2</v>
      </c>
      <c r="K44" s="79">
        <v>3.8E-3</v>
      </c>
      <c r="L44" s="78">
        <v>548240.76</v>
      </c>
      <c r="M44" s="78">
        <v>140.84</v>
      </c>
      <c r="N44" s="78">
        <v>0</v>
      </c>
      <c r="O44" s="78">
        <v>772.14228638400004</v>
      </c>
      <c r="P44" s="79">
        <v>0</v>
      </c>
      <c r="Q44" s="79">
        <v>3.8100000000000002E-2</v>
      </c>
      <c r="R44" s="79">
        <v>6.1999999999999998E-3</v>
      </c>
    </row>
    <row r="45" spans="2:18">
      <c r="B45" t="s">
        <v>323</v>
      </c>
      <c r="C45" t="s">
        <v>324</v>
      </c>
      <c r="D45" t="s">
        <v>100</v>
      </c>
      <c r="E45" t="s">
        <v>246</v>
      </c>
      <c r="G45" t="s">
        <v>325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474733.96</v>
      </c>
      <c r="M45" s="78">
        <v>114.14</v>
      </c>
      <c r="N45" s="78">
        <v>0</v>
      </c>
      <c r="O45" s="78">
        <v>541.86134194399995</v>
      </c>
      <c r="P45" s="79">
        <v>0</v>
      </c>
      <c r="Q45" s="79">
        <v>2.6800000000000001E-2</v>
      </c>
      <c r="R45" s="79">
        <v>4.4000000000000003E-3</v>
      </c>
    </row>
    <row r="46" spans="2:18">
      <c r="B46" t="s">
        <v>326</v>
      </c>
      <c r="C46" t="s">
        <v>327</v>
      </c>
      <c r="D46" t="s">
        <v>100</v>
      </c>
      <c r="E46" t="s">
        <v>246</v>
      </c>
      <c r="G46" t="s">
        <v>325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631556.41</v>
      </c>
      <c r="M46" s="78">
        <v>180.5</v>
      </c>
      <c r="N46" s="78">
        <v>0</v>
      </c>
      <c r="O46" s="78">
        <v>1139.9593200500001</v>
      </c>
      <c r="P46" s="79">
        <v>0</v>
      </c>
      <c r="Q46" s="79">
        <v>5.6300000000000003E-2</v>
      </c>
      <c r="R46" s="79">
        <v>9.1999999999999998E-3</v>
      </c>
    </row>
    <row r="47" spans="2:18">
      <c r="B47" t="s">
        <v>328</v>
      </c>
      <c r="C47" t="s">
        <v>329</v>
      </c>
      <c r="D47" t="s">
        <v>100</v>
      </c>
      <c r="E47" t="s">
        <v>246</v>
      </c>
      <c r="G47" t="s">
        <v>330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780704.17</v>
      </c>
      <c r="M47" s="78">
        <v>102.07</v>
      </c>
      <c r="N47" s="78">
        <v>0</v>
      </c>
      <c r="O47" s="78">
        <v>796.86474631900001</v>
      </c>
      <c r="P47" s="79">
        <v>1E-4</v>
      </c>
      <c r="Q47" s="79">
        <v>3.9300000000000002E-2</v>
      </c>
      <c r="R47" s="79">
        <v>6.4000000000000003E-3</v>
      </c>
    </row>
    <row r="48" spans="2:18">
      <c r="B48" t="s">
        <v>331</v>
      </c>
      <c r="C48" t="s">
        <v>332</v>
      </c>
      <c r="D48" t="s">
        <v>100</v>
      </c>
      <c r="E48" t="s">
        <v>246</v>
      </c>
      <c r="G48" t="s">
        <v>333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69878.36</v>
      </c>
      <c r="M48" s="78">
        <v>103.79</v>
      </c>
      <c r="N48" s="78">
        <v>0</v>
      </c>
      <c r="O48" s="78">
        <v>72.526749843999994</v>
      </c>
      <c r="P48" s="79">
        <v>0</v>
      </c>
      <c r="Q48" s="79">
        <v>3.5999999999999999E-3</v>
      </c>
      <c r="R48" s="79">
        <v>5.9999999999999995E-4</v>
      </c>
    </row>
    <row r="49" spans="2:18">
      <c r="B49" t="s">
        <v>334</v>
      </c>
      <c r="C49" t="s">
        <v>335</v>
      </c>
      <c r="D49" t="s">
        <v>100</v>
      </c>
      <c r="E49" t="s">
        <v>246</v>
      </c>
      <c r="G49" t="s">
        <v>336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446527.03</v>
      </c>
      <c r="M49" s="78">
        <v>103.48</v>
      </c>
      <c r="N49" s="78">
        <v>0</v>
      </c>
      <c r="O49" s="78">
        <v>462.06617064400001</v>
      </c>
      <c r="P49" s="79">
        <v>0</v>
      </c>
      <c r="Q49" s="79">
        <v>2.2800000000000001E-2</v>
      </c>
      <c r="R49" s="79">
        <v>3.7000000000000002E-3</v>
      </c>
    </row>
    <row r="50" spans="2:18">
      <c r="B50" t="s">
        <v>337</v>
      </c>
      <c r="C50" t="s">
        <v>338</v>
      </c>
      <c r="D50" t="s">
        <v>100</v>
      </c>
      <c r="E50" t="s">
        <v>246</v>
      </c>
      <c r="G50" t="s">
        <v>339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70441.899999999994</v>
      </c>
      <c r="M50" s="78">
        <v>105</v>
      </c>
      <c r="N50" s="78">
        <v>0</v>
      </c>
      <c r="O50" s="78">
        <v>73.963994999999997</v>
      </c>
      <c r="P50" s="79">
        <v>0</v>
      </c>
      <c r="Q50" s="79">
        <v>3.7000000000000002E-3</v>
      </c>
      <c r="R50" s="79">
        <v>5.9999999999999995E-4</v>
      </c>
    </row>
    <row r="51" spans="2:18">
      <c r="B51" t="s">
        <v>340</v>
      </c>
      <c r="C51" t="s">
        <v>341</v>
      </c>
      <c r="D51" t="s">
        <v>100</v>
      </c>
      <c r="E51" t="s">
        <v>246</v>
      </c>
      <c r="G51" t="s">
        <v>342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689512.09</v>
      </c>
      <c r="M51" s="78">
        <v>105.34</v>
      </c>
      <c r="N51" s="78">
        <v>0</v>
      </c>
      <c r="O51" s="78">
        <v>726.33203560599998</v>
      </c>
      <c r="P51" s="79">
        <v>0</v>
      </c>
      <c r="Q51" s="79">
        <v>3.5900000000000001E-2</v>
      </c>
      <c r="R51" s="79">
        <v>5.7999999999999996E-3</v>
      </c>
    </row>
    <row r="52" spans="2:18">
      <c r="B52" s="80" t="s">
        <v>343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344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217</v>
      </c>
      <c r="C55" t="s">
        <v>217</v>
      </c>
      <c r="D55" s="16"/>
      <c r="E55" t="s">
        <v>217</v>
      </c>
      <c r="H55" s="78">
        <v>0</v>
      </c>
      <c r="I55" t="s">
        <v>217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239</v>
      </c>
      <c r="C56" s="16"/>
      <c r="D56" s="16"/>
      <c r="H56" s="82">
        <v>21.93</v>
      </c>
      <c r="K56" s="81">
        <v>3.0800000000000001E-2</v>
      </c>
      <c r="L56" s="82">
        <v>145645.24</v>
      </c>
      <c r="N56" s="82">
        <v>0</v>
      </c>
      <c r="O56" s="82">
        <v>585.61966167276125</v>
      </c>
      <c r="Q56" s="81">
        <v>2.8899999999999999E-2</v>
      </c>
      <c r="R56" s="81">
        <v>4.7000000000000002E-3</v>
      </c>
    </row>
    <row r="57" spans="2:18">
      <c r="B57" s="80" t="s">
        <v>345</v>
      </c>
      <c r="C57" s="16"/>
      <c r="D57" s="16"/>
      <c r="H57" s="82">
        <v>21.93</v>
      </c>
      <c r="K57" s="81">
        <v>3.0800000000000001E-2</v>
      </c>
      <c r="L57" s="82">
        <v>145645.24</v>
      </c>
      <c r="N57" s="82">
        <v>0</v>
      </c>
      <c r="O57" s="82">
        <v>585.61966167276125</v>
      </c>
      <c r="Q57" s="81">
        <v>2.8899999999999999E-2</v>
      </c>
      <c r="R57" s="81">
        <v>4.7000000000000002E-3</v>
      </c>
    </row>
    <row r="58" spans="2:18">
      <c r="B58" t="s">
        <v>346</v>
      </c>
      <c r="C58" t="s">
        <v>347</v>
      </c>
      <c r="D58" t="s">
        <v>123</v>
      </c>
      <c r="E58" t="s">
        <v>348</v>
      </c>
      <c r="F58" t="s">
        <v>223</v>
      </c>
      <c r="G58" t="s">
        <v>282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29569.84</v>
      </c>
      <c r="M58" s="78">
        <v>111.14234950825208</v>
      </c>
      <c r="N58" s="78">
        <v>0</v>
      </c>
      <c r="O58" s="78">
        <v>113.908755319066</v>
      </c>
      <c r="P58" s="79">
        <v>0</v>
      </c>
      <c r="Q58" s="79">
        <v>5.5999999999999999E-3</v>
      </c>
      <c r="R58" s="79">
        <v>8.9999999999999998E-4</v>
      </c>
    </row>
    <row r="59" spans="2:18">
      <c r="B59" t="s">
        <v>349</v>
      </c>
      <c r="C59" t="s">
        <v>350</v>
      </c>
      <c r="D59" t="s">
        <v>123</v>
      </c>
      <c r="E59" t="s">
        <v>217</v>
      </c>
      <c r="F59" t="s">
        <v>218</v>
      </c>
      <c r="G59" t="s">
        <v>351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106892.22</v>
      </c>
      <c r="M59" s="78">
        <v>116.14261649611723</v>
      </c>
      <c r="N59" s="78">
        <v>0</v>
      </c>
      <c r="O59" s="78">
        <v>430.294961667032</v>
      </c>
      <c r="P59" s="79">
        <v>0</v>
      </c>
      <c r="Q59" s="79">
        <v>2.12E-2</v>
      </c>
      <c r="R59" s="79">
        <v>3.5000000000000001E-3</v>
      </c>
    </row>
    <row r="60" spans="2:18">
      <c r="B60" t="s">
        <v>352</v>
      </c>
      <c r="C60" t="s">
        <v>353</v>
      </c>
      <c r="D60" t="s">
        <v>123</v>
      </c>
      <c r="E60" t="s">
        <v>217</v>
      </c>
      <c r="F60" t="s">
        <v>218</v>
      </c>
      <c r="G60" t="s">
        <v>351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9183.18</v>
      </c>
      <c r="M60" s="78">
        <v>130.12055785904229</v>
      </c>
      <c r="N60" s="78">
        <v>0</v>
      </c>
      <c r="O60" s="78">
        <v>41.415944686663202</v>
      </c>
      <c r="P60" s="79">
        <v>0</v>
      </c>
      <c r="Q60" s="79">
        <v>2E-3</v>
      </c>
      <c r="R60" s="79">
        <v>2.9999999999999997E-4</v>
      </c>
    </row>
    <row r="61" spans="2:18">
      <c r="B61" s="80" t="s">
        <v>354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217</v>
      </c>
      <c r="C62" t="s">
        <v>217</v>
      </c>
      <c r="D62" s="16"/>
      <c r="E62" t="s">
        <v>217</v>
      </c>
      <c r="H62" s="78">
        <v>0</v>
      </c>
      <c r="I62" t="s">
        <v>217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355</v>
      </c>
      <c r="C63" s="16"/>
      <c r="D63" s="16"/>
    </row>
    <row r="64" spans="2:18">
      <c r="B64" t="s">
        <v>356</v>
      </c>
      <c r="C64" s="16"/>
      <c r="D64" s="16"/>
    </row>
    <row r="65" spans="2:4">
      <c r="B65" t="s">
        <v>357</v>
      </c>
      <c r="C65" s="16"/>
      <c r="D65" s="16"/>
    </row>
    <row r="66" spans="2:4">
      <c r="B66" t="s">
        <v>358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44012</v>
      </c>
    </row>
    <row r="2" spans="2:23">
      <c r="B2" s="2" t="s">
        <v>1</v>
      </c>
      <c r="C2" s="12" t="s">
        <v>2736</v>
      </c>
    </row>
    <row r="3" spans="2:23">
      <c r="B3" s="2" t="s">
        <v>2</v>
      </c>
      <c r="C3" s="26" t="s">
        <v>2737</v>
      </c>
    </row>
    <row r="4" spans="2:23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44012</v>
      </c>
      <c r="E1" s="16"/>
      <c r="F1" s="16"/>
      <c r="G1" s="16"/>
    </row>
    <row r="2" spans="2:68">
      <c r="B2" s="2" t="s">
        <v>1</v>
      </c>
      <c r="C2" s="12" t="s">
        <v>2736</v>
      </c>
      <c r="E2" s="16"/>
      <c r="F2" s="16"/>
      <c r="G2" s="16"/>
    </row>
    <row r="3" spans="2:68">
      <c r="B3" s="2" t="s">
        <v>2</v>
      </c>
      <c r="C3" s="26" t="s">
        <v>2737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44012</v>
      </c>
      <c r="E1" s="16"/>
      <c r="F1" s="16"/>
    </row>
    <row r="2" spans="2:66">
      <c r="B2" s="2" t="s">
        <v>1</v>
      </c>
      <c r="C2" s="12" t="s">
        <v>2736</v>
      </c>
      <c r="E2" s="16"/>
      <c r="F2" s="16"/>
    </row>
    <row r="3" spans="2:66">
      <c r="B3" s="2" t="s">
        <v>2</v>
      </c>
      <c r="C3" s="26" t="s">
        <v>2737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5.57</v>
      </c>
      <c r="L11" s="7"/>
      <c r="M11" s="7"/>
      <c r="N11" s="77">
        <v>2.6499999999999999E-2</v>
      </c>
      <c r="O11" s="76">
        <v>22405473.57</v>
      </c>
      <c r="P11" s="33"/>
      <c r="Q11" s="76">
        <v>412.21262999999999</v>
      </c>
      <c r="R11" s="76">
        <v>32900.284276948019</v>
      </c>
      <c r="S11" s="7"/>
      <c r="T11" s="77">
        <v>1</v>
      </c>
      <c r="U11" s="77">
        <v>0.26419999999999999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4.58</v>
      </c>
      <c r="N12" s="81">
        <v>2.2800000000000001E-2</v>
      </c>
      <c r="O12" s="82">
        <v>20118156.059999999</v>
      </c>
      <c r="Q12" s="82">
        <v>412.21262999999999</v>
      </c>
      <c r="R12" s="82">
        <v>24152.425848588977</v>
      </c>
      <c r="T12" s="81">
        <v>0.73409999999999997</v>
      </c>
      <c r="U12" s="81">
        <v>0.19400000000000001</v>
      </c>
    </row>
    <row r="13" spans="2:66">
      <c r="B13" s="80" t="s">
        <v>359</v>
      </c>
      <c r="C13" s="16"/>
      <c r="D13" s="16"/>
      <c r="E13" s="16"/>
      <c r="F13" s="16"/>
      <c r="K13" s="82">
        <v>4.54</v>
      </c>
      <c r="N13" s="81">
        <v>1.6E-2</v>
      </c>
      <c r="O13" s="82">
        <v>14614736.65</v>
      </c>
      <c r="Q13" s="82">
        <v>393.88747000000001</v>
      </c>
      <c r="R13" s="82">
        <v>18617.492904444978</v>
      </c>
      <c r="T13" s="81">
        <v>0.56589999999999996</v>
      </c>
      <c r="U13" s="81">
        <v>0.14949999999999999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210</v>
      </c>
      <c r="I14" t="s">
        <v>211</v>
      </c>
      <c r="J14" t="s">
        <v>296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212725.64</v>
      </c>
      <c r="P14" s="78">
        <v>98.56</v>
      </c>
      <c r="Q14" s="78">
        <v>0</v>
      </c>
      <c r="R14" s="78">
        <v>209.662390784</v>
      </c>
      <c r="S14" s="79">
        <v>1E-4</v>
      </c>
      <c r="T14" s="79">
        <v>6.4000000000000003E-3</v>
      </c>
      <c r="U14" s="79">
        <v>1.6999999999999999E-3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365</v>
      </c>
      <c r="G15" t="s">
        <v>366</v>
      </c>
      <c r="H15" t="s">
        <v>210</v>
      </c>
      <c r="I15" t="s">
        <v>211</v>
      </c>
      <c r="J15" t="s">
        <v>369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56022.49</v>
      </c>
      <c r="P15" s="78">
        <v>101.85</v>
      </c>
      <c r="Q15" s="78">
        <v>0</v>
      </c>
      <c r="R15" s="78">
        <v>57.058906065000002</v>
      </c>
      <c r="S15" s="79">
        <v>2.9999999999999997E-4</v>
      </c>
      <c r="T15" s="79">
        <v>1.6999999999999999E-3</v>
      </c>
      <c r="U15" s="79">
        <v>5.0000000000000001E-4</v>
      </c>
    </row>
    <row r="16" spans="2:66">
      <c r="B16" t="s">
        <v>370</v>
      </c>
      <c r="C16" t="s">
        <v>371</v>
      </c>
      <c r="D16" t="s">
        <v>100</v>
      </c>
      <c r="E16" t="s">
        <v>123</v>
      </c>
      <c r="F16" t="s">
        <v>372</v>
      </c>
      <c r="G16" t="s">
        <v>366</v>
      </c>
      <c r="H16" t="s">
        <v>210</v>
      </c>
      <c r="I16" t="s">
        <v>211</v>
      </c>
      <c r="J16" t="s">
        <v>252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129039.58</v>
      </c>
      <c r="P16" s="78">
        <v>102.81</v>
      </c>
      <c r="Q16" s="78">
        <v>0</v>
      </c>
      <c r="R16" s="78">
        <v>132.66559219800001</v>
      </c>
      <c r="S16" s="79">
        <v>1E-4</v>
      </c>
      <c r="T16" s="79">
        <v>4.0000000000000001E-3</v>
      </c>
      <c r="U16" s="79">
        <v>1.1000000000000001E-3</v>
      </c>
    </row>
    <row r="17" spans="2:21">
      <c r="B17" t="s">
        <v>373</v>
      </c>
      <c r="C17" t="s">
        <v>374</v>
      </c>
      <c r="D17" t="s">
        <v>100</v>
      </c>
      <c r="E17" t="s">
        <v>123</v>
      </c>
      <c r="F17" t="s">
        <v>375</v>
      </c>
      <c r="G17" t="s">
        <v>366</v>
      </c>
      <c r="H17" t="s">
        <v>210</v>
      </c>
      <c r="I17" t="s">
        <v>211</v>
      </c>
      <c r="J17" t="s">
        <v>247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15113.87</v>
      </c>
      <c r="P17" s="78">
        <v>125.67</v>
      </c>
      <c r="Q17" s="78">
        <v>0</v>
      </c>
      <c r="R17" s="78">
        <v>18.993600429000001</v>
      </c>
      <c r="S17" s="79">
        <v>1E-4</v>
      </c>
      <c r="T17" s="79">
        <v>5.9999999999999995E-4</v>
      </c>
      <c r="U17" s="79">
        <v>2.0000000000000001E-4</v>
      </c>
    </row>
    <row r="18" spans="2:21">
      <c r="B18" t="s">
        <v>376</v>
      </c>
      <c r="C18" t="s">
        <v>377</v>
      </c>
      <c r="D18" t="s">
        <v>100</v>
      </c>
      <c r="E18" t="s">
        <v>123</v>
      </c>
      <c r="F18" t="s">
        <v>375</v>
      </c>
      <c r="G18" t="s">
        <v>366</v>
      </c>
      <c r="H18" t="s">
        <v>210</v>
      </c>
      <c r="I18" t="s">
        <v>211</v>
      </c>
      <c r="J18" t="s">
        <v>378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127754.46</v>
      </c>
      <c r="P18" s="78">
        <v>105.97</v>
      </c>
      <c r="Q18" s="78">
        <v>0</v>
      </c>
      <c r="R18" s="78">
        <v>135.381401262</v>
      </c>
      <c r="S18" s="79">
        <v>2.9999999999999997E-4</v>
      </c>
      <c r="T18" s="79">
        <v>4.1000000000000003E-3</v>
      </c>
      <c r="U18" s="79">
        <v>1.1000000000000001E-3</v>
      </c>
    </row>
    <row r="19" spans="2:21">
      <c r="B19" t="s">
        <v>379</v>
      </c>
      <c r="C19" t="s">
        <v>380</v>
      </c>
      <c r="D19" t="s">
        <v>100</v>
      </c>
      <c r="E19" t="s">
        <v>123</v>
      </c>
      <c r="F19" t="s">
        <v>375</v>
      </c>
      <c r="G19" t="s">
        <v>366</v>
      </c>
      <c r="H19" t="s">
        <v>210</v>
      </c>
      <c r="I19" t="s">
        <v>211</v>
      </c>
      <c r="J19" t="s">
        <v>247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46251.59</v>
      </c>
      <c r="P19" s="78">
        <v>115</v>
      </c>
      <c r="Q19" s="78">
        <v>0</v>
      </c>
      <c r="R19" s="78">
        <v>53.189328500000002</v>
      </c>
      <c r="S19" s="79">
        <v>2.0000000000000001E-4</v>
      </c>
      <c r="T19" s="79">
        <v>1.6000000000000001E-3</v>
      </c>
      <c r="U19" s="79">
        <v>4.0000000000000002E-4</v>
      </c>
    </row>
    <row r="20" spans="2:21">
      <c r="B20" t="s">
        <v>381</v>
      </c>
      <c r="C20" t="s">
        <v>382</v>
      </c>
      <c r="D20" t="s">
        <v>100</v>
      </c>
      <c r="E20" t="s">
        <v>123</v>
      </c>
      <c r="F20" t="s">
        <v>383</v>
      </c>
      <c r="G20" t="s">
        <v>366</v>
      </c>
      <c r="H20" t="s">
        <v>210</v>
      </c>
      <c r="I20" t="s">
        <v>211</v>
      </c>
      <c r="J20" t="s">
        <v>384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124507.13</v>
      </c>
      <c r="P20" s="78">
        <v>102.05</v>
      </c>
      <c r="Q20" s="78">
        <v>0</v>
      </c>
      <c r="R20" s="78">
        <v>127.05952616499999</v>
      </c>
      <c r="S20" s="79">
        <v>0</v>
      </c>
      <c r="T20" s="79">
        <v>3.8999999999999998E-3</v>
      </c>
      <c r="U20" s="79">
        <v>1E-3</v>
      </c>
    </row>
    <row r="21" spans="2:21">
      <c r="B21" t="s">
        <v>385</v>
      </c>
      <c r="C21" t="s">
        <v>386</v>
      </c>
      <c r="D21" t="s">
        <v>100</v>
      </c>
      <c r="E21" t="s">
        <v>123</v>
      </c>
      <c r="F21" t="s">
        <v>383</v>
      </c>
      <c r="G21" t="s">
        <v>366</v>
      </c>
      <c r="H21" t="s">
        <v>387</v>
      </c>
      <c r="I21" t="s">
        <v>150</v>
      </c>
      <c r="J21" t="s">
        <v>388</v>
      </c>
      <c r="K21" s="78">
        <v>4.17</v>
      </c>
      <c r="L21" t="s">
        <v>102</v>
      </c>
      <c r="M21" s="79">
        <v>8.6E-3</v>
      </c>
      <c r="N21" s="79">
        <v>4.4999999999999997E-3</v>
      </c>
      <c r="O21" s="78">
        <v>283085.21999999997</v>
      </c>
      <c r="P21" s="78">
        <v>103.29</v>
      </c>
      <c r="Q21" s="78">
        <v>0</v>
      </c>
      <c r="R21" s="78">
        <v>292.398723738</v>
      </c>
      <c r="S21" s="79">
        <v>1E-4</v>
      </c>
      <c r="T21" s="79">
        <v>8.8999999999999999E-3</v>
      </c>
      <c r="U21" s="79">
        <v>2.3E-3</v>
      </c>
    </row>
    <row r="22" spans="2:21">
      <c r="B22" t="s">
        <v>389</v>
      </c>
      <c r="C22" t="s">
        <v>390</v>
      </c>
      <c r="D22" t="s">
        <v>100</v>
      </c>
      <c r="E22" t="s">
        <v>123</v>
      </c>
      <c r="F22" t="s">
        <v>383</v>
      </c>
      <c r="G22" t="s">
        <v>366</v>
      </c>
      <c r="H22" t="s">
        <v>210</v>
      </c>
      <c r="I22" t="s">
        <v>211</v>
      </c>
      <c r="J22" t="s">
        <v>330</v>
      </c>
      <c r="K22" s="78">
        <v>5.92</v>
      </c>
      <c r="L22" t="s">
        <v>102</v>
      </c>
      <c r="M22" s="79">
        <v>3.8E-3</v>
      </c>
      <c r="N22" s="79">
        <v>3.3E-3</v>
      </c>
      <c r="O22" s="78">
        <v>475399.48</v>
      </c>
      <c r="P22" s="78">
        <v>98.72</v>
      </c>
      <c r="Q22" s="78">
        <v>0</v>
      </c>
      <c r="R22" s="78">
        <v>469.314366656</v>
      </c>
      <c r="S22" s="79">
        <v>2.0000000000000001E-4</v>
      </c>
      <c r="T22" s="79">
        <v>1.43E-2</v>
      </c>
      <c r="U22" s="79">
        <v>3.8E-3</v>
      </c>
    </row>
    <row r="23" spans="2:21">
      <c r="B23" t="s">
        <v>391</v>
      </c>
      <c r="C23" t="s">
        <v>392</v>
      </c>
      <c r="D23" t="s">
        <v>100</v>
      </c>
      <c r="E23" t="s">
        <v>123</v>
      </c>
      <c r="F23" t="s">
        <v>383</v>
      </c>
      <c r="G23" t="s">
        <v>366</v>
      </c>
      <c r="H23" t="s">
        <v>210</v>
      </c>
      <c r="I23" t="s">
        <v>211</v>
      </c>
      <c r="J23" t="s">
        <v>393</v>
      </c>
      <c r="K23" s="78">
        <v>9.76</v>
      </c>
      <c r="L23" t="s">
        <v>102</v>
      </c>
      <c r="M23" s="79">
        <v>4.7000000000000002E-3</v>
      </c>
      <c r="N23" s="79">
        <v>5.7000000000000002E-3</v>
      </c>
      <c r="O23" s="78">
        <v>11858.43</v>
      </c>
      <c r="P23" s="78">
        <v>99.46</v>
      </c>
      <c r="Q23" s="78">
        <v>0</v>
      </c>
      <c r="R23" s="78">
        <v>11.794394477999999</v>
      </c>
      <c r="S23" s="79">
        <v>0</v>
      </c>
      <c r="T23" s="79">
        <v>4.0000000000000002E-4</v>
      </c>
      <c r="U23" s="79">
        <v>1E-4</v>
      </c>
    </row>
    <row r="24" spans="2:21">
      <c r="B24" t="s">
        <v>394</v>
      </c>
      <c r="C24" t="s">
        <v>395</v>
      </c>
      <c r="D24" t="s">
        <v>100</v>
      </c>
      <c r="E24" t="s">
        <v>123</v>
      </c>
      <c r="F24" t="s">
        <v>383</v>
      </c>
      <c r="G24" t="s">
        <v>366</v>
      </c>
      <c r="H24" t="s">
        <v>210</v>
      </c>
      <c r="I24" t="s">
        <v>211</v>
      </c>
      <c r="J24" t="s">
        <v>279</v>
      </c>
      <c r="K24" s="78">
        <v>3.32</v>
      </c>
      <c r="L24" t="s">
        <v>102</v>
      </c>
      <c r="M24" s="79">
        <v>1E-3</v>
      </c>
      <c r="N24" s="79">
        <v>4.5999999999999999E-3</v>
      </c>
      <c r="O24" s="78">
        <v>75798.429999999993</v>
      </c>
      <c r="P24" s="78">
        <v>98.21</v>
      </c>
      <c r="Q24" s="78">
        <v>0</v>
      </c>
      <c r="R24" s="78">
        <v>74.441638103000003</v>
      </c>
      <c r="S24" s="79">
        <v>0</v>
      </c>
      <c r="T24" s="79">
        <v>2.3E-3</v>
      </c>
      <c r="U24" s="79">
        <v>5.9999999999999995E-4</v>
      </c>
    </row>
    <row r="25" spans="2:21">
      <c r="B25" t="s">
        <v>396</v>
      </c>
      <c r="C25" t="s">
        <v>397</v>
      </c>
      <c r="D25" t="s">
        <v>100</v>
      </c>
      <c r="E25" t="s">
        <v>123</v>
      </c>
      <c r="F25" t="s">
        <v>398</v>
      </c>
      <c r="G25" t="s">
        <v>127</v>
      </c>
      <c r="H25" t="s">
        <v>210</v>
      </c>
      <c r="I25" t="s">
        <v>211</v>
      </c>
      <c r="J25" t="s">
        <v>330</v>
      </c>
      <c r="K25" s="78">
        <v>15.4</v>
      </c>
      <c r="L25" t="s">
        <v>102</v>
      </c>
      <c r="M25" s="79">
        <v>2.07E-2</v>
      </c>
      <c r="N25" s="79">
        <v>7.4000000000000003E-3</v>
      </c>
      <c r="O25" s="78">
        <v>314153.13</v>
      </c>
      <c r="P25" s="78">
        <v>119.75</v>
      </c>
      <c r="Q25" s="78">
        <v>0</v>
      </c>
      <c r="R25" s="78">
        <v>376.19837317499997</v>
      </c>
      <c r="S25" s="79">
        <v>2.0000000000000001E-4</v>
      </c>
      <c r="T25" s="79">
        <v>1.14E-2</v>
      </c>
      <c r="U25" s="79">
        <v>3.0000000000000001E-3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401</v>
      </c>
      <c r="G26" t="s">
        <v>366</v>
      </c>
      <c r="H26" t="s">
        <v>210</v>
      </c>
      <c r="I26" t="s">
        <v>211</v>
      </c>
      <c r="J26" t="s">
        <v>402</v>
      </c>
      <c r="K26" s="78">
        <v>5.24</v>
      </c>
      <c r="L26" t="s">
        <v>102</v>
      </c>
      <c r="M26" s="79">
        <v>1.7500000000000002E-2</v>
      </c>
      <c r="N26" s="79">
        <v>3.3E-3</v>
      </c>
      <c r="O26" s="78">
        <v>519923.84</v>
      </c>
      <c r="P26" s="78">
        <v>107.89</v>
      </c>
      <c r="Q26" s="78">
        <v>0</v>
      </c>
      <c r="R26" s="78">
        <v>560.94583097600002</v>
      </c>
      <c r="S26" s="79">
        <v>1E-4</v>
      </c>
      <c r="T26" s="79">
        <v>1.7000000000000001E-2</v>
      </c>
      <c r="U26" s="79">
        <v>4.4999999999999997E-3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401</v>
      </c>
      <c r="G27" t="s">
        <v>366</v>
      </c>
      <c r="H27" t="s">
        <v>210</v>
      </c>
      <c r="I27" t="s">
        <v>211</v>
      </c>
      <c r="J27" t="s">
        <v>252</v>
      </c>
      <c r="K27" s="78">
        <v>4.28</v>
      </c>
      <c r="L27" t="s">
        <v>102</v>
      </c>
      <c r="M27" s="79">
        <v>6.0000000000000001E-3</v>
      </c>
      <c r="N27" s="79">
        <v>4.1999999999999997E-3</v>
      </c>
      <c r="O27" s="78">
        <v>130201.36</v>
      </c>
      <c r="P27" s="78">
        <v>101.67</v>
      </c>
      <c r="Q27" s="78">
        <v>0</v>
      </c>
      <c r="R27" s="78">
        <v>132.375722712</v>
      </c>
      <c r="S27" s="79">
        <v>1E-4</v>
      </c>
      <c r="T27" s="79">
        <v>4.0000000000000001E-3</v>
      </c>
      <c r="U27" s="79">
        <v>1.1000000000000001E-3</v>
      </c>
    </row>
    <row r="28" spans="2:21">
      <c r="B28" t="s">
        <v>405</v>
      </c>
      <c r="C28" t="s">
        <v>406</v>
      </c>
      <c r="D28" t="s">
        <v>100</v>
      </c>
      <c r="E28" t="s">
        <v>123</v>
      </c>
      <c r="F28" t="s">
        <v>401</v>
      </c>
      <c r="G28" t="s">
        <v>366</v>
      </c>
      <c r="H28" t="s">
        <v>210</v>
      </c>
      <c r="I28" t="s">
        <v>211</v>
      </c>
      <c r="J28" t="s">
        <v>407</v>
      </c>
      <c r="K28" s="78">
        <v>2</v>
      </c>
      <c r="L28" t="s">
        <v>102</v>
      </c>
      <c r="M28" s="79">
        <v>0.05</v>
      </c>
      <c r="N28" s="79">
        <v>8.0999999999999996E-3</v>
      </c>
      <c r="O28" s="78">
        <v>207631.99</v>
      </c>
      <c r="P28" s="78">
        <v>114.21</v>
      </c>
      <c r="Q28" s="78">
        <v>0</v>
      </c>
      <c r="R28" s="78">
        <v>237.136495779</v>
      </c>
      <c r="S28" s="79">
        <v>1E-4</v>
      </c>
      <c r="T28" s="79">
        <v>7.1999999999999998E-3</v>
      </c>
      <c r="U28" s="79">
        <v>1.9E-3</v>
      </c>
    </row>
    <row r="29" spans="2:21">
      <c r="B29" t="s">
        <v>408</v>
      </c>
      <c r="C29" t="s">
        <v>409</v>
      </c>
      <c r="D29" t="s">
        <v>100</v>
      </c>
      <c r="E29" t="s">
        <v>123</v>
      </c>
      <c r="F29" t="s">
        <v>401</v>
      </c>
      <c r="G29" t="s">
        <v>366</v>
      </c>
      <c r="H29" t="s">
        <v>210</v>
      </c>
      <c r="I29" t="s">
        <v>211</v>
      </c>
      <c r="J29" t="s">
        <v>410</v>
      </c>
      <c r="K29" s="78">
        <v>1.72</v>
      </c>
      <c r="L29" t="s">
        <v>102</v>
      </c>
      <c r="M29" s="79">
        <v>7.0000000000000001E-3</v>
      </c>
      <c r="N29" s="79">
        <v>8.0999999999999996E-3</v>
      </c>
      <c r="O29" s="78">
        <v>115487.89</v>
      </c>
      <c r="P29" s="78">
        <v>101.5</v>
      </c>
      <c r="Q29" s="78">
        <v>0</v>
      </c>
      <c r="R29" s="78">
        <v>117.22020834999999</v>
      </c>
      <c r="S29" s="79">
        <v>1E-4</v>
      </c>
      <c r="T29" s="79">
        <v>3.5999999999999999E-3</v>
      </c>
      <c r="U29" s="79">
        <v>8.9999999999999998E-4</v>
      </c>
    </row>
    <row r="30" spans="2:21">
      <c r="B30" t="s">
        <v>411</v>
      </c>
      <c r="C30" t="s">
        <v>412</v>
      </c>
      <c r="D30" t="s">
        <v>100</v>
      </c>
      <c r="E30" t="s">
        <v>123</v>
      </c>
      <c r="F30" t="s">
        <v>365</v>
      </c>
      <c r="G30" t="s">
        <v>366</v>
      </c>
      <c r="H30" t="s">
        <v>413</v>
      </c>
      <c r="I30" t="s">
        <v>211</v>
      </c>
      <c r="J30" t="s">
        <v>247</v>
      </c>
      <c r="K30" s="78">
        <v>0.71</v>
      </c>
      <c r="L30" t="s">
        <v>102</v>
      </c>
      <c r="M30" s="79">
        <v>4.2000000000000003E-2</v>
      </c>
      <c r="N30" s="79">
        <v>2.0299999999999999E-2</v>
      </c>
      <c r="O30" s="78">
        <v>1932.61</v>
      </c>
      <c r="P30" s="78">
        <v>124.52</v>
      </c>
      <c r="Q30" s="78">
        <v>0</v>
      </c>
      <c r="R30" s="78">
        <v>2.406485972</v>
      </c>
      <c r="S30" s="79">
        <v>1E-4</v>
      </c>
      <c r="T30" s="79">
        <v>1E-4</v>
      </c>
      <c r="U30" s="79">
        <v>0</v>
      </c>
    </row>
    <row r="31" spans="2:21">
      <c r="B31" t="s">
        <v>414</v>
      </c>
      <c r="C31" t="s">
        <v>415</v>
      </c>
      <c r="D31" t="s">
        <v>100</v>
      </c>
      <c r="E31" t="s">
        <v>123</v>
      </c>
      <c r="F31" t="s">
        <v>365</v>
      </c>
      <c r="G31" t="s">
        <v>366</v>
      </c>
      <c r="H31" t="s">
        <v>413</v>
      </c>
      <c r="I31" t="s">
        <v>211</v>
      </c>
      <c r="J31" t="s">
        <v>416</v>
      </c>
      <c r="K31" s="78">
        <v>0.57999999999999996</v>
      </c>
      <c r="L31" t="s">
        <v>102</v>
      </c>
      <c r="M31" s="79">
        <v>3.1E-2</v>
      </c>
      <c r="N31" s="79">
        <v>1.5800000000000002E-2</v>
      </c>
      <c r="O31" s="78">
        <v>33337.760000000002</v>
      </c>
      <c r="P31" s="78">
        <v>108.09</v>
      </c>
      <c r="Q31" s="78">
        <v>0</v>
      </c>
      <c r="R31" s="78">
        <v>36.034784784000003</v>
      </c>
      <c r="S31" s="79">
        <v>2.0000000000000001E-4</v>
      </c>
      <c r="T31" s="79">
        <v>1.1000000000000001E-3</v>
      </c>
      <c r="U31" s="79">
        <v>2.9999999999999997E-4</v>
      </c>
    </row>
    <row r="32" spans="2:21">
      <c r="B32" t="s">
        <v>417</v>
      </c>
      <c r="C32" t="s">
        <v>418</v>
      </c>
      <c r="D32" t="s">
        <v>100</v>
      </c>
      <c r="E32" t="s">
        <v>123</v>
      </c>
      <c r="F32" t="s">
        <v>419</v>
      </c>
      <c r="G32" t="s">
        <v>420</v>
      </c>
      <c r="H32" t="s">
        <v>413</v>
      </c>
      <c r="I32" t="s">
        <v>211</v>
      </c>
      <c r="J32" t="s">
        <v>247</v>
      </c>
      <c r="K32" s="78">
        <v>1.1599999999999999</v>
      </c>
      <c r="L32" t="s">
        <v>102</v>
      </c>
      <c r="M32" s="79">
        <v>3.6400000000000002E-2</v>
      </c>
      <c r="N32" s="79">
        <v>1.0200000000000001E-2</v>
      </c>
      <c r="O32" s="78">
        <v>5574.49</v>
      </c>
      <c r="P32" s="78">
        <v>113.54</v>
      </c>
      <c r="Q32" s="78">
        <v>0</v>
      </c>
      <c r="R32" s="78">
        <v>6.3292759460000001</v>
      </c>
      <c r="S32" s="79">
        <v>1E-4</v>
      </c>
      <c r="T32" s="79">
        <v>2.0000000000000001E-4</v>
      </c>
      <c r="U32" s="79">
        <v>1E-4</v>
      </c>
    </row>
    <row r="33" spans="2:21">
      <c r="B33" t="s">
        <v>421</v>
      </c>
      <c r="C33" t="s">
        <v>422</v>
      </c>
      <c r="D33" t="s">
        <v>100</v>
      </c>
      <c r="E33" t="s">
        <v>123</v>
      </c>
      <c r="F33" t="s">
        <v>423</v>
      </c>
      <c r="G33" t="s">
        <v>366</v>
      </c>
      <c r="H33" t="s">
        <v>413</v>
      </c>
      <c r="I33" t="s">
        <v>211</v>
      </c>
      <c r="J33" t="s">
        <v>247</v>
      </c>
      <c r="K33" s="78">
        <v>1.42</v>
      </c>
      <c r="L33" t="s">
        <v>102</v>
      </c>
      <c r="M33" s="79">
        <v>3.85E-2</v>
      </c>
      <c r="N33" s="79">
        <v>1.0699999999999999E-2</v>
      </c>
      <c r="O33" s="78">
        <v>24710.92</v>
      </c>
      <c r="P33" s="78">
        <v>112.31</v>
      </c>
      <c r="Q33" s="78">
        <v>0</v>
      </c>
      <c r="R33" s="78">
        <v>27.752834252</v>
      </c>
      <c r="S33" s="79">
        <v>1E-4</v>
      </c>
      <c r="T33" s="79">
        <v>8.0000000000000004E-4</v>
      </c>
      <c r="U33" s="79">
        <v>2.0000000000000001E-4</v>
      </c>
    </row>
    <row r="34" spans="2:21">
      <c r="B34" t="s">
        <v>424</v>
      </c>
      <c r="C34" t="s">
        <v>425</v>
      </c>
      <c r="D34" t="s">
        <v>100</v>
      </c>
      <c r="E34" t="s">
        <v>123</v>
      </c>
      <c r="F34" t="s">
        <v>372</v>
      </c>
      <c r="G34" t="s">
        <v>366</v>
      </c>
      <c r="H34" t="s">
        <v>413</v>
      </c>
      <c r="I34" t="s">
        <v>211</v>
      </c>
      <c r="J34" t="s">
        <v>426</v>
      </c>
      <c r="K34" s="78">
        <v>0.36</v>
      </c>
      <c r="L34" t="s">
        <v>102</v>
      </c>
      <c r="M34" s="79">
        <v>3.4000000000000002E-2</v>
      </c>
      <c r="N34" s="79">
        <v>1.55E-2</v>
      </c>
      <c r="O34" s="78">
        <v>75012.03</v>
      </c>
      <c r="P34" s="78">
        <v>106.08</v>
      </c>
      <c r="Q34" s="78">
        <v>0</v>
      </c>
      <c r="R34" s="78">
        <v>79.572761424000007</v>
      </c>
      <c r="S34" s="79">
        <v>1E-4</v>
      </c>
      <c r="T34" s="79">
        <v>2.3999999999999998E-3</v>
      </c>
      <c r="U34" s="79">
        <v>5.9999999999999995E-4</v>
      </c>
    </row>
    <row r="35" spans="2:21">
      <c r="B35" t="s">
        <v>427</v>
      </c>
      <c r="C35" t="s">
        <v>428</v>
      </c>
      <c r="D35" t="s">
        <v>100</v>
      </c>
      <c r="E35" t="s">
        <v>123</v>
      </c>
      <c r="F35" t="s">
        <v>429</v>
      </c>
      <c r="G35" t="s">
        <v>420</v>
      </c>
      <c r="H35" t="s">
        <v>430</v>
      </c>
      <c r="I35" t="s">
        <v>150</v>
      </c>
      <c r="J35" t="s">
        <v>431</v>
      </c>
      <c r="K35" s="78">
        <v>8.89</v>
      </c>
      <c r="L35" t="s">
        <v>102</v>
      </c>
      <c r="M35" s="79">
        <v>1.6500000000000001E-2</v>
      </c>
      <c r="N35" s="79">
        <v>4.1000000000000003E-3</v>
      </c>
      <c r="O35" s="78">
        <v>153871.97</v>
      </c>
      <c r="P35" s="78">
        <v>112.42</v>
      </c>
      <c r="Q35" s="78">
        <v>0</v>
      </c>
      <c r="R35" s="78">
        <v>172.982868674</v>
      </c>
      <c r="S35" s="79">
        <v>1E-4</v>
      </c>
      <c r="T35" s="79">
        <v>5.3E-3</v>
      </c>
      <c r="U35" s="79">
        <v>1.4E-3</v>
      </c>
    </row>
    <row r="36" spans="2:21">
      <c r="B36" t="s">
        <v>432</v>
      </c>
      <c r="C36" t="s">
        <v>433</v>
      </c>
      <c r="D36" t="s">
        <v>100</v>
      </c>
      <c r="E36" t="s">
        <v>123</v>
      </c>
      <c r="F36" t="s">
        <v>429</v>
      </c>
      <c r="G36" t="s">
        <v>420</v>
      </c>
      <c r="H36" t="s">
        <v>430</v>
      </c>
      <c r="I36" t="s">
        <v>150</v>
      </c>
      <c r="J36" t="s">
        <v>431</v>
      </c>
      <c r="K36" s="78">
        <v>5.04</v>
      </c>
      <c r="L36" t="s">
        <v>102</v>
      </c>
      <c r="M36" s="79">
        <v>8.3000000000000001E-3</v>
      </c>
      <c r="N36" s="79">
        <v>2.8999999999999998E-3</v>
      </c>
      <c r="O36" s="78">
        <v>257784.64</v>
      </c>
      <c r="P36" s="78">
        <v>103.55</v>
      </c>
      <c r="Q36" s="78">
        <v>0</v>
      </c>
      <c r="R36" s="78">
        <v>266.93599472</v>
      </c>
      <c r="S36" s="79">
        <v>2.0000000000000001E-4</v>
      </c>
      <c r="T36" s="79">
        <v>8.0999999999999996E-3</v>
      </c>
      <c r="U36" s="79">
        <v>2.0999999999999999E-3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436</v>
      </c>
      <c r="G37" t="s">
        <v>127</v>
      </c>
      <c r="H37" t="s">
        <v>413</v>
      </c>
      <c r="I37" t="s">
        <v>211</v>
      </c>
      <c r="J37" t="s">
        <v>437</v>
      </c>
      <c r="K37" s="78">
        <v>8.84</v>
      </c>
      <c r="L37" t="s">
        <v>102</v>
      </c>
      <c r="M37" s="79">
        <v>2.6499999999999999E-2</v>
      </c>
      <c r="N37" s="79">
        <v>5.5999999999999999E-3</v>
      </c>
      <c r="O37" s="78">
        <v>36800.639999999999</v>
      </c>
      <c r="P37" s="78">
        <v>120.4</v>
      </c>
      <c r="Q37" s="78">
        <v>0</v>
      </c>
      <c r="R37" s="78">
        <v>44.307970560000001</v>
      </c>
      <c r="S37" s="79">
        <v>0</v>
      </c>
      <c r="T37" s="79">
        <v>1.2999999999999999E-3</v>
      </c>
      <c r="U37" s="79">
        <v>4.0000000000000002E-4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440</v>
      </c>
      <c r="G38" t="s">
        <v>420</v>
      </c>
      <c r="H38" t="s">
        <v>430</v>
      </c>
      <c r="I38" t="s">
        <v>150</v>
      </c>
      <c r="J38" t="s">
        <v>441</v>
      </c>
      <c r="K38" s="78">
        <v>5.07</v>
      </c>
      <c r="L38" t="s">
        <v>102</v>
      </c>
      <c r="M38" s="79">
        <v>1.34E-2</v>
      </c>
      <c r="N38" s="79">
        <v>1.0800000000000001E-2</v>
      </c>
      <c r="O38" s="78">
        <v>674888.56</v>
      </c>
      <c r="P38" s="78">
        <v>102.52</v>
      </c>
      <c r="Q38" s="78">
        <v>38.955469999999998</v>
      </c>
      <c r="R38" s="78">
        <v>730.85122171199998</v>
      </c>
      <c r="S38" s="79">
        <v>2.0000000000000001E-4</v>
      </c>
      <c r="T38" s="79">
        <v>2.2200000000000001E-2</v>
      </c>
      <c r="U38" s="79">
        <v>5.8999999999999999E-3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440</v>
      </c>
      <c r="G39" t="s">
        <v>420</v>
      </c>
      <c r="H39" t="s">
        <v>430</v>
      </c>
      <c r="I39" t="s">
        <v>150</v>
      </c>
      <c r="J39" t="s">
        <v>342</v>
      </c>
      <c r="K39" s="78">
        <v>5.79</v>
      </c>
      <c r="L39" t="s">
        <v>102</v>
      </c>
      <c r="M39" s="79">
        <v>1.77E-2</v>
      </c>
      <c r="N39" s="79">
        <v>1.14E-2</v>
      </c>
      <c r="O39" s="78">
        <v>375533.68</v>
      </c>
      <c r="P39" s="78">
        <v>103.6</v>
      </c>
      <c r="Q39" s="78">
        <v>0</v>
      </c>
      <c r="R39" s="78">
        <v>389.05289248000003</v>
      </c>
      <c r="S39" s="79">
        <v>1E-4</v>
      </c>
      <c r="T39" s="79">
        <v>1.18E-2</v>
      </c>
      <c r="U39" s="79">
        <v>3.0999999999999999E-3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440</v>
      </c>
      <c r="G40" t="s">
        <v>420</v>
      </c>
      <c r="H40" t="s">
        <v>430</v>
      </c>
      <c r="I40" t="s">
        <v>150</v>
      </c>
      <c r="J40" t="s">
        <v>342</v>
      </c>
      <c r="K40" s="78">
        <v>9.14</v>
      </c>
      <c r="L40" t="s">
        <v>102</v>
      </c>
      <c r="M40" s="79">
        <v>2.4799999999999999E-2</v>
      </c>
      <c r="N40" s="79">
        <v>1.44E-2</v>
      </c>
      <c r="O40" s="78">
        <v>277292.24</v>
      </c>
      <c r="P40" s="78">
        <v>109.75</v>
      </c>
      <c r="Q40" s="78">
        <v>0</v>
      </c>
      <c r="R40" s="78">
        <v>304.32823339999999</v>
      </c>
      <c r="S40" s="79">
        <v>1E-4</v>
      </c>
      <c r="T40" s="79">
        <v>9.2999999999999992E-3</v>
      </c>
      <c r="U40" s="79">
        <v>2.3999999999999998E-3</v>
      </c>
    </row>
    <row r="41" spans="2:21">
      <c r="B41" t="s">
        <v>446</v>
      </c>
      <c r="C41" t="s">
        <v>447</v>
      </c>
      <c r="D41" t="s">
        <v>100</v>
      </c>
      <c r="E41" t="s">
        <v>123</v>
      </c>
      <c r="F41" t="s">
        <v>440</v>
      </c>
      <c r="G41" t="s">
        <v>420</v>
      </c>
      <c r="H41" t="s">
        <v>413</v>
      </c>
      <c r="I41" t="s">
        <v>211</v>
      </c>
      <c r="J41" t="s">
        <v>448</v>
      </c>
      <c r="K41" s="78">
        <v>2.71</v>
      </c>
      <c r="L41" t="s">
        <v>102</v>
      </c>
      <c r="M41" s="79">
        <v>6.4999999999999997E-3</v>
      </c>
      <c r="N41" s="79">
        <v>1.0500000000000001E-2</v>
      </c>
      <c r="O41" s="78">
        <v>58235.040000000001</v>
      </c>
      <c r="P41" s="78">
        <v>98.99</v>
      </c>
      <c r="Q41" s="78">
        <v>0</v>
      </c>
      <c r="R41" s="78">
        <v>57.646866095999997</v>
      </c>
      <c r="S41" s="79">
        <v>1E-4</v>
      </c>
      <c r="T41" s="79">
        <v>1.8E-3</v>
      </c>
      <c r="U41" s="79">
        <v>5.0000000000000001E-4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401</v>
      </c>
      <c r="G42" t="s">
        <v>366</v>
      </c>
      <c r="H42" t="s">
        <v>413</v>
      </c>
      <c r="I42" t="s">
        <v>211</v>
      </c>
      <c r="J42" t="s">
        <v>451</v>
      </c>
      <c r="K42" s="78">
        <v>1.88</v>
      </c>
      <c r="L42" t="s">
        <v>102</v>
      </c>
      <c r="M42" s="79">
        <v>4.2000000000000003E-2</v>
      </c>
      <c r="N42" s="79">
        <v>0.01</v>
      </c>
      <c r="O42" s="78">
        <v>34125.57</v>
      </c>
      <c r="P42" s="78">
        <v>108.4</v>
      </c>
      <c r="Q42" s="78">
        <v>0</v>
      </c>
      <c r="R42" s="78">
        <v>36.992117880000002</v>
      </c>
      <c r="S42" s="79">
        <v>0</v>
      </c>
      <c r="T42" s="79">
        <v>1.1000000000000001E-3</v>
      </c>
      <c r="U42" s="79">
        <v>2.9999999999999997E-4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401</v>
      </c>
      <c r="G43" t="s">
        <v>366</v>
      </c>
      <c r="H43" t="s">
        <v>413</v>
      </c>
      <c r="I43" t="s">
        <v>211</v>
      </c>
      <c r="J43" t="s">
        <v>247</v>
      </c>
      <c r="K43" s="78">
        <v>0.74</v>
      </c>
      <c r="L43" t="s">
        <v>102</v>
      </c>
      <c r="M43" s="79">
        <v>4.1000000000000002E-2</v>
      </c>
      <c r="N43" s="79">
        <v>1.77E-2</v>
      </c>
      <c r="O43" s="78">
        <v>21229.41</v>
      </c>
      <c r="P43" s="78">
        <v>124.56</v>
      </c>
      <c r="Q43" s="78">
        <v>0</v>
      </c>
      <c r="R43" s="78">
        <v>26.443353095999999</v>
      </c>
      <c r="S43" s="79">
        <v>0</v>
      </c>
      <c r="T43" s="79">
        <v>8.0000000000000004E-4</v>
      </c>
      <c r="U43" s="79">
        <v>2.0000000000000001E-4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401</v>
      </c>
      <c r="G44" t="s">
        <v>366</v>
      </c>
      <c r="H44" t="s">
        <v>413</v>
      </c>
      <c r="I44" t="s">
        <v>211</v>
      </c>
      <c r="J44" t="s">
        <v>247</v>
      </c>
      <c r="K44" s="78">
        <v>1.41</v>
      </c>
      <c r="L44" t="s">
        <v>102</v>
      </c>
      <c r="M44" s="79">
        <v>0.04</v>
      </c>
      <c r="N44" s="79">
        <v>1.21E-2</v>
      </c>
      <c r="O44" s="78">
        <v>62257.279999999999</v>
      </c>
      <c r="P44" s="78">
        <v>110.36</v>
      </c>
      <c r="Q44" s="78">
        <v>0</v>
      </c>
      <c r="R44" s="78">
        <v>68.707134207999999</v>
      </c>
      <c r="S44" s="79">
        <v>0</v>
      </c>
      <c r="T44" s="79">
        <v>2.0999999999999999E-3</v>
      </c>
      <c r="U44" s="79">
        <v>5.9999999999999995E-4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458</v>
      </c>
      <c r="G45" t="s">
        <v>420</v>
      </c>
      <c r="H45" t="s">
        <v>459</v>
      </c>
      <c r="I45" t="s">
        <v>211</v>
      </c>
      <c r="J45" t="s">
        <v>290</v>
      </c>
      <c r="K45" s="78">
        <v>5.29</v>
      </c>
      <c r="L45" t="s">
        <v>102</v>
      </c>
      <c r="M45" s="79">
        <v>1.8E-3</v>
      </c>
      <c r="N45" s="79">
        <v>1.2500000000000001E-2</v>
      </c>
      <c r="O45" s="78">
        <v>104324.15</v>
      </c>
      <c r="P45" s="78">
        <v>95.8</v>
      </c>
      <c r="Q45" s="78">
        <v>0</v>
      </c>
      <c r="R45" s="78">
        <v>99.942535699999993</v>
      </c>
      <c r="S45" s="79">
        <v>1E-4</v>
      </c>
      <c r="T45" s="79">
        <v>3.0000000000000001E-3</v>
      </c>
      <c r="U45" s="79">
        <v>8.0000000000000004E-4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458</v>
      </c>
      <c r="G46" t="s">
        <v>420</v>
      </c>
      <c r="H46" t="s">
        <v>459</v>
      </c>
      <c r="I46" t="s">
        <v>211</v>
      </c>
      <c r="J46" t="s">
        <v>247</v>
      </c>
      <c r="K46" s="78">
        <v>3.06</v>
      </c>
      <c r="L46" t="s">
        <v>102</v>
      </c>
      <c r="M46" s="79">
        <v>4.7500000000000001E-2</v>
      </c>
      <c r="N46" s="79">
        <v>1.3299999999999999E-2</v>
      </c>
      <c r="O46" s="78">
        <v>374619.73</v>
      </c>
      <c r="P46" s="78">
        <v>135.75</v>
      </c>
      <c r="Q46" s="78">
        <v>0</v>
      </c>
      <c r="R46" s="78">
        <v>508.546283475</v>
      </c>
      <c r="S46" s="79">
        <v>2.0000000000000001E-4</v>
      </c>
      <c r="T46" s="79">
        <v>1.55E-2</v>
      </c>
      <c r="U46" s="79">
        <v>4.1000000000000003E-3</v>
      </c>
    </row>
    <row r="47" spans="2:21">
      <c r="B47" t="s">
        <v>462</v>
      </c>
      <c r="C47" t="s">
        <v>463</v>
      </c>
      <c r="D47" t="s">
        <v>100</v>
      </c>
      <c r="E47" t="s">
        <v>123</v>
      </c>
      <c r="F47" t="s">
        <v>464</v>
      </c>
      <c r="G47" t="s">
        <v>420</v>
      </c>
      <c r="H47" t="s">
        <v>459</v>
      </c>
      <c r="I47" t="s">
        <v>211</v>
      </c>
      <c r="J47" t="s">
        <v>333</v>
      </c>
      <c r="K47" s="78">
        <v>7.2</v>
      </c>
      <c r="L47" t="s">
        <v>102</v>
      </c>
      <c r="M47" s="79">
        <v>6.4999999999999997E-3</v>
      </c>
      <c r="N47" s="79">
        <v>1.5100000000000001E-2</v>
      </c>
      <c r="O47" s="78">
        <v>108633.29</v>
      </c>
      <c r="P47" s="78">
        <v>93.74</v>
      </c>
      <c r="Q47" s="78">
        <v>1.3318000000000001</v>
      </c>
      <c r="R47" s="78">
        <v>103.164646046</v>
      </c>
      <c r="S47" s="79">
        <v>2.9999999999999997E-4</v>
      </c>
      <c r="T47" s="79">
        <v>3.0999999999999999E-3</v>
      </c>
      <c r="U47" s="79">
        <v>8.0000000000000004E-4</v>
      </c>
    </row>
    <row r="48" spans="2:21">
      <c r="B48" t="s">
        <v>465</v>
      </c>
      <c r="C48" t="s">
        <v>466</v>
      </c>
      <c r="D48" t="s">
        <v>100</v>
      </c>
      <c r="E48" t="s">
        <v>123</v>
      </c>
      <c r="F48" t="s">
        <v>464</v>
      </c>
      <c r="G48" t="s">
        <v>420</v>
      </c>
      <c r="H48" t="s">
        <v>459</v>
      </c>
      <c r="I48" t="s">
        <v>211</v>
      </c>
      <c r="J48" t="s">
        <v>247</v>
      </c>
      <c r="K48" s="78">
        <v>0.02</v>
      </c>
      <c r="L48" t="s">
        <v>102</v>
      </c>
      <c r="M48" s="79">
        <v>5.0999999999999997E-2</v>
      </c>
      <c r="N48" s="79">
        <v>1.03E-2</v>
      </c>
      <c r="O48" s="78">
        <v>60132.27</v>
      </c>
      <c r="P48" s="78">
        <v>113.86</v>
      </c>
      <c r="Q48" s="78">
        <v>0</v>
      </c>
      <c r="R48" s="78">
        <v>68.466602621999996</v>
      </c>
      <c r="S48" s="79">
        <v>1E-4</v>
      </c>
      <c r="T48" s="79">
        <v>2.0999999999999999E-3</v>
      </c>
      <c r="U48" s="79">
        <v>5.0000000000000001E-4</v>
      </c>
    </row>
    <row r="49" spans="2:21">
      <c r="B49" t="s">
        <v>467</v>
      </c>
      <c r="C49" t="s">
        <v>468</v>
      </c>
      <c r="D49" t="s">
        <v>100</v>
      </c>
      <c r="E49" t="s">
        <v>123</v>
      </c>
      <c r="F49" t="s">
        <v>464</v>
      </c>
      <c r="G49" t="s">
        <v>420</v>
      </c>
      <c r="H49" t="s">
        <v>459</v>
      </c>
      <c r="I49" t="s">
        <v>211</v>
      </c>
      <c r="J49" t="s">
        <v>469</v>
      </c>
      <c r="K49" s="78">
        <v>1.47</v>
      </c>
      <c r="L49" t="s">
        <v>102</v>
      </c>
      <c r="M49" s="79">
        <v>2.5499999999999998E-2</v>
      </c>
      <c r="N49" s="79">
        <v>1.8200000000000001E-2</v>
      </c>
      <c r="O49" s="78">
        <v>236627.98</v>
      </c>
      <c r="P49" s="78">
        <v>102.15</v>
      </c>
      <c r="Q49" s="78">
        <v>5.8662000000000001</v>
      </c>
      <c r="R49" s="78">
        <v>247.58168157</v>
      </c>
      <c r="S49" s="79">
        <v>2.0000000000000001E-4</v>
      </c>
      <c r="T49" s="79">
        <v>7.4999999999999997E-3</v>
      </c>
      <c r="U49" s="79">
        <v>2E-3</v>
      </c>
    </row>
    <row r="50" spans="2:21">
      <c r="B50" t="s">
        <v>470</v>
      </c>
      <c r="C50" t="s">
        <v>471</v>
      </c>
      <c r="D50" t="s">
        <v>100</v>
      </c>
      <c r="E50" t="s">
        <v>123</v>
      </c>
      <c r="F50" t="s">
        <v>464</v>
      </c>
      <c r="G50" t="s">
        <v>420</v>
      </c>
      <c r="H50" t="s">
        <v>459</v>
      </c>
      <c r="I50" t="s">
        <v>211</v>
      </c>
      <c r="J50" t="s">
        <v>472</v>
      </c>
      <c r="K50" s="78">
        <v>4.5999999999999996</v>
      </c>
      <c r="L50" t="s">
        <v>102</v>
      </c>
      <c r="M50" s="79">
        <v>1.7600000000000001E-2</v>
      </c>
      <c r="N50" s="79">
        <v>1.3299999999999999E-2</v>
      </c>
      <c r="O50" s="78">
        <v>281422.44</v>
      </c>
      <c r="P50" s="78">
        <v>103.5</v>
      </c>
      <c r="Q50" s="78">
        <v>5.7160700000000002</v>
      </c>
      <c r="R50" s="78">
        <v>296.98829540000003</v>
      </c>
      <c r="S50" s="79">
        <v>2.0000000000000001E-4</v>
      </c>
      <c r="T50" s="79">
        <v>8.9999999999999993E-3</v>
      </c>
      <c r="U50" s="79">
        <v>2.3999999999999998E-3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464</v>
      </c>
      <c r="G51" t="s">
        <v>420</v>
      </c>
      <c r="H51" t="s">
        <v>459</v>
      </c>
      <c r="I51" t="s">
        <v>211</v>
      </c>
      <c r="J51" t="s">
        <v>475</v>
      </c>
      <c r="K51" s="78">
        <v>5.17</v>
      </c>
      <c r="L51" t="s">
        <v>102</v>
      </c>
      <c r="M51" s="79">
        <v>2.1499999999999998E-2</v>
      </c>
      <c r="N51" s="79">
        <v>1.3899999999999999E-2</v>
      </c>
      <c r="O51" s="78">
        <v>237271.06</v>
      </c>
      <c r="P51" s="78">
        <v>106.17</v>
      </c>
      <c r="Q51" s="78">
        <v>0</v>
      </c>
      <c r="R51" s="78">
        <v>251.91068440199999</v>
      </c>
      <c r="S51" s="79">
        <v>2.0000000000000001E-4</v>
      </c>
      <c r="T51" s="79">
        <v>7.7000000000000002E-3</v>
      </c>
      <c r="U51" s="79">
        <v>2E-3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464</v>
      </c>
      <c r="G52" t="s">
        <v>420</v>
      </c>
      <c r="H52" t="s">
        <v>459</v>
      </c>
      <c r="I52" t="s">
        <v>211</v>
      </c>
      <c r="J52" t="s">
        <v>478</v>
      </c>
      <c r="K52" s="78">
        <v>5.84</v>
      </c>
      <c r="L52" t="s">
        <v>102</v>
      </c>
      <c r="M52" s="79">
        <v>2.35E-2</v>
      </c>
      <c r="N52" s="79">
        <v>1.34E-2</v>
      </c>
      <c r="O52" s="78">
        <v>170457.13</v>
      </c>
      <c r="P52" s="78">
        <v>107.81</v>
      </c>
      <c r="Q52" s="78">
        <v>0</v>
      </c>
      <c r="R52" s="78">
        <v>183.769831853</v>
      </c>
      <c r="S52" s="79">
        <v>2.0000000000000001E-4</v>
      </c>
      <c r="T52" s="79">
        <v>5.5999999999999999E-3</v>
      </c>
      <c r="U52" s="79">
        <v>1.5E-3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481</v>
      </c>
      <c r="G53" t="s">
        <v>420</v>
      </c>
      <c r="H53" t="s">
        <v>459</v>
      </c>
      <c r="I53" t="s">
        <v>211</v>
      </c>
      <c r="J53" t="s">
        <v>482</v>
      </c>
      <c r="K53" s="78">
        <v>2.61</v>
      </c>
      <c r="L53" t="s">
        <v>102</v>
      </c>
      <c r="M53" s="79">
        <v>0.04</v>
      </c>
      <c r="N53" s="79">
        <v>9.1000000000000004E-3</v>
      </c>
      <c r="O53" s="78">
        <v>8807.25</v>
      </c>
      <c r="P53" s="78">
        <v>109.1</v>
      </c>
      <c r="Q53" s="78">
        <v>0</v>
      </c>
      <c r="R53" s="78">
        <v>9.6087097499999992</v>
      </c>
      <c r="S53" s="79">
        <v>0</v>
      </c>
      <c r="T53" s="79">
        <v>2.9999999999999997E-4</v>
      </c>
      <c r="U53" s="79">
        <v>1E-4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481</v>
      </c>
      <c r="G54" t="s">
        <v>420</v>
      </c>
      <c r="H54" t="s">
        <v>459</v>
      </c>
      <c r="I54" t="s">
        <v>211</v>
      </c>
      <c r="J54" t="s">
        <v>485</v>
      </c>
      <c r="K54" s="78">
        <v>6.81</v>
      </c>
      <c r="L54" t="s">
        <v>102</v>
      </c>
      <c r="M54" s="79">
        <v>3.5000000000000003E-2</v>
      </c>
      <c r="N54" s="79">
        <v>1.3100000000000001E-2</v>
      </c>
      <c r="O54" s="78">
        <v>83509.009999999995</v>
      </c>
      <c r="P54" s="78">
        <v>118.6</v>
      </c>
      <c r="Q54" s="78">
        <v>0</v>
      </c>
      <c r="R54" s="78">
        <v>99.041685860000001</v>
      </c>
      <c r="S54" s="79">
        <v>1E-4</v>
      </c>
      <c r="T54" s="79">
        <v>3.0000000000000001E-3</v>
      </c>
      <c r="U54" s="79">
        <v>8.0000000000000004E-4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481</v>
      </c>
      <c r="G55" t="s">
        <v>420</v>
      </c>
      <c r="H55" t="s">
        <v>459</v>
      </c>
      <c r="I55" t="s">
        <v>211</v>
      </c>
      <c r="J55" t="s">
        <v>488</v>
      </c>
      <c r="K55" s="78">
        <v>5.37</v>
      </c>
      <c r="L55" t="s">
        <v>102</v>
      </c>
      <c r="M55" s="79">
        <v>0.04</v>
      </c>
      <c r="N55" s="79">
        <v>1.23E-2</v>
      </c>
      <c r="O55" s="78">
        <v>200096.32</v>
      </c>
      <c r="P55" s="78">
        <v>117.53</v>
      </c>
      <c r="Q55" s="78">
        <v>0</v>
      </c>
      <c r="R55" s="78">
        <v>235.17320489599999</v>
      </c>
      <c r="S55" s="79">
        <v>2.0000000000000001E-4</v>
      </c>
      <c r="T55" s="79">
        <v>7.1000000000000004E-3</v>
      </c>
      <c r="U55" s="79">
        <v>1.9E-3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491</v>
      </c>
      <c r="G56" t="s">
        <v>492</v>
      </c>
      <c r="H56" t="s">
        <v>459</v>
      </c>
      <c r="I56" t="s">
        <v>211</v>
      </c>
      <c r="J56" t="s">
        <v>493</v>
      </c>
      <c r="K56" s="78">
        <v>3.99</v>
      </c>
      <c r="L56" t="s">
        <v>102</v>
      </c>
      <c r="M56" s="79">
        <v>4.2999999999999997E-2</v>
      </c>
      <c r="N56" s="79">
        <v>7.6E-3</v>
      </c>
      <c r="O56" s="78">
        <v>22621.86</v>
      </c>
      <c r="P56" s="78">
        <v>117.75</v>
      </c>
      <c r="Q56" s="78">
        <v>0</v>
      </c>
      <c r="R56" s="78">
        <v>26.63724015</v>
      </c>
      <c r="S56" s="79">
        <v>0</v>
      </c>
      <c r="T56" s="79">
        <v>8.0000000000000004E-4</v>
      </c>
      <c r="U56" s="79">
        <v>2.0000000000000001E-4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496</v>
      </c>
      <c r="G57" t="s">
        <v>420</v>
      </c>
      <c r="H57" t="s">
        <v>459</v>
      </c>
      <c r="I57" t="s">
        <v>211</v>
      </c>
      <c r="J57" t="s">
        <v>497</v>
      </c>
      <c r="K57" s="78">
        <v>4.2</v>
      </c>
      <c r="L57" t="s">
        <v>102</v>
      </c>
      <c r="M57" s="79">
        <v>2.3400000000000001E-2</v>
      </c>
      <c r="N57" s="79">
        <v>1.43E-2</v>
      </c>
      <c r="O57" s="78">
        <v>418461.59</v>
      </c>
      <c r="P57" s="78">
        <v>104.3</v>
      </c>
      <c r="Q57" s="78">
        <v>0</v>
      </c>
      <c r="R57" s="78">
        <v>436.45543837000002</v>
      </c>
      <c r="S57" s="79">
        <v>1E-4</v>
      </c>
      <c r="T57" s="79">
        <v>1.3299999999999999E-2</v>
      </c>
      <c r="U57" s="79">
        <v>3.5000000000000001E-3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420</v>
      </c>
      <c r="H58" t="s">
        <v>459</v>
      </c>
      <c r="I58" t="s">
        <v>211</v>
      </c>
      <c r="J58" t="s">
        <v>501</v>
      </c>
      <c r="K58" s="78">
        <v>1.49</v>
      </c>
      <c r="L58" t="s">
        <v>102</v>
      </c>
      <c r="M58" s="79">
        <v>4.8000000000000001E-2</v>
      </c>
      <c r="N58" s="79">
        <v>9.5999999999999992E-3</v>
      </c>
      <c r="O58" s="78">
        <v>213905.22</v>
      </c>
      <c r="P58" s="78">
        <v>107.68</v>
      </c>
      <c r="Q58" s="78">
        <v>124.66851</v>
      </c>
      <c r="R58" s="78">
        <v>355.001650896</v>
      </c>
      <c r="S58" s="79">
        <v>2.9999999999999997E-4</v>
      </c>
      <c r="T58" s="79">
        <v>1.0800000000000001E-2</v>
      </c>
      <c r="U58" s="79">
        <v>2.8999999999999998E-3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500</v>
      </c>
      <c r="G59" t="s">
        <v>420</v>
      </c>
      <c r="H59" t="s">
        <v>459</v>
      </c>
      <c r="I59" t="s">
        <v>211</v>
      </c>
      <c r="J59" t="s">
        <v>247</v>
      </c>
      <c r="K59" s="78">
        <v>0.5</v>
      </c>
      <c r="L59" t="s">
        <v>102</v>
      </c>
      <c r="M59" s="79">
        <v>4.9000000000000002E-2</v>
      </c>
      <c r="N59" s="79">
        <v>1.1599999999999999E-2</v>
      </c>
      <c r="O59" s="78">
        <v>20975.81</v>
      </c>
      <c r="P59" s="78">
        <v>112.86</v>
      </c>
      <c r="Q59" s="78">
        <v>0</v>
      </c>
      <c r="R59" s="78">
        <v>23.673299166</v>
      </c>
      <c r="S59" s="79">
        <v>2.0000000000000001E-4</v>
      </c>
      <c r="T59" s="79">
        <v>6.9999999999999999E-4</v>
      </c>
      <c r="U59" s="79">
        <v>2.0000000000000001E-4</v>
      </c>
    </row>
    <row r="60" spans="2:21">
      <c r="B60" t="s">
        <v>504</v>
      </c>
      <c r="C60" t="s">
        <v>505</v>
      </c>
      <c r="D60" t="s">
        <v>100</v>
      </c>
      <c r="E60" t="s">
        <v>123</v>
      </c>
      <c r="F60" t="s">
        <v>500</v>
      </c>
      <c r="G60" t="s">
        <v>420</v>
      </c>
      <c r="H60" t="s">
        <v>459</v>
      </c>
      <c r="I60" t="s">
        <v>211</v>
      </c>
      <c r="J60" t="s">
        <v>506</v>
      </c>
      <c r="K60" s="78">
        <v>4.99</v>
      </c>
      <c r="L60" t="s">
        <v>102</v>
      </c>
      <c r="M60" s="79">
        <v>3.2000000000000001E-2</v>
      </c>
      <c r="N60" s="79">
        <v>1.26E-2</v>
      </c>
      <c r="O60" s="78">
        <v>318640.34000000003</v>
      </c>
      <c r="P60" s="78">
        <v>109.51</v>
      </c>
      <c r="Q60" s="78">
        <v>10.3423</v>
      </c>
      <c r="R60" s="78">
        <v>359.28533633400002</v>
      </c>
      <c r="S60" s="79">
        <v>2.0000000000000001E-4</v>
      </c>
      <c r="T60" s="79">
        <v>1.09E-2</v>
      </c>
      <c r="U60" s="79">
        <v>2.8999999999999998E-3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500</v>
      </c>
      <c r="G61" t="s">
        <v>420</v>
      </c>
      <c r="H61" t="s">
        <v>459</v>
      </c>
      <c r="I61" t="s">
        <v>211</v>
      </c>
      <c r="J61" t="s">
        <v>493</v>
      </c>
      <c r="K61" s="78">
        <v>7.3</v>
      </c>
      <c r="L61" t="s">
        <v>102</v>
      </c>
      <c r="M61" s="79">
        <v>1.14E-2</v>
      </c>
      <c r="N61" s="79">
        <v>1.4999999999999999E-2</v>
      </c>
      <c r="O61" s="78">
        <v>213249.86</v>
      </c>
      <c r="P61" s="78">
        <v>96.7</v>
      </c>
      <c r="Q61" s="78">
        <v>0</v>
      </c>
      <c r="R61" s="78">
        <v>206.21261462000001</v>
      </c>
      <c r="S61" s="79">
        <v>1E-4</v>
      </c>
      <c r="T61" s="79">
        <v>6.3E-3</v>
      </c>
      <c r="U61" s="79">
        <v>1.6999999999999999E-3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496</v>
      </c>
      <c r="G62" t="s">
        <v>420</v>
      </c>
      <c r="H62" t="s">
        <v>459</v>
      </c>
      <c r="I62" t="s">
        <v>211</v>
      </c>
      <c r="J62" t="s">
        <v>279</v>
      </c>
      <c r="K62" s="78">
        <v>7.79</v>
      </c>
      <c r="L62" t="s">
        <v>102</v>
      </c>
      <c r="M62" s="79">
        <v>6.4999999999999997E-3</v>
      </c>
      <c r="N62" s="79">
        <v>1.7899999999999999E-2</v>
      </c>
      <c r="O62" s="78">
        <v>66940.13</v>
      </c>
      <c r="P62" s="78">
        <v>91.06</v>
      </c>
      <c r="Q62" s="78">
        <v>0</v>
      </c>
      <c r="R62" s="78">
        <v>60.955682377999999</v>
      </c>
      <c r="S62" s="79">
        <v>2.0000000000000001E-4</v>
      </c>
      <c r="T62" s="79">
        <v>1.9E-3</v>
      </c>
      <c r="U62" s="79">
        <v>5.0000000000000001E-4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420</v>
      </c>
      <c r="H63" t="s">
        <v>459</v>
      </c>
      <c r="I63" t="s">
        <v>211</v>
      </c>
      <c r="J63" t="s">
        <v>293</v>
      </c>
      <c r="K63" s="78">
        <v>6.86</v>
      </c>
      <c r="L63" t="s">
        <v>102</v>
      </c>
      <c r="M63" s="79">
        <v>7.7999999999999996E-3</v>
      </c>
      <c r="N63" s="79">
        <v>1.4E-2</v>
      </c>
      <c r="O63" s="78">
        <v>8033.35</v>
      </c>
      <c r="P63" s="78">
        <v>95.13</v>
      </c>
      <c r="Q63" s="78">
        <v>0</v>
      </c>
      <c r="R63" s="78">
        <v>7.6421258549999997</v>
      </c>
      <c r="S63" s="79">
        <v>0</v>
      </c>
      <c r="T63" s="79">
        <v>2.0000000000000001E-4</v>
      </c>
      <c r="U63" s="79">
        <v>1E-4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513</v>
      </c>
      <c r="G64" t="s">
        <v>420</v>
      </c>
      <c r="H64" t="s">
        <v>459</v>
      </c>
      <c r="I64" t="s">
        <v>211</v>
      </c>
      <c r="J64" t="s">
        <v>282</v>
      </c>
      <c r="K64" s="78">
        <v>4.78</v>
      </c>
      <c r="L64" t="s">
        <v>102</v>
      </c>
      <c r="M64" s="79">
        <v>2E-3</v>
      </c>
      <c r="N64" s="79">
        <v>1.2E-2</v>
      </c>
      <c r="O64" s="78">
        <v>86226.74</v>
      </c>
      <c r="P64" s="78">
        <v>94.33</v>
      </c>
      <c r="Q64" s="78">
        <v>0</v>
      </c>
      <c r="R64" s="78">
        <v>81.337683842000004</v>
      </c>
      <c r="S64" s="79">
        <v>2.0000000000000001E-4</v>
      </c>
      <c r="T64" s="79">
        <v>2.5000000000000001E-3</v>
      </c>
      <c r="U64" s="79">
        <v>6.9999999999999999E-4</v>
      </c>
    </row>
    <row r="65" spans="2:21">
      <c r="B65" t="s">
        <v>516</v>
      </c>
      <c r="C65" t="s">
        <v>517</v>
      </c>
      <c r="D65" t="s">
        <v>100</v>
      </c>
      <c r="E65" t="s">
        <v>123</v>
      </c>
      <c r="F65" t="s">
        <v>513</v>
      </c>
      <c r="G65" t="s">
        <v>420</v>
      </c>
      <c r="H65" t="s">
        <v>459</v>
      </c>
      <c r="I65" t="s">
        <v>211</v>
      </c>
      <c r="J65" t="s">
        <v>518</v>
      </c>
      <c r="K65" s="78">
        <v>5.77</v>
      </c>
      <c r="L65" t="s">
        <v>102</v>
      </c>
      <c r="M65" s="79">
        <v>1.8200000000000001E-2</v>
      </c>
      <c r="N65" s="79">
        <v>1.26E-2</v>
      </c>
      <c r="O65" s="78">
        <v>109741.25</v>
      </c>
      <c r="P65" s="78">
        <v>103.43</v>
      </c>
      <c r="Q65" s="78">
        <v>0</v>
      </c>
      <c r="R65" s="78">
        <v>113.505374875</v>
      </c>
      <c r="S65" s="79">
        <v>2.0000000000000001E-4</v>
      </c>
      <c r="T65" s="79">
        <v>3.3999999999999998E-3</v>
      </c>
      <c r="U65" s="79">
        <v>8.9999999999999998E-4</v>
      </c>
    </row>
    <row r="66" spans="2:21">
      <c r="B66" t="s">
        <v>519</v>
      </c>
      <c r="C66" t="s">
        <v>520</v>
      </c>
      <c r="D66" t="s">
        <v>100</v>
      </c>
      <c r="E66" t="s">
        <v>123</v>
      </c>
      <c r="F66" t="s">
        <v>372</v>
      </c>
      <c r="G66" t="s">
        <v>366</v>
      </c>
      <c r="H66" t="s">
        <v>459</v>
      </c>
      <c r="I66" t="s">
        <v>211</v>
      </c>
      <c r="J66" t="s">
        <v>247</v>
      </c>
      <c r="K66" s="78">
        <v>0.59</v>
      </c>
      <c r="L66" t="s">
        <v>102</v>
      </c>
      <c r="M66" s="79">
        <v>0.04</v>
      </c>
      <c r="N66" s="79">
        <v>2.5700000000000001E-2</v>
      </c>
      <c r="O66" s="78">
        <v>325334.11</v>
      </c>
      <c r="P66" s="78">
        <v>109.8</v>
      </c>
      <c r="Q66" s="78">
        <v>0</v>
      </c>
      <c r="R66" s="78">
        <v>357.21685278000001</v>
      </c>
      <c r="S66" s="79">
        <v>2.0000000000000001E-4</v>
      </c>
      <c r="T66" s="79">
        <v>1.09E-2</v>
      </c>
      <c r="U66" s="79">
        <v>2.8999999999999998E-3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523</v>
      </c>
      <c r="G67" t="s">
        <v>524</v>
      </c>
      <c r="H67" t="s">
        <v>459</v>
      </c>
      <c r="I67" t="s">
        <v>211</v>
      </c>
      <c r="J67" t="s">
        <v>247</v>
      </c>
      <c r="K67" s="78">
        <v>0.99</v>
      </c>
      <c r="L67" t="s">
        <v>102</v>
      </c>
      <c r="M67" s="79">
        <v>4.65E-2</v>
      </c>
      <c r="N67" s="79">
        <v>1.55E-2</v>
      </c>
      <c r="O67" s="78">
        <v>514.54999999999995</v>
      </c>
      <c r="P67" s="78">
        <v>126.91</v>
      </c>
      <c r="Q67" s="78">
        <v>0</v>
      </c>
      <c r="R67" s="78">
        <v>0.65301540499999999</v>
      </c>
      <c r="S67" s="79">
        <v>0</v>
      </c>
      <c r="T67" s="79">
        <v>0</v>
      </c>
      <c r="U67" s="79">
        <v>0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527</v>
      </c>
      <c r="G68" t="s">
        <v>528</v>
      </c>
      <c r="H68" t="s">
        <v>529</v>
      </c>
      <c r="I68" t="s">
        <v>150</v>
      </c>
      <c r="J68" t="s">
        <v>530</v>
      </c>
      <c r="K68" s="78">
        <v>4.67</v>
      </c>
      <c r="L68" t="s">
        <v>102</v>
      </c>
      <c r="M68" s="79">
        <v>4.4999999999999998E-2</v>
      </c>
      <c r="N68" s="79">
        <v>4.0000000000000001E-3</v>
      </c>
      <c r="O68" s="78">
        <v>585545.28</v>
      </c>
      <c r="P68" s="78">
        <v>124.05</v>
      </c>
      <c r="Q68" s="78">
        <v>0</v>
      </c>
      <c r="R68" s="78">
        <v>726.36891983999999</v>
      </c>
      <c r="S68" s="79">
        <v>2.0000000000000001E-4</v>
      </c>
      <c r="T68" s="79">
        <v>2.2100000000000002E-2</v>
      </c>
      <c r="U68" s="79">
        <v>5.7999999999999996E-3</v>
      </c>
    </row>
    <row r="69" spans="2:21">
      <c r="B69" t="s">
        <v>531</v>
      </c>
      <c r="C69" t="s">
        <v>532</v>
      </c>
      <c r="D69" t="s">
        <v>100</v>
      </c>
      <c r="E69" t="s">
        <v>123</v>
      </c>
      <c r="F69" t="s">
        <v>527</v>
      </c>
      <c r="G69" t="s">
        <v>528</v>
      </c>
      <c r="H69" t="s">
        <v>529</v>
      </c>
      <c r="I69" t="s">
        <v>150</v>
      </c>
      <c r="J69" t="s">
        <v>533</v>
      </c>
      <c r="K69" s="78">
        <v>6.8</v>
      </c>
      <c r="L69" t="s">
        <v>102</v>
      </c>
      <c r="M69" s="79">
        <v>3.85E-2</v>
      </c>
      <c r="N69" s="79">
        <v>5.8999999999999999E-3</v>
      </c>
      <c r="O69" s="78">
        <v>260245.87</v>
      </c>
      <c r="P69" s="78">
        <v>125.9</v>
      </c>
      <c r="Q69" s="78">
        <v>0</v>
      </c>
      <c r="R69" s="78">
        <v>327.64955033000001</v>
      </c>
      <c r="S69" s="79">
        <v>1E-4</v>
      </c>
      <c r="T69" s="79">
        <v>0.01</v>
      </c>
      <c r="U69" s="79">
        <v>2.5999999999999999E-3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527</v>
      </c>
      <c r="G70" t="s">
        <v>528</v>
      </c>
      <c r="H70" t="s">
        <v>529</v>
      </c>
      <c r="I70" t="s">
        <v>150</v>
      </c>
      <c r="J70" t="s">
        <v>536</v>
      </c>
      <c r="K70" s="78">
        <v>9.39</v>
      </c>
      <c r="L70" t="s">
        <v>102</v>
      </c>
      <c r="M70" s="79">
        <v>2.3900000000000001E-2</v>
      </c>
      <c r="N70" s="79">
        <v>7.1999999999999998E-3</v>
      </c>
      <c r="O70" s="78">
        <v>236940.08</v>
      </c>
      <c r="P70" s="78">
        <v>116.99</v>
      </c>
      <c r="Q70" s="78">
        <v>0</v>
      </c>
      <c r="R70" s="78">
        <v>277.19619959200003</v>
      </c>
      <c r="S70" s="79">
        <v>1E-4</v>
      </c>
      <c r="T70" s="79">
        <v>8.3999999999999995E-3</v>
      </c>
      <c r="U70" s="79">
        <v>2.2000000000000001E-3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539</v>
      </c>
      <c r="G71" t="s">
        <v>420</v>
      </c>
      <c r="H71" t="s">
        <v>459</v>
      </c>
      <c r="I71" t="s">
        <v>211</v>
      </c>
      <c r="J71" t="s">
        <v>540</v>
      </c>
      <c r="K71" s="78">
        <v>5.33</v>
      </c>
      <c r="L71" t="s">
        <v>102</v>
      </c>
      <c r="M71" s="79">
        <v>1.5800000000000002E-2</v>
      </c>
      <c r="N71" s="79">
        <v>1.11E-2</v>
      </c>
      <c r="O71" s="78">
        <v>75765.98</v>
      </c>
      <c r="P71" s="78">
        <v>103.67</v>
      </c>
      <c r="Q71" s="78">
        <v>0</v>
      </c>
      <c r="R71" s="78">
        <v>78.546591465999995</v>
      </c>
      <c r="S71" s="79">
        <v>1E-4</v>
      </c>
      <c r="T71" s="79">
        <v>2.3999999999999998E-3</v>
      </c>
      <c r="U71" s="79">
        <v>5.9999999999999995E-4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543</v>
      </c>
      <c r="G72" t="s">
        <v>524</v>
      </c>
      <c r="H72" t="s">
        <v>459</v>
      </c>
      <c r="I72" t="s">
        <v>211</v>
      </c>
      <c r="J72" t="s">
        <v>342</v>
      </c>
      <c r="K72" s="78">
        <v>0.92</v>
      </c>
      <c r="L72" t="s">
        <v>102</v>
      </c>
      <c r="M72" s="79">
        <v>4.8899999999999999E-2</v>
      </c>
      <c r="N72" s="79">
        <v>7.1999999999999998E-3</v>
      </c>
      <c r="O72" s="78">
        <v>509.81</v>
      </c>
      <c r="P72" s="78">
        <v>123.83</v>
      </c>
      <c r="Q72" s="78">
        <v>0</v>
      </c>
      <c r="R72" s="78">
        <v>0.63129772299999998</v>
      </c>
      <c r="S72" s="79">
        <v>0</v>
      </c>
      <c r="T72" s="79">
        <v>0</v>
      </c>
      <c r="U72" s="79">
        <v>0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372</v>
      </c>
      <c r="G73" t="s">
        <v>366</v>
      </c>
      <c r="H73" t="s">
        <v>459</v>
      </c>
      <c r="I73" t="s">
        <v>211</v>
      </c>
      <c r="J73" t="s">
        <v>342</v>
      </c>
      <c r="K73" s="78">
        <v>4.43</v>
      </c>
      <c r="L73" t="s">
        <v>102</v>
      </c>
      <c r="M73" s="79">
        <v>2.4199999999999999E-2</v>
      </c>
      <c r="N73" s="79">
        <v>2.8199999999999999E-2</v>
      </c>
      <c r="O73" s="78">
        <v>2.46</v>
      </c>
      <c r="P73" s="78">
        <v>4949250</v>
      </c>
      <c r="Q73" s="78">
        <v>0</v>
      </c>
      <c r="R73" s="78">
        <v>121.75154999999999</v>
      </c>
      <c r="S73" s="79">
        <v>0</v>
      </c>
      <c r="T73" s="79">
        <v>3.7000000000000002E-3</v>
      </c>
      <c r="U73" s="79">
        <v>1E-3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372</v>
      </c>
      <c r="G74" t="s">
        <v>366</v>
      </c>
      <c r="H74" t="s">
        <v>459</v>
      </c>
      <c r="I74" t="s">
        <v>211</v>
      </c>
      <c r="J74" t="s">
        <v>493</v>
      </c>
      <c r="K74" s="78">
        <v>4.04</v>
      </c>
      <c r="L74" t="s">
        <v>102</v>
      </c>
      <c r="M74" s="79">
        <v>1.95E-2</v>
      </c>
      <c r="N74" s="79">
        <v>3.1199999999999999E-2</v>
      </c>
      <c r="O74" s="78">
        <v>3.75</v>
      </c>
      <c r="P74" s="78">
        <v>4788222</v>
      </c>
      <c r="Q74" s="78">
        <v>0</v>
      </c>
      <c r="R74" s="78">
        <v>179.558325</v>
      </c>
      <c r="S74" s="79">
        <v>0</v>
      </c>
      <c r="T74" s="79">
        <v>5.4999999999999997E-3</v>
      </c>
      <c r="U74" s="79">
        <v>1.4E-3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372</v>
      </c>
      <c r="G75" t="s">
        <v>366</v>
      </c>
      <c r="H75" t="s">
        <v>459</v>
      </c>
      <c r="I75" t="s">
        <v>211</v>
      </c>
      <c r="J75" t="s">
        <v>300</v>
      </c>
      <c r="K75" s="78">
        <v>3</v>
      </c>
      <c r="L75" t="s">
        <v>102</v>
      </c>
      <c r="M75" s="79">
        <v>1.6400000000000001E-2</v>
      </c>
      <c r="N75" s="79">
        <v>2.9600000000000001E-2</v>
      </c>
      <c r="O75" s="78">
        <v>3.06</v>
      </c>
      <c r="P75" s="78">
        <v>4820001</v>
      </c>
      <c r="Q75" s="78">
        <v>0</v>
      </c>
      <c r="R75" s="78">
        <v>147.49203059999999</v>
      </c>
      <c r="S75" s="79">
        <v>0</v>
      </c>
      <c r="T75" s="79">
        <v>4.4999999999999997E-3</v>
      </c>
      <c r="U75" s="79">
        <v>1.1999999999999999E-3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372</v>
      </c>
      <c r="G76" t="s">
        <v>366</v>
      </c>
      <c r="H76" t="s">
        <v>459</v>
      </c>
      <c r="I76" t="s">
        <v>211</v>
      </c>
      <c r="J76" t="s">
        <v>300</v>
      </c>
      <c r="K76" s="78">
        <v>7.23</v>
      </c>
      <c r="L76" t="s">
        <v>102</v>
      </c>
      <c r="M76" s="79">
        <v>2.7799999999999998E-2</v>
      </c>
      <c r="N76" s="79">
        <v>3.0300000000000001E-2</v>
      </c>
      <c r="O76" s="78">
        <v>1.1499999999999999</v>
      </c>
      <c r="P76" s="78">
        <v>4940000</v>
      </c>
      <c r="Q76" s="78">
        <v>0</v>
      </c>
      <c r="R76" s="78">
        <v>56.81</v>
      </c>
      <c r="S76" s="79">
        <v>0</v>
      </c>
      <c r="T76" s="79">
        <v>1.6999999999999999E-3</v>
      </c>
      <c r="U76" s="79">
        <v>5.0000000000000001E-4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372</v>
      </c>
      <c r="G77" t="s">
        <v>366</v>
      </c>
      <c r="H77" t="s">
        <v>459</v>
      </c>
      <c r="I77" t="s">
        <v>211</v>
      </c>
      <c r="J77" t="s">
        <v>426</v>
      </c>
      <c r="K77" s="78">
        <v>0.11</v>
      </c>
      <c r="L77" t="s">
        <v>102</v>
      </c>
      <c r="M77" s="79">
        <v>0.05</v>
      </c>
      <c r="N77" s="79">
        <v>3.0800000000000001E-2</v>
      </c>
      <c r="O77" s="78">
        <v>205197.12</v>
      </c>
      <c r="P77" s="78">
        <v>111.1</v>
      </c>
      <c r="Q77" s="78">
        <v>0</v>
      </c>
      <c r="R77" s="78">
        <v>227.97400031999999</v>
      </c>
      <c r="S77" s="79">
        <v>2.0000000000000001E-4</v>
      </c>
      <c r="T77" s="79">
        <v>6.8999999999999999E-3</v>
      </c>
      <c r="U77" s="79">
        <v>1.8E-3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556</v>
      </c>
      <c r="G78" t="s">
        <v>420</v>
      </c>
      <c r="H78" t="s">
        <v>459</v>
      </c>
      <c r="I78" t="s">
        <v>211</v>
      </c>
      <c r="J78" t="s">
        <v>285</v>
      </c>
      <c r="K78" s="78">
        <v>4.83</v>
      </c>
      <c r="L78" t="s">
        <v>102</v>
      </c>
      <c r="M78" s="79">
        <v>2.4E-2</v>
      </c>
      <c r="N78" s="79">
        <v>1.18E-2</v>
      </c>
      <c r="O78" s="78">
        <v>16215.24</v>
      </c>
      <c r="P78" s="78">
        <v>107.18</v>
      </c>
      <c r="Q78" s="78">
        <v>0</v>
      </c>
      <c r="R78" s="78">
        <v>17.379494231999999</v>
      </c>
      <c r="S78" s="79">
        <v>0</v>
      </c>
      <c r="T78" s="79">
        <v>5.0000000000000001E-4</v>
      </c>
      <c r="U78" s="79">
        <v>1E-4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556</v>
      </c>
      <c r="G79" t="s">
        <v>420</v>
      </c>
      <c r="H79" t="s">
        <v>459</v>
      </c>
      <c r="I79" t="s">
        <v>211</v>
      </c>
      <c r="J79" t="s">
        <v>559</v>
      </c>
      <c r="K79" s="78">
        <v>3.35</v>
      </c>
      <c r="L79" t="s">
        <v>102</v>
      </c>
      <c r="M79" s="79">
        <v>2.8500000000000001E-2</v>
      </c>
      <c r="N79" s="79">
        <v>1.3899999999999999E-2</v>
      </c>
      <c r="O79" s="78">
        <v>170430.37</v>
      </c>
      <c r="P79" s="78">
        <v>107.5</v>
      </c>
      <c r="Q79" s="78">
        <v>0</v>
      </c>
      <c r="R79" s="78">
        <v>183.21264775</v>
      </c>
      <c r="S79" s="79">
        <v>2.0000000000000001E-4</v>
      </c>
      <c r="T79" s="79">
        <v>5.5999999999999999E-3</v>
      </c>
      <c r="U79" s="79">
        <v>1.5E-3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401</v>
      </c>
      <c r="G80" t="s">
        <v>366</v>
      </c>
      <c r="H80" t="s">
        <v>459</v>
      </c>
      <c r="I80" t="s">
        <v>211</v>
      </c>
      <c r="J80" t="s">
        <v>562</v>
      </c>
      <c r="K80" s="78">
        <v>0.99</v>
      </c>
      <c r="L80" t="s">
        <v>102</v>
      </c>
      <c r="M80" s="79">
        <v>6.5000000000000002E-2</v>
      </c>
      <c r="N80" s="79">
        <v>1.6299999999999999E-2</v>
      </c>
      <c r="O80" s="78">
        <v>266323.24</v>
      </c>
      <c r="P80" s="78">
        <v>113.55</v>
      </c>
      <c r="Q80" s="78">
        <v>160.06820999999999</v>
      </c>
      <c r="R80" s="78">
        <v>462.47824902000002</v>
      </c>
      <c r="S80" s="79">
        <v>2.9999999999999997E-4</v>
      </c>
      <c r="T80" s="79">
        <v>1.41E-2</v>
      </c>
      <c r="U80" s="79">
        <v>3.7000000000000002E-3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464</v>
      </c>
      <c r="G81" t="s">
        <v>420</v>
      </c>
      <c r="H81" t="s">
        <v>565</v>
      </c>
      <c r="I81" t="s">
        <v>211</v>
      </c>
      <c r="J81" t="s">
        <v>342</v>
      </c>
      <c r="K81" s="78">
        <v>1.62</v>
      </c>
      <c r="L81" t="s">
        <v>102</v>
      </c>
      <c r="M81" s="79">
        <v>5.8500000000000003E-2</v>
      </c>
      <c r="N81" s="79">
        <v>1.6199999999999999E-2</v>
      </c>
      <c r="O81" s="78">
        <v>42076.63</v>
      </c>
      <c r="P81" s="78">
        <v>116.23</v>
      </c>
      <c r="Q81" s="78">
        <v>0</v>
      </c>
      <c r="R81" s="78">
        <v>48.905667049000002</v>
      </c>
      <c r="S81" s="79">
        <v>1E-4</v>
      </c>
      <c r="T81" s="79">
        <v>1.5E-3</v>
      </c>
      <c r="U81" s="79">
        <v>4.0000000000000002E-4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464</v>
      </c>
      <c r="G82" t="s">
        <v>420</v>
      </c>
      <c r="H82" t="s">
        <v>565</v>
      </c>
      <c r="I82" t="s">
        <v>211</v>
      </c>
      <c r="J82" t="s">
        <v>247</v>
      </c>
      <c r="K82" s="78">
        <v>1.71</v>
      </c>
      <c r="L82" t="s">
        <v>102</v>
      </c>
      <c r="M82" s="79">
        <v>4.9000000000000002E-2</v>
      </c>
      <c r="N82" s="79">
        <v>2.12E-2</v>
      </c>
      <c r="O82" s="78">
        <v>72818.94</v>
      </c>
      <c r="P82" s="78">
        <v>109.04</v>
      </c>
      <c r="Q82" s="78">
        <v>0</v>
      </c>
      <c r="R82" s="78">
        <v>79.401772175999994</v>
      </c>
      <c r="S82" s="79">
        <v>1E-4</v>
      </c>
      <c r="T82" s="79">
        <v>2.3999999999999998E-3</v>
      </c>
      <c r="U82" s="79">
        <v>5.9999999999999995E-4</v>
      </c>
    </row>
    <row r="83" spans="2:21">
      <c r="B83" t="s">
        <v>568</v>
      </c>
      <c r="C83" t="s">
        <v>569</v>
      </c>
      <c r="D83" t="s">
        <v>100</v>
      </c>
      <c r="E83" t="s">
        <v>123</v>
      </c>
      <c r="F83" t="s">
        <v>464</v>
      </c>
      <c r="G83" t="s">
        <v>420</v>
      </c>
      <c r="H83" t="s">
        <v>565</v>
      </c>
      <c r="I83" t="s">
        <v>211</v>
      </c>
      <c r="J83" t="s">
        <v>570</v>
      </c>
      <c r="K83" s="78">
        <v>6.13</v>
      </c>
      <c r="L83" t="s">
        <v>102</v>
      </c>
      <c r="M83" s="79">
        <v>2.2499999999999999E-2</v>
      </c>
      <c r="N83" s="79">
        <v>2.69E-2</v>
      </c>
      <c r="O83" s="78">
        <v>49979.99</v>
      </c>
      <c r="P83" s="78">
        <v>98.64</v>
      </c>
      <c r="Q83" s="78">
        <v>1.10745</v>
      </c>
      <c r="R83" s="78">
        <v>50.407712136000001</v>
      </c>
      <c r="S83" s="79">
        <v>1E-4</v>
      </c>
      <c r="T83" s="79">
        <v>1.5E-3</v>
      </c>
      <c r="U83" s="79">
        <v>4.0000000000000002E-4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573</v>
      </c>
      <c r="G84" t="s">
        <v>528</v>
      </c>
      <c r="H84" t="s">
        <v>565</v>
      </c>
      <c r="I84" t="s">
        <v>211</v>
      </c>
      <c r="J84" t="s">
        <v>574</v>
      </c>
      <c r="K84" s="78">
        <v>4.24</v>
      </c>
      <c r="L84" t="s">
        <v>102</v>
      </c>
      <c r="M84" s="79">
        <v>1.9400000000000001E-2</v>
      </c>
      <c r="N84" s="79">
        <v>1.1299999999999999E-2</v>
      </c>
      <c r="O84" s="78">
        <v>79969.429999999993</v>
      </c>
      <c r="P84" s="78">
        <v>104.33</v>
      </c>
      <c r="Q84" s="78">
        <v>0</v>
      </c>
      <c r="R84" s="78">
        <v>83.432106318999999</v>
      </c>
      <c r="S84" s="79">
        <v>1E-4</v>
      </c>
      <c r="T84" s="79">
        <v>2.5000000000000001E-3</v>
      </c>
      <c r="U84" s="79">
        <v>6.9999999999999999E-4</v>
      </c>
    </row>
    <row r="85" spans="2:21">
      <c r="B85" t="s">
        <v>575</v>
      </c>
      <c r="C85" t="s">
        <v>576</v>
      </c>
      <c r="D85" t="s">
        <v>100</v>
      </c>
      <c r="E85" t="s">
        <v>123</v>
      </c>
      <c r="F85" t="s">
        <v>573</v>
      </c>
      <c r="G85" t="s">
        <v>528</v>
      </c>
      <c r="H85" t="s">
        <v>565</v>
      </c>
      <c r="I85" t="s">
        <v>211</v>
      </c>
      <c r="J85" t="s">
        <v>577</v>
      </c>
      <c r="K85" s="78">
        <v>5.23</v>
      </c>
      <c r="L85" t="s">
        <v>102</v>
      </c>
      <c r="M85" s="79">
        <v>1.23E-2</v>
      </c>
      <c r="N85" s="79">
        <v>1.3599999999999999E-2</v>
      </c>
      <c r="O85" s="78">
        <v>328477.84999999998</v>
      </c>
      <c r="P85" s="78">
        <v>99.95</v>
      </c>
      <c r="Q85" s="78">
        <v>0</v>
      </c>
      <c r="R85" s="78">
        <v>328.31361107499998</v>
      </c>
      <c r="S85" s="79">
        <v>2.0000000000000001E-4</v>
      </c>
      <c r="T85" s="79">
        <v>0.01</v>
      </c>
      <c r="U85" s="79">
        <v>2.5999999999999999E-3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581</v>
      </c>
      <c r="H86" t="s">
        <v>565</v>
      </c>
      <c r="I86" t="s">
        <v>211</v>
      </c>
      <c r="J86" t="s">
        <v>247</v>
      </c>
      <c r="K86" s="78">
        <v>7.14</v>
      </c>
      <c r="L86" t="s">
        <v>102</v>
      </c>
      <c r="M86" s="79">
        <v>5.1499999999999997E-2</v>
      </c>
      <c r="N86" s="79">
        <v>2.2100000000000002E-2</v>
      </c>
      <c r="O86" s="78">
        <v>514646.32</v>
      </c>
      <c r="P86" s="78">
        <v>147.38</v>
      </c>
      <c r="Q86" s="78">
        <v>0</v>
      </c>
      <c r="R86" s="78">
        <v>758.48574641599998</v>
      </c>
      <c r="S86" s="79">
        <v>1E-4</v>
      </c>
      <c r="T86" s="79">
        <v>2.3099999999999999E-2</v>
      </c>
      <c r="U86" s="79">
        <v>6.1000000000000004E-3</v>
      </c>
    </row>
    <row r="87" spans="2:21">
      <c r="B87" t="s">
        <v>582</v>
      </c>
      <c r="C87" t="s">
        <v>583</v>
      </c>
      <c r="D87" t="s">
        <v>100</v>
      </c>
      <c r="E87" t="s">
        <v>123</v>
      </c>
      <c r="F87" t="s">
        <v>580</v>
      </c>
      <c r="G87" t="s">
        <v>581</v>
      </c>
      <c r="H87" t="s">
        <v>565</v>
      </c>
      <c r="I87" t="s">
        <v>211</v>
      </c>
      <c r="K87" s="78">
        <v>9.9700000000000006</v>
      </c>
      <c r="L87" t="s">
        <v>102</v>
      </c>
      <c r="M87" s="79">
        <v>5.1499999999999997E-2</v>
      </c>
      <c r="N87" s="79">
        <v>3.6299999999999999E-2</v>
      </c>
      <c r="O87" s="78">
        <v>-12678.48</v>
      </c>
      <c r="P87" s="78">
        <v>100</v>
      </c>
      <c r="Q87" s="78">
        <v>0</v>
      </c>
      <c r="R87" s="78">
        <v>-12.67848</v>
      </c>
      <c r="S87" s="79">
        <v>0</v>
      </c>
      <c r="T87" s="79">
        <v>-4.0000000000000002E-4</v>
      </c>
      <c r="U87" s="79">
        <v>-1E-4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586</v>
      </c>
      <c r="G88" t="s">
        <v>132</v>
      </c>
      <c r="H88" t="s">
        <v>565</v>
      </c>
      <c r="I88" t="s">
        <v>211</v>
      </c>
      <c r="J88" t="s">
        <v>587</v>
      </c>
      <c r="K88" s="78">
        <v>4.05</v>
      </c>
      <c r="L88" t="s">
        <v>102</v>
      </c>
      <c r="M88" s="79">
        <v>2.1999999999999999E-2</v>
      </c>
      <c r="N88" s="79">
        <v>9.5999999999999992E-3</v>
      </c>
      <c r="O88" s="78">
        <v>159299.56</v>
      </c>
      <c r="P88" s="78">
        <v>105.38</v>
      </c>
      <c r="Q88" s="78">
        <v>0</v>
      </c>
      <c r="R88" s="78">
        <v>167.869876328</v>
      </c>
      <c r="S88" s="79">
        <v>2.0000000000000001E-4</v>
      </c>
      <c r="T88" s="79">
        <v>5.1000000000000004E-3</v>
      </c>
      <c r="U88" s="79">
        <v>1.2999999999999999E-3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586</v>
      </c>
      <c r="G89" t="s">
        <v>132</v>
      </c>
      <c r="H89" t="s">
        <v>565</v>
      </c>
      <c r="I89" t="s">
        <v>211</v>
      </c>
      <c r="J89" t="s">
        <v>590</v>
      </c>
      <c r="K89" s="78">
        <v>7.44</v>
      </c>
      <c r="L89" t="s">
        <v>102</v>
      </c>
      <c r="M89" s="79">
        <v>1.7000000000000001E-2</v>
      </c>
      <c r="N89" s="79">
        <v>1.2500000000000001E-2</v>
      </c>
      <c r="O89" s="78">
        <v>67962.570000000007</v>
      </c>
      <c r="P89" s="78">
        <v>101.93</v>
      </c>
      <c r="Q89" s="78">
        <v>0</v>
      </c>
      <c r="R89" s="78">
        <v>69.274247600999999</v>
      </c>
      <c r="S89" s="79">
        <v>1E-4</v>
      </c>
      <c r="T89" s="79">
        <v>2.0999999999999999E-3</v>
      </c>
      <c r="U89" s="79">
        <v>5.9999999999999995E-4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586</v>
      </c>
      <c r="G90" t="s">
        <v>132</v>
      </c>
      <c r="H90" t="s">
        <v>565</v>
      </c>
      <c r="I90" t="s">
        <v>211</v>
      </c>
      <c r="J90" t="s">
        <v>593</v>
      </c>
      <c r="K90" s="78">
        <v>1.4</v>
      </c>
      <c r="L90" t="s">
        <v>102</v>
      </c>
      <c r="M90" s="79">
        <v>3.6999999999999998E-2</v>
      </c>
      <c r="N90" s="79">
        <v>1.4E-2</v>
      </c>
      <c r="O90" s="78">
        <v>172768.97</v>
      </c>
      <c r="P90" s="78">
        <v>107.21</v>
      </c>
      <c r="Q90" s="78">
        <v>0</v>
      </c>
      <c r="R90" s="78">
        <v>185.22561273700001</v>
      </c>
      <c r="S90" s="79">
        <v>1E-4</v>
      </c>
      <c r="T90" s="79">
        <v>5.5999999999999999E-3</v>
      </c>
      <c r="U90" s="79">
        <v>1.5E-3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513</v>
      </c>
      <c r="G91" t="s">
        <v>420</v>
      </c>
      <c r="H91" t="s">
        <v>596</v>
      </c>
      <c r="I91" t="s">
        <v>150</v>
      </c>
      <c r="J91" t="s">
        <v>597</v>
      </c>
      <c r="K91" s="78">
        <v>4.6900000000000004</v>
      </c>
      <c r="L91" t="s">
        <v>102</v>
      </c>
      <c r="M91" s="79">
        <v>1.34E-2</v>
      </c>
      <c r="N91" s="79">
        <v>1.03E-2</v>
      </c>
      <c r="O91" s="78">
        <v>43494.49</v>
      </c>
      <c r="P91" s="78">
        <v>102.67</v>
      </c>
      <c r="Q91" s="78">
        <v>0</v>
      </c>
      <c r="R91" s="78">
        <v>44.655792882999997</v>
      </c>
      <c r="S91" s="79">
        <v>1E-4</v>
      </c>
      <c r="T91" s="79">
        <v>1.4E-3</v>
      </c>
      <c r="U91" s="79">
        <v>4.0000000000000002E-4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513</v>
      </c>
      <c r="G92" t="s">
        <v>420</v>
      </c>
      <c r="H92" t="s">
        <v>596</v>
      </c>
      <c r="I92" t="s">
        <v>150</v>
      </c>
      <c r="J92" t="s">
        <v>600</v>
      </c>
      <c r="K92" s="78">
        <v>4.53</v>
      </c>
      <c r="L92" t="s">
        <v>102</v>
      </c>
      <c r="M92" s="79">
        <v>1.95E-2</v>
      </c>
      <c r="N92" s="79">
        <v>2.4199999999999999E-2</v>
      </c>
      <c r="O92" s="78">
        <v>76102.39</v>
      </c>
      <c r="P92" s="78">
        <v>98.81</v>
      </c>
      <c r="Q92" s="78">
        <v>0</v>
      </c>
      <c r="R92" s="78">
        <v>75.196771558999998</v>
      </c>
      <c r="S92" s="79">
        <v>1E-4</v>
      </c>
      <c r="T92" s="79">
        <v>2.3E-3</v>
      </c>
      <c r="U92" s="79">
        <v>5.9999999999999995E-4</v>
      </c>
    </row>
    <row r="93" spans="2:21">
      <c r="B93" t="s">
        <v>601</v>
      </c>
      <c r="C93" t="s">
        <v>602</v>
      </c>
      <c r="D93" t="s">
        <v>100</v>
      </c>
      <c r="E93" t="s">
        <v>123</v>
      </c>
      <c r="F93" t="s">
        <v>513</v>
      </c>
      <c r="G93" t="s">
        <v>420</v>
      </c>
      <c r="H93" t="s">
        <v>596</v>
      </c>
      <c r="I93" t="s">
        <v>150</v>
      </c>
      <c r="J93" t="s">
        <v>603</v>
      </c>
      <c r="K93" s="78">
        <v>3.52</v>
      </c>
      <c r="L93" t="s">
        <v>102</v>
      </c>
      <c r="M93" s="79">
        <v>2.5000000000000001E-2</v>
      </c>
      <c r="N93" s="79">
        <v>2.35E-2</v>
      </c>
      <c r="O93" s="78">
        <v>38191.800000000003</v>
      </c>
      <c r="P93" s="78">
        <v>101.01</v>
      </c>
      <c r="Q93" s="78">
        <v>0</v>
      </c>
      <c r="R93" s="78">
        <v>38.57753718</v>
      </c>
      <c r="S93" s="79">
        <v>1E-4</v>
      </c>
      <c r="T93" s="79">
        <v>1.1999999999999999E-3</v>
      </c>
      <c r="U93" s="79">
        <v>2.9999999999999997E-4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513</v>
      </c>
      <c r="G94" t="s">
        <v>420</v>
      </c>
      <c r="H94" t="s">
        <v>596</v>
      </c>
      <c r="I94" t="s">
        <v>150</v>
      </c>
      <c r="J94" t="s">
        <v>333</v>
      </c>
      <c r="K94" s="78">
        <v>7.24</v>
      </c>
      <c r="L94" t="s">
        <v>102</v>
      </c>
      <c r="M94" s="79">
        <v>1.17E-2</v>
      </c>
      <c r="N94" s="79">
        <v>2.93E-2</v>
      </c>
      <c r="O94" s="78">
        <v>8395.56</v>
      </c>
      <c r="P94" s="78">
        <v>88.02</v>
      </c>
      <c r="Q94" s="78">
        <v>0</v>
      </c>
      <c r="R94" s="78">
        <v>7.3897719119999996</v>
      </c>
      <c r="S94" s="79">
        <v>0</v>
      </c>
      <c r="T94" s="79">
        <v>2.0000000000000001E-4</v>
      </c>
      <c r="U94" s="79">
        <v>1E-4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513</v>
      </c>
      <c r="G95" t="s">
        <v>420</v>
      </c>
      <c r="H95" t="s">
        <v>565</v>
      </c>
      <c r="I95" t="s">
        <v>211</v>
      </c>
      <c r="J95" t="s">
        <v>608</v>
      </c>
      <c r="K95" s="78">
        <v>1.46</v>
      </c>
      <c r="L95" t="s">
        <v>102</v>
      </c>
      <c r="M95" s="79">
        <v>2.8500000000000001E-2</v>
      </c>
      <c r="N95" s="79">
        <v>3.04E-2</v>
      </c>
      <c r="O95" s="78">
        <v>52235.12</v>
      </c>
      <c r="P95" s="78">
        <v>101.86</v>
      </c>
      <c r="Q95" s="78">
        <v>0</v>
      </c>
      <c r="R95" s="78">
        <v>53.206693231999999</v>
      </c>
      <c r="S95" s="79">
        <v>1E-4</v>
      </c>
      <c r="T95" s="79">
        <v>1.6000000000000001E-3</v>
      </c>
      <c r="U95" s="79">
        <v>4.0000000000000002E-4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513</v>
      </c>
      <c r="G96" t="s">
        <v>420</v>
      </c>
      <c r="H96" t="s">
        <v>596</v>
      </c>
      <c r="I96" t="s">
        <v>150</v>
      </c>
      <c r="J96" t="s">
        <v>342</v>
      </c>
      <c r="K96" s="78">
        <v>5.64</v>
      </c>
      <c r="L96" t="s">
        <v>102</v>
      </c>
      <c r="M96" s="79">
        <v>3.3500000000000002E-2</v>
      </c>
      <c r="N96" s="79">
        <v>2.8799999999999999E-2</v>
      </c>
      <c r="O96" s="78">
        <v>89099.87</v>
      </c>
      <c r="P96" s="78">
        <v>103.51</v>
      </c>
      <c r="Q96" s="78">
        <v>0</v>
      </c>
      <c r="R96" s="78">
        <v>92.227275437000003</v>
      </c>
      <c r="S96" s="79">
        <v>2.0000000000000001E-4</v>
      </c>
      <c r="T96" s="79">
        <v>2.8E-3</v>
      </c>
      <c r="U96" s="79">
        <v>6.9999999999999999E-4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365</v>
      </c>
      <c r="G97" t="s">
        <v>366</v>
      </c>
      <c r="H97" t="s">
        <v>565</v>
      </c>
      <c r="I97" t="s">
        <v>211</v>
      </c>
      <c r="J97" t="s">
        <v>613</v>
      </c>
      <c r="K97" s="78">
        <v>3.82</v>
      </c>
      <c r="L97" t="s">
        <v>102</v>
      </c>
      <c r="M97" s="79">
        <v>2.1999999999999999E-2</v>
      </c>
      <c r="N97" s="79">
        <v>1.8200000000000001E-2</v>
      </c>
      <c r="O97" s="78">
        <v>0.9</v>
      </c>
      <c r="P97" s="78">
        <v>5175000</v>
      </c>
      <c r="Q97" s="78">
        <v>0</v>
      </c>
      <c r="R97" s="78">
        <v>46.575000000000003</v>
      </c>
      <c r="S97" s="79">
        <v>0</v>
      </c>
      <c r="T97" s="79">
        <v>1.4E-3</v>
      </c>
      <c r="U97" s="79">
        <v>4.0000000000000002E-4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365</v>
      </c>
      <c r="G98" t="s">
        <v>366</v>
      </c>
      <c r="H98" t="s">
        <v>565</v>
      </c>
      <c r="I98" t="s">
        <v>211</v>
      </c>
      <c r="J98" t="s">
        <v>616</v>
      </c>
      <c r="K98" s="78">
        <v>0.99</v>
      </c>
      <c r="L98" t="s">
        <v>102</v>
      </c>
      <c r="M98" s="79">
        <v>2.8000000000000001E-2</v>
      </c>
      <c r="N98" s="79">
        <v>2.6599999999999999E-2</v>
      </c>
      <c r="O98" s="78">
        <v>3.93</v>
      </c>
      <c r="P98" s="78">
        <v>5068334</v>
      </c>
      <c r="Q98" s="78">
        <v>0</v>
      </c>
      <c r="R98" s="78">
        <v>199.1855262</v>
      </c>
      <c r="S98" s="79">
        <v>0</v>
      </c>
      <c r="T98" s="79">
        <v>6.1000000000000004E-3</v>
      </c>
      <c r="U98" s="79">
        <v>1.6000000000000001E-3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365</v>
      </c>
      <c r="G99" t="s">
        <v>366</v>
      </c>
      <c r="H99" t="s">
        <v>565</v>
      </c>
      <c r="I99" t="s">
        <v>211</v>
      </c>
      <c r="J99" t="s">
        <v>300</v>
      </c>
      <c r="K99" s="78">
        <v>2.21</v>
      </c>
      <c r="L99" t="s">
        <v>102</v>
      </c>
      <c r="M99" s="79">
        <v>1.49E-2</v>
      </c>
      <c r="N99" s="79">
        <v>2.6800000000000001E-2</v>
      </c>
      <c r="O99" s="78">
        <v>0.21</v>
      </c>
      <c r="P99" s="78">
        <v>4971091.2708240002</v>
      </c>
      <c r="Q99" s="78">
        <v>0</v>
      </c>
      <c r="R99" s="78">
        <v>10.4392916687304</v>
      </c>
      <c r="S99" s="79">
        <v>0</v>
      </c>
      <c r="T99" s="79">
        <v>2.9999999999999997E-4</v>
      </c>
      <c r="U99" s="79">
        <v>1E-4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621</v>
      </c>
      <c r="G100" t="s">
        <v>366</v>
      </c>
      <c r="H100" t="s">
        <v>565</v>
      </c>
      <c r="I100" t="s">
        <v>211</v>
      </c>
      <c r="J100" t="s">
        <v>339</v>
      </c>
      <c r="K100" s="78">
        <v>5.65</v>
      </c>
      <c r="L100" t="s">
        <v>102</v>
      </c>
      <c r="M100" s="79">
        <v>2.3199999999999998E-2</v>
      </c>
      <c r="N100" s="79">
        <v>2.5600000000000001E-2</v>
      </c>
      <c r="O100" s="78">
        <v>0.17</v>
      </c>
      <c r="P100" s="78">
        <v>4937000</v>
      </c>
      <c r="Q100" s="78">
        <v>0</v>
      </c>
      <c r="R100" s="78">
        <v>8.3928999999999991</v>
      </c>
      <c r="S100" s="79">
        <v>0</v>
      </c>
      <c r="T100" s="79">
        <v>2.9999999999999997E-4</v>
      </c>
      <c r="U100" s="79">
        <v>1E-4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624</v>
      </c>
      <c r="G101" t="s">
        <v>625</v>
      </c>
      <c r="H101" t="s">
        <v>596</v>
      </c>
      <c r="I101" t="s">
        <v>150</v>
      </c>
      <c r="J101" t="s">
        <v>626</v>
      </c>
      <c r="K101" s="78">
        <v>4.92</v>
      </c>
      <c r="L101" t="s">
        <v>102</v>
      </c>
      <c r="M101" s="79">
        <v>0.04</v>
      </c>
      <c r="N101" s="79">
        <v>7.0599999999999996E-2</v>
      </c>
      <c r="O101" s="78">
        <v>47418.27</v>
      </c>
      <c r="P101" s="78">
        <v>86.5</v>
      </c>
      <c r="Q101" s="78">
        <v>0</v>
      </c>
      <c r="R101" s="78">
        <v>41.016803549999999</v>
      </c>
      <c r="S101" s="79">
        <v>0</v>
      </c>
      <c r="T101" s="79">
        <v>1.1999999999999999E-3</v>
      </c>
      <c r="U101" s="79">
        <v>2.9999999999999997E-4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624</v>
      </c>
      <c r="G102" t="s">
        <v>625</v>
      </c>
      <c r="H102" t="s">
        <v>565</v>
      </c>
      <c r="I102" t="s">
        <v>211</v>
      </c>
      <c r="J102" t="s">
        <v>629</v>
      </c>
      <c r="K102" s="78">
        <v>5.05</v>
      </c>
      <c r="L102" t="s">
        <v>102</v>
      </c>
      <c r="M102" s="79">
        <v>2.7799999999999998E-2</v>
      </c>
      <c r="N102" s="79">
        <v>6.3399999999999998E-2</v>
      </c>
      <c r="O102" s="78">
        <v>114495.87</v>
      </c>
      <c r="P102" s="78">
        <v>85</v>
      </c>
      <c r="Q102" s="78">
        <v>0</v>
      </c>
      <c r="R102" s="78">
        <v>97.321489499999998</v>
      </c>
      <c r="S102" s="79">
        <v>1E-4</v>
      </c>
      <c r="T102" s="79">
        <v>3.0000000000000001E-3</v>
      </c>
      <c r="U102" s="79">
        <v>8.0000000000000004E-4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423</v>
      </c>
      <c r="G103" t="s">
        <v>366</v>
      </c>
      <c r="H103" t="s">
        <v>565</v>
      </c>
      <c r="I103" t="s">
        <v>211</v>
      </c>
      <c r="J103" t="s">
        <v>339</v>
      </c>
      <c r="K103" s="78">
        <v>5.65</v>
      </c>
      <c r="L103" t="s">
        <v>102</v>
      </c>
      <c r="M103" s="79">
        <v>2.4199999999999999E-2</v>
      </c>
      <c r="N103" s="79">
        <v>2.9899999999999999E-2</v>
      </c>
      <c r="O103" s="78">
        <v>3.58</v>
      </c>
      <c r="P103" s="78">
        <v>4849126.5118929893</v>
      </c>
      <c r="Q103" s="78">
        <v>0</v>
      </c>
      <c r="R103" s="78">
        <v>173.59872912576901</v>
      </c>
      <c r="S103" s="79">
        <v>0</v>
      </c>
      <c r="T103" s="79">
        <v>5.3E-3</v>
      </c>
      <c r="U103" s="79">
        <v>1.4E-3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366</v>
      </c>
      <c r="H104" t="s">
        <v>565</v>
      </c>
      <c r="I104" t="s">
        <v>211</v>
      </c>
      <c r="J104" t="s">
        <v>279</v>
      </c>
      <c r="K104" s="78">
        <v>5.1100000000000003</v>
      </c>
      <c r="L104" t="s">
        <v>102</v>
      </c>
      <c r="M104" s="79">
        <v>1.46E-2</v>
      </c>
      <c r="N104" s="79">
        <v>2.8400000000000002E-2</v>
      </c>
      <c r="O104" s="78">
        <v>4.8099999999999996</v>
      </c>
      <c r="P104" s="78">
        <v>4679900</v>
      </c>
      <c r="Q104" s="78">
        <v>0</v>
      </c>
      <c r="R104" s="78">
        <v>225.10319000000001</v>
      </c>
      <c r="S104" s="79">
        <v>0</v>
      </c>
      <c r="T104" s="79">
        <v>6.7999999999999996E-3</v>
      </c>
      <c r="U104" s="79">
        <v>1.8E-3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523</v>
      </c>
      <c r="G105" t="s">
        <v>524</v>
      </c>
      <c r="H105" t="s">
        <v>565</v>
      </c>
      <c r="I105" t="s">
        <v>211</v>
      </c>
      <c r="J105" t="s">
        <v>637</v>
      </c>
      <c r="K105" s="78">
        <v>2.78</v>
      </c>
      <c r="L105" t="s">
        <v>102</v>
      </c>
      <c r="M105" s="79">
        <v>3.85E-2</v>
      </c>
      <c r="N105" s="79">
        <v>6.7999999999999996E-3</v>
      </c>
      <c r="O105" s="78">
        <v>39322.92</v>
      </c>
      <c r="P105" s="78">
        <v>112.93</v>
      </c>
      <c r="Q105" s="78">
        <v>0</v>
      </c>
      <c r="R105" s="78">
        <v>44.407373556000003</v>
      </c>
      <c r="S105" s="79">
        <v>2.0000000000000001E-4</v>
      </c>
      <c r="T105" s="79">
        <v>1.2999999999999999E-3</v>
      </c>
      <c r="U105" s="79">
        <v>4.0000000000000002E-4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523</v>
      </c>
      <c r="G106" t="s">
        <v>524</v>
      </c>
      <c r="H106" t="s">
        <v>565</v>
      </c>
      <c r="I106" t="s">
        <v>211</v>
      </c>
      <c r="J106" t="s">
        <v>637</v>
      </c>
      <c r="K106" s="78">
        <v>3.68</v>
      </c>
      <c r="L106" t="s">
        <v>102</v>
      </c>
      <c r="M106" s="79">
        <v>3.85E-2</v>
      </c>
      <c r="N106" s="79">
        <v>1.0999999999999999E-2</v>
      </c>
      <c r="O106" s="78">
        <v>34423.81</v>
      </c>
      <c r="P106" s="78">
        <v>114.35</v>
      </c>
      <c r="Q106" s="78">
        <v>0</v>
      </c>
      <c r="R106" s="78">
        <v>39.363626734999997</v>
      </c>
      <c r="S106" s="79">
        <v>1E-4</v>
      </c>
      <c r="T106" s="79">
        <v>1.1999999999999999E-3</v>
      </c>
      <c r="U106" s="79">
        <v>2.9999999999999997E-4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523</v>
      </c>
      <c r="G107" t="s">
        <v>524</v>
      </c>
      <c r="H107" t="s">
        <v>565</v>
      </c>
      <c r="I107" t="s">
        <v>211</v>
      </c>
      <c r="J107" t="s">
        <v>247</v>
      </c>
      <c r="K107" s="78">
        <v>0.91</v>
      </c>
      <c r="L107" t="s">
        <v>102</v>
      </c>
      <c r="M107" s="79">
        <v>3.9E-2</v>
      </c>
      <c r="N107" s="79">
        <v>1.4999999999999999E-2</v>
      </c>
      <c r="O107" s="78">
        <v>42395.21</v>
      </c>
      <c r="P107" s="78">
        <v>110.92</v>
      </c>
      <c r="Q107" s="78">
        <v>0</v>
      </c>
      <c r="R107" s="78">
        <v>47.024766931999999</v>
      </c>
      <c r="S107" s="79">
        <v>1E-4</v>
      </c>
      <c r="T107" s="79">
        <v>1.4E-3</v>
      </c>
      <c r="U107" s="79">
        <v>4.0000000000000002E-4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644</v>
      </c>
      <c r="G108" t="s">
        <v>366</v>
      </c>
      <c r="H108" t="s">
        <v>565</v>
      </c>
      <c r="I108" t="s">
        <v>211</v>
      </c>
      <c r="J108" t="s">
        <v>645</v>
      </c>
      <c r="K108" s="78">
        <v>1</v>
      </c>
      <c r="L108" t="s">
        <v>102</v>
      </c>
      <c r="M108" s="79">
        <v>0.02</v>
      </c>
      <c r="N108" s="79">
        <v>1.9E-2</v>
      </c>
      <c r="O108" s="78">
        <v>35982.32</v>
      </c>
      <c r="P108" s="78">
        <v>102.8</v>
      </c>
      <c r="Q108" s="78">
        <v>0</v>
      </c>
      <c r="R108" s="78">
        <v>36.98982496</v>
      </c>
      <c r="S108" s="79">
        <v>1E-4</v>
      </c>
      <c r="T108" s="79">
        <v>1.1000000000000001E-3</v>
      </c>
      <c r="U108" s="79">
        <v>2.9999999999999997E-4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539</v>
      </c>
      <c r="G109" t="s">
        <v>420</v>
      </c>
      <c r="H109" t="s">
        <v>565</v>
      </c>
      <c r="I109" t="s">
        <v>211</v>
      </c>
      <c r="J109" t="s">
        <v>648</v>
      </c>
      <c r="K109" s="78">
        <v>6.26</v>
      </c>
      <c r="L109" t="s">
        <v>102</v>
      </c>
      <c r="M109" s="79">
        <v>2.4E-2</v>
      </c>
      <c r="N109" s="79">
        <v>1.8499999999999999E-2</v>
      </c>
      <c r="O109" s="78">
        <v>110292.67</v>
      </c>
      <c r="P109" s="78">
        <v>105.35</v>
      </c>
      <c r="Q109" s="78">
        <v>0</v>
      </c>
      <c r="R109" s="78">
        <v>116.193327845</v>
      </c>
      <c r="S109" s="79">
        <v>2.0000000000000001E-4</v>
      </c>
      <c r="T109" s="79">
        <v>3.5000000000000001E-3</v>
      </c>
      <c r="U109" s="79">
        <v>8.9999999999999998E-4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539</v>
      </c>
      <c r="G110" t="s">
        <v>420</v>
      </c>
      <c r="H110" t="s">
        <v>596</v>
      </c>
      <c r="I110" t="s">
        <v>150</v>
      </c>
      <c r="J110" t="s">
        <v>342</v>
      </c>
      <c r="K110" s="78">
        <v>2.21</v>
      </c>
      <c r="L110" t="s">
        <v>102</v>
      </c>
      <c r="M110" s="79">
        <v>3.4799999999999998E-2</v>
      </c>
      <c r="N110" s="79">
        <v>1.7600000000000001E-2</v>
      </c>
      <c r="O110" s="78">
        <v>1969.08</v>
      </c>
      <c r="P110" s="78">
        <v>103.2</v>
      </c>
      <c r="Q110" s="78">
        <v>0</v>
      </c>
      <c r="R110" s="78">
        <v>2.0320905599999999</v>
      </c>
      <c r="S110" s="79">
        <v>0</v>
      </c>
      <c r="T110" s="79">
        <v>1E-4</v>
      </c>
      <c r="U110" s="79">
        <v>0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543</v>
      </c>
      <c r="G111" t="s">
        <v>524</v>
      </c>
      <c r="H111" t="s">
        <v>596</v>
      </c>
      <c r="I111" t="s">
        <v>150</v>
      </c>
      <c r="J111" t="s">
        <v>653</v>
      </c>
      <c r="K111" s="78">
        <v>4.7699999999999996</v>
      </c>
      <c r="L111" t="s">
        <v>102</v>
      </c>
      <c r="M111" s="79">
        <v>2.4799999999999999E-2</v>
      </c>
      <c r="N111" s="79">
        <v>1.6899999999999998E-2</v>
      </c>
      <c r="O111" s="78">
        <v>52285.49</v>
      </c>
      <c r="P111" s="78">
        <v>105</v>
      </c>
      <c r="Q111" s="78">
        <v>0</v>
      </c>
      <c r="R111" s="78">
        <v>54.899764500000003</v>
      </c>
      <c r="S111" s="79">
        <v>1E-4</v>
      </c>
      <c r="T111" s="79">
        <v>1.6999999999999999E-3</v>
      </c>
      <c r="U111" s="79">
        <v>4.0000000000000002E-4</v>
      </c>
    </row>
    <row r="112" spans="2:21">
      <c r="B112" t="s">
        <v>654</v>
      </c>
      <c r="C112" t="s">
        <v>655</v>
      </c>
      <c r="D112" t="s">
        <v>100</v>
      </c>
      <c r="E112" t="s">
        <v>123</v>
      </c>
      <c r="F112" t="s">
        <v>656</v>
      </c>
      <c r="G112" t="s">
        <v>420</v>
      </c>
      <c r="H112" t="s">
        <v>565</v>
      </c>
      <c r="I112" t="s">
        <v>211</v>
      </c>
      <c r="J112" t="s">
        <v>285</v>
      </c>
      <c r="K112" s="78">
        <v>3.22</v>
      </c>
      <c r="L112" t="s">
        <v>102</v>
      </c>
      <c r="M112" s="79">
        <v>4.3999999999999997E-2</v>
      </c>
      <c r="N112" s="79">
        <v>1.8100000000000002E-2</v>
      </c>
      <c r="O112" s="78">
        <v>1778.48</v>
      </c>
      <c r="P112" s="78">
        <v>108.54</v>
      </c>
      <c r="Q112" s="78">
        <v>0</v>
      </c>
      <c r="R112" s="78">
        <v>1.930362192</v>
      </c>
      <c r="S112" s="79">
        <v>0</v>
      </c>
      <c r="T112" s="79">
        <v>1E-4</v>
      </c>
      <c r="U112" s="79">
        <v>0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556</v>
      </c>
      <c r="G113" t="s">
        <v>420</v>
      </c>
      <c r="H113" t="s">
        <v>565</v>
      </c>
      <c r="I113" t="s">
        <v>211</v>
      </c>
      <c r="J113" t="s">
        <v>285</v>
      </c>
      <c r="K113" s="78">
        <v>6.13</v>
      </c>
      <c r="L113" t="s">
        <v>102</v>
      </c>
      <c r="M113" s="79">
        <v>2.5999999999999999E-2</v>
      </c>
      <c r="N113" s="79">
        <v>2.1899999999999999E-2</v>
      </c>
      <c r="O113" s="78">
        <v>104930.14</v>
      </c>
      <c r="P113" s="78">
        <v>103</v>
      </c>
      <c r="Q113" s="78">
        <v>0</v>
      </c>
      <c r="R113" s="78">
        <v>108.07804419999999</v>
      </c>
      <c r="S113" s="79">
        <v>2.0000000000000001E-4</v>
      </c>
      <c r="T113" s="79">
        <v>3.3E-3</v>
      </c>
      <c r="U113" s="79">
        <v>8.9999999999999998E-4</v>
      </c>
    </row>
    <row r="114" spans="2:21">
      <c r="B114" t="s">
        <v>659</v>
      </c>
      <c r="C114" t="s">
        <v>660</v>
      </c>
      <c r="D114" t="s">
        <v>100</v>
      </c>
      <c r="E114" t="s">
        <v>123</v>
      </c>
      <c r="F114" t="s">
        <v>556</v>
      </c>
      <c r="G114" t="s">
        <v>420</v>
      </c>
      <c r="H114" t="s">
        <v>565</v>
      </c>
      <c r="I114" t="s">
        <v>211</v>
      </c>
      <c r="J114" t="s">
        <v>661</v>
      </c>
      <c r="K114" s="78">
        <v>6.01</v>
      </c>
      <c r="L114" t="s">
        <v>102</v>
      </c>
      <c r="M114" s="79">
        <v>2.81E-2</v>
      </c>
      <c r="N114" s="79">
        <v>1.9900000000000001E-2</v>
      </c>
      <c r="O114" s="78">
        <v>9111.7099999999991</v>
      </c>
      <c r="P114" s="78">
        <v>106.18</v>
      </c>
      <c r="Q114" s="78">
        <v>0</v>
      </c>
      <c r="R114" s="78">
        <v>9.6748136779999996</v>
      </c>
      <c r="S114" s="79">
        <v>0</v>
      </c>
      <c r="T114" s="79">
        <v>2.9999999999999997E-4</v>
      </c>
      <c r="U114" s="79">
        <v>1E-4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556</v>
      </c>
      <c r="G115" t="s">
        <v>420</v>
      </c>
      <c r="H115" t="s">
        <v>565</v>
      </c>
      <c r="I115" t="s">
        <v>211</v>
      </c>
      <c r="J115" t="s">
        <v>664</v>
      </c>
      <c r="K115" s="78">
        <v>4.2</v>
      </c>
      <c r="L115" t="s">
        <v>102</v>
      </c>
      <c r="M115" s="79">
        <v>3.6999999999999998E-2</v>
      </c>
      <c r="N115" s="79">
        <v>1.7999999999999999E-2</v>
      </c>
      <c r="O115" s="78">
        <v>23817.05</v>
      </c>
      <c r="P115" s="78">
        <v>108.1</v>
      </c>
      <c r="Q115" s="78">
        <v>0</v>
      </c>
      <c r="R115" s="78">
        <v>25.746231049999999</v>
      </c>
      <c r="S115" s="79">
        <v>0</v>
      </c>
      <c r="T115" s="79">
        <v>8.0000000000000004E-4</v>
      </c>
      <c r="U115" s="79">
        <v>2.0000000000000001E-4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420</v>
      </c>
      <c r="H116" t="s">
        <v>565</v>
      </c>
      <c r="I116" t="s">
        <v>211</v>
      </c>
      <c r="J116" t="s">
        <v>668</v>
      </c>
      <c r="K116" s="78">
        <v>5.34</v>
      </c>
      <c r="L116" t="s">
        <v>102</v>
      </c>
      <c r="M116" s="79">
        <v>1.4E-2</v>
      </c>
      <c r="N116" s="79">
        <v>1.17E-2</v>
      </c>
      <c r="O116" s="78">
        <v>115257.06</v>
      </c>
      <c r="P116" s="78">
        <v>102.01</v>
      </c>
      <c r="Q116" s="78">
        <v>0</v>
      </c>
      <c r="R116" s="78">
        <v>117.573726906</v>
      </c>
      <c r="S116" s="79">
        <v>2.0000000000000001E-4</v>
      </c>
      <c r="T116" s="79">
        <v>3.5999999999999999E-3</v>
      </c>
      <c r="U116" s="79">
        <v>8.9999999999999998E-4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383</v>
      </c>
      <c r="G117" t="s">
        <v>366</v>
      </c>
      <c r="H117" t="s">
        <v>565</v>
      </c>
      <c r="I117" t="s">
        <v>211</v>
      </c>
      <c r="J117" t="s">
        <v>671</v>
      </c>
      <c r="K117" s="78">
        <v>3.2</v>
      </c>
      <c r="L117" t="s">
        <v>102</v>
      </c>
      <c r="M117" s="79">
        <v>1.8200000000000001E-2</v>
      </c>
      <c r="N117" s="79">
        <v>3.1800000000000002E-2</v>
      </c>
      <c r="O117" s="78">
        <v>2.2999999999999998</v>
      </c>
      <c r="P117" s="78">
        <v>4833710</v>
      </c>
      <c r="Q117" s="78">
        <v>0</v>
      </c>
      <c r="R117" s="78">
        <v>111.17533</v>
      </c>
      <c r="S117" s="79">
        <v>0</v>
      </c>
      <c r="T117" s="79">
        <v>3.3999999999999998E-3</v>
      </c>
      <c r="U117" s="79">
        <v>8.9999999999999998E-4</v>
      </c>
    </row>
    <row r="118" spans="2:21">
      <c r="B118" t="s">
        <v>672</v>
      </c>
      <c r="C118" t="s">
        <v>673</v>
      </c>
      <c r="D118" t="s">
        <v>100</v>
      </c>
      <c r="E118" t="s">
        <v>123</v>
      </c>
      <c r="F118" t="s">
        <v>383</v>
      </c>
      <c r="G118" t="s">
        <v>366</v>
      </c>
      <c r="H118" t="s">
        <v>565</v>
      </c>
      <c r="I118" t="s">
        <v>211</v>
      </c>
      <c r="J118" t="s">
        <v>674</v>
      </c>
      <c r="K118" s="78">
        <v>2.4300000000000002</v>
      </c>
      <c r="L118" t="s">
        <v>102</v>
      </c>
      <c r="M118" s="79">
        <v>1.06E-2</v>
      </c>
      <c r="N118" s="79">
        <v>2.8500000000000001E-2</v>
      </c>
      <c r="O118" s="78">
        <v>2.87</v>
      </c>
      <c r="P118" s="78">
        <v>4855999</v>
      </c>
      <c r="Q118" s="78">
        <v>0</v>
      </c>
      <c r="R118" s="78">
        <v>139.3671713</v>
      </c>
      <c r="S118" s="79">
        <v>0</v>
      </c>
      <c r="T118" s="79">
        <v>4.1999999999999997E-3</v>
      </c>
      <c r="U118" s="79">
        <v>1.1000000000000001E-3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383</v>
      </c>
      <c r="G119" t="s">
        <v>366</v>
      </c>
      <c r="H119" t="s">
        <v>565</v>
      </c>
      <c r="I119" t="s">
        <v>211</v>
      </c>
      <c r="J119" t="s">
        <v>330</v>
      </c>
      <c r="K119" s="78">
        <v>4.3</v>
      </c>
      <c r="L119" t="s">
        <v>102</v>
      </c>
      <c r="M119" s="79">
        <v>1.89E-2</v>
      </c>
      <c r="N119" s="79">
        <v>2.5999999999999999E-2</v>
      </c>
      <c r="O119" s="78">
        <v>5.29</v>
      </c>
      <c r="P119" s="78">
        <v>4822299</v>
      </c>
      <c r="Q119" s="78">
        <v>0</v>
      </c>
      <c r="R119" s="78">
        <v>255.09961709999999</v>
      </c>
      <c r="S119" s="79">
        <v>0</v>
      </c>
      <c r="T119" s="79">
        <v>7.7999999999999996E-3</v>
      </c>
      <c r="U119" s="79">
        <v>2E-3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679</v>
      </c>
      <c r="G120" t="s">
        <v>366</v>
      </c>
      <c r="H120" t="s">
        <v>565</v>
      </c>
      <c r="I120" t="s">
        <v>211</v>
      </c>
      <c r="J120" t="s">
        <v>247</v>
      </c>
      <c r="K120" s="78">
        <v>1.47</v>
      </c>
      <c r="L120" t="s">
        <v>102</v>
      </c>
      <c r="M120" s="79">
        <v>4.4999999999999998E-2</v>
      </c>
      <c r="N120" s="79">
        <v>1.7399999999999999E-2</v>
      </c>
      <c r="O120" s="78">
        <v>290120.96999999997</v>
      </c>
      <c r="P120" s="78">
        <v>125.38</v>
      </c>
      <c r="Q120" s="78">
        <v>3.9314800000000001</v>
      </c>
      <c r="R120" s="78">
        <v>367.68515218599998</v>
      </c>
      <c r="S120" s="79">
        <v>2.0000000000000001E-4</v>
      </c>
      <c r="T120" s="79">
        <v>1.12E-2</v>
      </c>
      <c r="U120" s="79">
        <v>3.0000000000000001E-3</v>
      </c>
    </row>
    <row r="121" spans="2:21">
      <c r="B121" t="s">
        <v>680</v>
      </c>
      <c r="C121" t="s">
        <v>681</v>
      </c>
      <c r="D121" t="s">
        <v>100</v>
      </c>
      <c r="E121" t="s">
        <v>123</v>
      </c>
      <c r="F121" t="s">
        <v>682</v>
      </c>
      <c r="G121" t="s">
        <v>524</v>
      </c>
      <c r="H121" t="s">
        <v>596</v>
      </c>
      <c r="I121" t="s">
        <v>150</v>
      </c>
      <c r="J121" t="s">
        <v>247</v>
      </c>
      <c r="K121" s="78">
        <v>1.49</v>
      </c>
      <c r="L121" t="s">
        <v>102</v>
      </c>
      <c r="M121" s="79">
        <v>4.0500000000000001E-2</v>
      </c>
      <c r="N121" s="79">
        <v>1.2E-2</v>
      </c>
      <c r="O121" s="78">
        <v>9880.61</v>
      </c>
      <c r="P121" s="78">
        <v>125.43</v>
      </c>
      <c r="Q121" s="78">
        <v>6.6688799999999997</v>
      </c>
      <c r="R121" s="78">
        <v>19.062129122999998</v>
      </c>
      <c r="S121" s="79">
        <v>1E-4</v>
      </c>
      <c r="T121" s="79">
        <v>5.9999999999999995E-4</v>
      </c>
      <c r="U121" s="79">
        <v>2.0000000000000001E-4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685</v>
      </c>
      <c r="G122" t="s">
        <v>420</v>
      </c>
      <c r="H122" t="s">
        <v>596</v>
      </c>
      <c r="I122" t="s">
        <v>150</v>
      </c>
      <c r="J122" t="s">
        <v>686</v>
      </c>
      <c r="K122" s="78">
        <v>2.73</v>
      </c>
      <c r="L122" t="s">
        <v>102</v>
      </c>
      <c r="M122" s="79">
        <v>2.7400000000000001E-2</v>
      </c>
      <c r="N122" s="79">
        <v>1.41E-2</v>
      </c>
      <c r="O122" s="78">
        <v>21940.18</v>
      </c>
      <c r="P122" s="78">
        <v>104.65</v>
      </c>
      <c r="Q122" s="78">
        <v>0</v>
      </c>
      <c r="R122" s="78">
        <v>22.96039837</v>
      </c>
      <c r="S122" s="79">
        <v>1E-4</v>
      </c>
      <c r="T122" s="79">
        <v>6.9999999999999999E-4</v>
      </c>
      <c r="U122" s="79">
        <v>2.0000000000000001E-4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685</v>
      </c>
      <c r="G123" t="s">
        <v>420</v>
      </c>
      <c r="H123" t="s">
        <v>596</v>
      </c>
      <c r="I123" t="s">
        <v>150</v>
      </c>
      <c r="J123" t="s">
        <v>689</v>
      </c>
      <c r="K123" s="78">
        <v>6.8</v>
      </c>
      <c r="L123" t="s">
        <v>102</v>
      </c>
      <c r="M123" s="79">
        <v>1.9599999999999999E-2</v>
      </c>
      <c r="N123" s="79">
        <v>1.5599999999999999E-2</v>
      </c>
      <c r="O123" s="78">
        <v>84638.68</v>
      </c>
      <c r="P123" s="78">
        <v>103.7</v>
      </c>
      <c r="Q123" s="78">
        <v>0</v>
      </c>
      <c r="R123" s="78">
        <v>87.770311160000006</v>
      </c>
      <c r="S123" s="79">
        <v>1E-4</v>
      </c>
      <c r="T123" s="79">
        <v>2.7000000000000001E-3</v>
      </c>
      <c r="U123" s="79">
        <v>6.9999999999999999E-4</v>
      </c>
    </row>
    <row r="124" spans="2:21">
      <c r="B124" t="s">
        <v>690</v>
      </c>
      <c r="C124" t="s">
        <v>691</v>
      </c>
      <c r="D124" t="s">
        <v>100</v>
      </c>
      <c r="E124" t="s">
        <v>123</v>
      </c>
      <c r="F124" t="s">
        <v>401</v>
      </c>
      <c r="G124" t="s">
        <v>366</v>
      </c>
      <c r="H124" t="s">
        <v>596</v>
      </c>
      <c r="I124" t="s">
        <v>150</v>
      </c>
      <c r="J124" t="s">
        <v>252</v>
      </c>
      <c r="K124" s="78">
        <v>2.79</v>
      </c>
      <c r="L124" t="s">
        <v>102</v>
      </c>
      <c r="M124" s="79">
        <v>1.4200000000000001E-2</v>
      </c>
      <c r="N124" s="79">
        <v>2.5000000000000001E-2</v>
      </c>
      <c r="O124" s="78">
        <v>4.62</v>
      </c>
      <c r="P124" s="78">
        <v>4904901</v>
      </c>
      <c r="Q124" s="78">
        <v>0</v>
      </c>
      <c r="R124" s="78">
        <v>226.60642619999999</v>
      </c>
      <c r="S124" s="79">
        <v>0</v>
      </c>
      <c r="T124" s="79">
        <v>6.8999999999999999E-3</v>
      </c>
      <c r="U124" s="79">
        <v>1.8E-3</v>
      </c>
    </row>
    <row r="125" spans="2:21">
      <c r="B125" t="s">
        <v>692</v>
      </c>
      <c r="C125" t="s">
        <v>693</v>
      </c>
      <c r="D125" t="s">
        <v>100</v>
      </c>
      <c r="E125" t="s">
        <v>123</v>
      </c>
      <c r="F125" t="s">
        <v>401</v>
      </c>
      <c r="G125" t="s">
        <v>366</v>
      </c>
      <c r="H125" t="s">
        <v>596</v>
      </c>
      <c r="I125" t="s">
        <v>150</v>
      </c>
      <c r="J125" t="s">
        <v>282</v>
      </c>
      <c r="K125" s="78">
        <v>4.5599999999999996</v>
      </c>
      <c r="L125" t="s">
        <v>102</v>
      </c>
      <c r="M125" s="79">
        <v>2.0199999999999999E-2</v>
      </c>
      <c r="N125" s="79">
        <v>2.7099999999999999E-2</v>
      </c>
      <c r="O125" s="78">
        <v>0.53</v>
      </c>
      <c r="P125" s="78">
        <v>4867043.8828520002</v>
      </c>
      <c r="Q125" s="78">
        <v>0</v>
      </c>
      <c r="R125" s="78">
        <v>25.795332579115598</v>
      </c>
      <c r="S125" s="79">
        <v>0</v>
      </c>
      <c r="T125" s="79">
        <v>8.0000000000000004E-4</v>
      </c>
      <c r="U125" s="79">
        <v>2.0000000000000001E-4</v>
      </c>
    </row>
    <row r="126" spans="2:21">
      <c r="B126" t="s">
        <v>694</v>
      </c>
      <c r="C126" t="s">
        <v>695</v>
      </c>
      <c r="D126" t="s">
        <v>100</v>
      </c>
      <c r="E126" t="s">
        <v>123</v>
      </c>
      <c r="F126" t="s">
        <v>401</v>
      </c>
      <c r="G126" t="s">
        <v>366</v>
      </c>
      <c r="H126" t="s">
        <v>596</v>
      </c>
      <c r="I126" t="s">
        <v>150</v>
      </c>
      <c r="J126" t="s">
        <v>252</v>
      </c>
      <c r="K126" s="78">
        <v>3.41</v>
      </c>
      <c r="L126" t="s">
        <v>102</v>
      </c>
      <c r="M126" s="79">
        <v>1.5900000000000001E-2</v>
      </c>
      <c r="N126" s="79">
        <v>3.15E-2</v>
      </c>
      <c r="O126" s="78">
        <v>3.37</v>
      </c>
      <c r="P126" s="78">
        <v>4780124.1325329971</v>
      </c>
      <c r="Q126" s="78">
        <v>0</v>
      </c>
      <c r="R126" s="78">
        <v>161.090183266362</v>
      </c>
      <c r="S126" s="79">
        <v>0</v>
      </c>
      <c r="T126" s="79">
        <v>4.8999999999999998E-3</v>
      </c>
      <c r="U126" s="79">
        <v>1.2999999999999999E-3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698</v>
      </c>
      <c r="G127" t="s">
        <v>366</v>
      </c>
      <c r="H127" t="s">
        <v>596</v>
      </c>
      <c r="I127" t="s">
        <v>150</v>
      </c>
      <c r="J127" t="s">
        <v>590</v>
      </c>
      <c r="K127" s="78">
        <v>5.51</v>
      </c>
      <c r="L127" t="s">
        <v>102</v>
      </c>
      <c r="M127" s="79">
        <v>2.5899999999999999E-2</v>
      </c>
      <c r="N127" s="79">
        <v>2.6200000000000001E-2</v>
      </c>
      <c r="O127" s="78">
        <v>4.3</v>
      </c>
      <c r="P127" s="78">
        <v>4989949</v>
      </c>
      <c r="Q127" s="78">
        <v>0</v>
      </c>
      <c r="R127" s="78">
        <v>214.56780699999999</v>
      </c>
      <c r="S127" s="79">
        <v>0</v>
      </c>
      <c r="T127" s="79">
        <v>6.4999999999999997E-3</v>
      </c>
      <c r="U127" s="79">
        <v>1.6999999999999999E-3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701</v>
      </c>
      <c r="G128" t="s">
        <v>524</v>
      </c>
      <c r="H128" t="s">
        <v>596</v>
      </c>
      <c r="I128" t="s">
        <v>150</v>
      </c>
      <c r="J128" t="s">
        <v>702</v>
      </c>
      <c r="K128" s="78">
        <v>5.94</v>
      </c>
      <c r="L128" t="s">
        <v>102</v>
      </c>
      <c r="M128" s="79">
        <v>2.2499999999999999E-2</v>
      </c>
      <c r="N128" s="79">
        <v>9.4999999999999998E-3</v>
      </c>
      <c r="O128" s="78">
        <v>23307.16</v>
      </c>
      <c r="P128" s="78">
        <v>109.69</v>
      </c>
      <c r="Q128" s="78">
        <v>0</v>
      </c>
      <c r="R128" s="78">
        <v>25.565623804000001</v>
      </c>
      <c r="S128" s="79">
        <v>1E-4</v>
      </c>
      <c r="T128" s="79">
        <v>8.0000000000000004E-4</v>
      </c>
      <c r="U128" s="79">
        <v>2.0000000000000001E-4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705</v>
      </c>
      <c r="G129" t="s">
        <v>127</v>
      </c>
      <c r="H129" t="s">
        <v>565</v>
      </c>
      <c r="I129" t="s">
        <v>211</v>
      </c>
      <c r="J129" t="s">
        <v>330</v>
      </c>
      <c r="K129" s="78">
        <v>1.49</v>
      </c>
      <c r="L129" t="s">
        <v>102</v>
      </c>
      <c r="M129" s="79">
        <v>2.1499999999999998E-2</v>
      </c>
      <c r="N129" s="79">
        <v>3.4599999999999999E-2</v>
      </c>
      <c r="O129" s="78">
        <v>89289.59</v>
      </c>
      <c r="P129" s="78">
        <v>98.55</v>
      </c>
      <c r="Q129" s="78">
        <v>8.6832499999999992</v>
      </c>
      <c r="R129" s="78">
        <v>96.678140944999996</v>
      </c>
      <c r="S129" s="79">
        <v>1E-4</v>
      </c>
      <c r="T129" s="79">
        <v>2.8999999999999998E-3</v>
      </c>
      <c r="U129" s="79">
        <v>8.0000000000000004E-4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705</v>
      </c>
      <c r="G130" t="s">
        <v>127</v>
      </c>
      <c r="H130" t="s">
        <v>565</v>
      </c>
      <c r="I130" t="s">
        <v>211</v>
      </c>
      <c r="J130" t="s">
        <v>708</v>
      </c>
      <c r="K130" s="78">
        <v>2.92</v>
      </c>
      <c r="L130" t="s">
        <v>102</v>
      </c>
      <c r="M130" s="79">
        <v>1.7999999999999999E-2</v>
      </c>
      <c r="N130" s="79">
        <v>4.4299999999999999E-2</v>
      </c>
      <c r="O130" s="78">
        <v>61095.74</v>
      </c>
      <c r="P130" s="78">
        <v>93.18</v>
      </c>
      <c r="Q130" s="78">
        <v>0</v>
      </c>
      <c r="R130" s="78">
        <v>56.929010532</v>
      </c>
      <c r="S130" s="79">
        <v>1E-4</v>
      </c>
      <c r="T130" s="79">
        <v>1.6999999999999999E-3</v>
      </c>
      <c r="U130" s="79">
        <v>5.0000000000000001E-4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 t="s">
        <v>711</v>
      </c>
      <c r="G131" t="s">
        <v>366</v>
      </c>
      <c r="H131" t="s">
        <v>712</v>
      </c>
      <c r="I131" t="s">
        <v>150</v>
      </c>
      <c r="J131" t="s">
        <v>247</v>
      </c>
      <c r="K131" s="78">
        <v>1.01</v>
      </c>
      <c r="L131" t="s">
        <v>102</v>
      </c>
      <c r="M131" s="79">
        <v>4.1500000000000002E-2</v>
      </c>
      <c r="N131" s="79">
        <v>4.3E-3</v>
      </c>
      <c r="O131" s="78">
        <v>2332.02</v>
      </c>
      <c r="P131" s="78">
        <v>107.4</v>
      </c>
      <c r="Q131" s="78">
        <v>2.6155900000000001</v>
      </c>
      <c r="R131" s="78">
        <v>5.12017948</v>
      </c>
      <c r="S131" s="79">
        <v>0</v>
      </c>
      <c r="T131" s="79">
        <v>2.0000000000000001E-4</v>
      </c>
      <c r="U131" s="79">
        <v>0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715</v>
      </c>
      <c r="G132" t="s">
        <v>127</v>
      </c>
      <c r="H132" t="s">
        <v>716</v>
      </c>
      <c r="I132" t="s">
        <v>211</v>
      </c>
      <c r="J132" t="s">
        <v>717</v>
      </c>
      <c r="K132" s="78">
        <v>1.19</v>
      </c>
      <c r="L132" t="s">
        <v>102</v>
      </c>
      <c r="M132" s="79">
        <v>2.8500000000000001E-2</v>
      </c>
      <c r="N132" s="79">
        <v>0.22509999999999999</v>
      </c>
      <c r="O132" s="78">
        <v>29662.33</v>
      </c>
      <c r="P132" s="78">
        <v>81.59</v>
      </c>
      <c r="Q132" s="78">
        <v>0</v>
      </c>
      <c r="R132" s="78">
        <v>24.201495047000002</v>
      </c>
      <c r="S132" s="79">
        <v>1E-4</v>
      </c>
      <c r="T132" s="79">
        <v>6.9999999999999999E-4</v>
      </c>
      <c r="U132" s="79">
        <v>2.0000000000000001E-4</v>
      </c>
    </row>
    <row r="133" spans="2:21">
      <c r="B133" t="s">
        <v>718</v>
      </c>
      <c r="C133" t="s">
        <v>719</v>
      </c>
      <c r="D133" t="s">
        <v>100</v>
      </c>
      <c r="E133" t="s">
        <v>123</v>
      </c>
      <c r="F133" t="s">
        <v>715</v>
      </c>
      <c r="G133" t="s">
        <v>127</v>
      </c>
      <c r="H133" t="s">
        <v>716</v>
      </c>
      <c r="I133" t="s">
        <v>211</v>
      </c>
      <c r="J133" t="s">
        <v>720</v>
      </c>
      <c r="K133" s="78">
        <v>2.0099999999999998</v>
      </c>
      <c r="L133" t="s">
        <v>102</v>
      </c>
      <c r="M133" s="79">
        <v>3.15E-2</v>
      </c>
      <c r="N133" s="79">
        <v>0.15720000000000001</v>
      </c>
      <c r="O133" s="78">
        <v>58369.52</v>
      </c>
      <c r="P133" s="78">
        <v>79.17</v>
      </c>
      <c r="Q133" s="78">
        <v>0</v>
      </c>
      <c r="R133" s="78">
        <v>46.211148983999998</v>
      </c>
      <c r="S133" s="79">
        <v>2.0000000000000001E-4</v>
      </c>
      <c r="T133" s="79">
        <v>1.4E-3</v>
      </c>
      <c r="U133" s="79">
        <v>4.0000000000000002E-4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723</v>
      </c>
      <c r="G134" t="s">
        <v>420</v>
      </c>
      <c r="H134" t="s">
        <v>712</v>
      </c>
      <c r="I134" t="s">
        <v>150</v>
      </c>
      <c r="J134" t="s">
        <v>724</v>
      </c>
      <c r="K134" s="78">
        <v>4.3600000000000003</v>
      </c>
      <c r="L134" t="s">
        <v>102</v>
      </c>
      <c r="M134" s="79">
        <v>2.5000000000000001E-2</v>
      </c>
      <c r="N134" s="79">
        <v>2.5399999999999999E-2</v>
      </c>
      <c r="O134" s="78">
        <v>29045.64</v>
      </c>
      <c r="P134" s="78">
        <v>101</v>
      </c>
      <c r="Q134" s="78">
        <v>0</v>
      </c>
      <c r="R134" s="78">
        <v>29.336096399999999</v>
      </c>
      <c r="S134" s="79">
        <v>1E-4</v>
      </c>
      <c r="T134" s="79">
        <v>8.9999999999999998E-4</v>
      </c>
      <c r="U134" s="79">
        <v>2.0000000000000001E-4</v>
      </c>
    </row>
    <row r="135" spans="2:21">
      <c r="B135" t="s">
        <v>725</v>
      </c>
      <c r="C135" t="s">
        <v>726</v>
      </c>
      <c r="D135" t="s">
        <v>100</v>
      </c>
      <c r="E135" t="s">
        <v>123</v>
      </c>
      <c r="F135" t="s">
        <v>723</v>
      </c>
      <c r="G135" t="s">
        <v>420</v>
      </c>
      <c r="H135" t="s">
        <v>712</v>
      </c>
      <c r="I135" t="s">
        <v>150</v>
      </c>
      <c r="J135" t="s">
        <v>674</v>
      </c>
      <c r="K135" s="78">
        <v>6.54</v>
      </c>
      <c r="L135" t="s">
        <v>102</v>
      </c>
      <c r="M135" s="79">
        <v>1.9E-2</v>
      </c>
      <c r="N135" s="79">
        <v>2.93E-2</v>
      </c>
      <c r="O135" s="78">
        <v>64466.84</v>
      </c>
      <c r="P135" s="78">
        <v>94.06</v>
      </c>
      <c r="Q135" s="78">
        <v>0</v>
      </c>
      <c r="R135" s="78">
        <v>60.637509704000003</v>
      </c>
      <c r="S135" s="79">
        <v>2.9999999999999997E-4</v>
      </c>
      <c r="T135" s="79">
        <v>1.8E-3</v>
      </c>
      <c r="U135" s="79">
        <v>5.0000000000000001E-4</v>
      </c>
    </row>
    <row r="136" spans="2:21">
      <c r="B136" t="s">
        <v>727</v>
      </c>
      <c r="C136" t="s">
        <v>728</v>
      </c>
      <c r="D136" t="s">
        <v>100</v>
      </c>
      <c r="E136" t="s">
        <v>123</v>
      </c>
      <c r="F136" t="s">
        <v>711</v>
      </c>
      <c r="G136" t="s">
        <v>366</v>
      </c>
      <c r="H136" t="s">
        <v>729</v>
      </c>
      <c r="I136" t="s">
        <v>150</v>
      </c>
      <c r="J136" t="s">
        <v>342</v>
      </c>
      <c r="K136" s="78">
        <v>0.19</v>
      </c>
      <c r="L136" t="s">
        <v>102</v>
      </c>
      <c r="M136" s="79">
        <v>5.2999999999999999E-2</v>
      </c>
      <c r="N136" s="79">
        <v>2.0199999999999999E-2</v>
      </c>
      <c r="O136" s="78">
        <v>47858.04</v>
      </c>
      <c r="P136" s="78">
        <v>109.95</v>
      </c>
      <c r="Q136" s="78">
        <v>0</v>
      </c>
      <c r="R136" s="78">
        <v>52.619914979999997</v>
      </c>
      <c r="S136" s="79">
        <v>2.0000000000000001E-4</v>
      </c>
      <c r="T136" s="79">
        <v>1.6000000000000001E-3</v>
      </c>
      <c r="U136" s="79">
        <v>4.0000000000000002E-4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732</v>
      </c>
      <c r="G137" t="s">
        <v>733</v>
      </c>
      <c r="H137" t="s">
        <v>729</v>
      </c>
      <c r="I137" t="s">
        <v>150</v>
      </c>
      <c r="J137" t="s">
        <v>734</v>
      </c>
      <c r="K137" s="78">
        <v>0.99</v>
      </c>
      <c r="L137" t="s">
        <v>102</v>
      </c>
      <c r="M137" s="79">
        <v>5.3499999999999999E-2</v>
      </c>
      <c r="N137" s="79">
        <v>2.1399999999999999E-2</v>
      </c>
      <c r="O137" s="78">
        <v>0.27</v>
      </c>
      <c r="P137" s="78">
        <v>104.9</v>
      </c>
      <c r="Q137" s="78">
        <v>0</v>
      </c>
      <c r="R137" s="78">
        <v>2.8322999999999998E-4</v>
      </c>
      <c r="S137" s="79">
        <v>0</v>
      </c>
      <c r="T137" s="79">
        <v>0</v>
      </c>
      <c r="U137" s="79">
        <v>0</v>
      </c>
    </row>
    <row r="138" spans="2:21">
      <c r="B138" t="s">
        <v>735</v>
      </c>
      <c r="C138" t="s">
        <v>736</v>
      </c>
      <c r="D138" t="s">
        <v>100</v>
      </c>
      <c r="E138" t="s">
        <v>123</v>
      </c>
      <c r="F138" t="s">
        <v>737</v>
      </c>
      <c r="G138" t="s">
        <v>132</v>
      </c>
      <c r="H138" t="s">
        <v>738</v>
      </c>
      <c r="I138" t="s">
        <v>211</v>
      </c>
      <c r="J138" t="s">
        <v>739</v>
      </c>
      <c r="K138" s="78">
        <v>2.4300000000000002</v>
      </c>
      <c r="L138" t="s">
        <v>102</v>
      </c>
      <c r="M138" s="79">
        <v>1.9800000000000002E-2</v>
      </c>
      <c r="N138" s="79">
        <v>3.61E-2</v>
      </c>
      <c r="O138" s="78">
        <v>98771.1</v>
      </c>
      <c r="P138" s="78">
        <v>96.2</v>
      </c>
      <c r="Q138" s="78">
        <v>19.680759999999999</v>
      </c>
      <c r="R138" s="78">
        <v>114.69855819999999</v>
      </c>
      <c r="S138" s="79">
        <v>2.0000000000000001E-4</v>
      </c>
      <c r="T138" s="79">
        <v>3.5000000000000001E-3</v>
      </c>
      <c r="U138" s="79">
        <v>8.9999999999999998E-4</v>
      </c>
    </row>
    <row r="139" spans="2:21">
      <c r="B139" t="s">
        <v>740</v>
      </c>
      <c r="C139" t="s">
        <v>741</v>
      </c>
      <c r="D139" t="s">
        <v>100</v>
      </c>
      <c r="E139" t="s">
        <v>123</v>
      </c>
      <c r="F139" t="s">
        <v>423</v>
      </c>
      <c r="G139" t="s">
        <v>366</v>
      </c>
      <c r="H139" t="s">
        <v>738</v>
      </c>
      <c r="I139" t="s">
        <v>211</v>
      </c>
      <c r="J139" t="s">
        <v>247</v>
      </c>
      <c r="K139" s="78">
        <v>1.46</v>
      </c>
      <c r="L139" t="s">
        <v>102</v>
      </c>
      <c r="M139" s="79">
        <v>5.0999999999999997E-2</v>
      </c>
      <c r="N139" s="79">
        <v>1.78E-2</v>
      </c>
      <c r="O139" s="78">
        <v>261269.35</v>
      </c>
      <c r="P139" s="78">
        <v>126.61</v>
      </c>
      <c r="Q139" s="78">
        <v>4.0203800000000003</v>
      </c>
      <c r="R139" s="78">
        <v>334.81350403499999</v>
      </c>
      <c r="S139" s="79">
        <v>2.0000000000000001E-4</v>
      </c>
      <c r="T139" s="79">
        <v>1.0200000000000001E-2</v>
      </c>
      <c r="U139" s="79">
        <v>2.7000000000000001E-3</v>
      </c>
    </row>
    <row r="140" spans="2:21">
      <c r="B140" t="s">
        <v>742</v>
      </c>
      <c r="C140" t="s">
        <v>743</v>
      </c>
      <c r="D140" t="s">
        <v>100</v>
      </c>
      <c r="E140" t="s">
        <v>123</v>
      </c>
      <c r="F140" t="s">
        <v>644</v>
      </c>
      <c r="G140" t="s">
        <v>366</v>
      </c>
      <c r="H140" t="s">
        <v>738</v>
      </c>
      <c r="I140" t="s">
        <v>211</v>
      </c>
      <c r="J140" t="s">
        <v>744</v>
      </c>
      <c r="K140" s="78">
        <v>0.99</v>
      </c>
      <c r="L140" t="s">
        <v>102</v>
      </c>
      <c r="M140" s="79">
        <v>2.4E-2</v>
      </c>
      <c r="N140" s="79">
        <v>1.8700000000000001E-2</v>
      </c>
      <c r="O140" s="78">
        <v>6168.12</v>
      </c>
      <c r="P140" s="78">
        <v>102.24</v>
      </c>
      <c r="Q140" s="78">
        <v>0</v>
      </c>
      <c r="R140" s="78">
        <v>6.3062858879999997</v>
      </c>
      <c r="S140" s="79">
        <v>1E-4</v>
      </c>
      <c r="T140" s="79">
        <v>2.0000000000000001E-4</v>
      </c>
      <c r="U140" s="79">
        <v>1E-4</v>
      </c>
    </row>
    <row r="141" spans="2:21">
      <c r="B141" t="s">
        <v>745</v>
      </c>
      <c r="C141" t="s">
        <v>746</v>
      </c>
      <c r="D141" t="s">
        <v>100</v>
      </c>
      <c r="E141" t="s">
        <v>123</v>
      </c>
      <c r="F141" t="s">
        <v>667</v>
      </c>
      <c r="G141" t="s">
        <v>420</v>
      </c>
      <c r="H141" t="s">
        <v>738</v>
      </c>
      <c r="I141" t="s">
        <v>211</v>
      </c>
      <c r="J141" t="s">
        <v>333</v>
      </c>
      <c r="K141" s="78">
        <v>2.2799999999999998</v>
      </c>
      <c r="L141" t="s">
        <v>102</v>
      </c>
      <c r="M141" s="79">
        <v>3.3500000000000002E-2</v>
      </c>
      <c r="N141" s="79">
        <v>2.06E-2</v>
      </c>
      <c r="O141" s="78">
        <v>1791.34</v>
      </c>
      <c r="P141" s="78">
        <v>103.15</v>
      </c>
      <c r="Q141" s="78">
        <v>0</v>
      </c>
      <c r="R141" s="78">
        <v>1.84776721</v>
      </c>
      <c r="S141" s="79">
        <v>0</v>
      </c>
      <c r="T141" s="79">
        <v>1E-4</v>
      </c>
      <c r="U141" s="79">
        <v>0</v>
      </c>
    </row>
    <row r="142" spans="2:21">
      <c r="B142" t="s">
        <v>747</v>
      </c>
      <c r="C142" t="s">
        <v>748</v>
      </c>
      <c r="D142" t="s">
        <v>100</v>
      </c>
      <c r="E142" t="s">
        <v>123</v>
      </c>
      <c r="F142" t="s">
        <v>667</v>
      </c>
      <c r="G142" t="s">
        <v>420</v>
      </c>
      <c r="H142" t="s">
        <v>738</v>
      </c>
      <c r="I142" t="s">
        <v>211</v>
      </c>
      <c r="J142" t="s">
        <v>342</v>
      </c>
      <c r="K142" s="78">
        <v>4.51</v>
      </c>
      <c r="L142" t="s">
        <v>102</v>
      </c>
      <c r="M142" s="79">
        <v>2.0500000000000001E-2</v>
      </c>
      <c r="N142" s="79">
        <v>1.9199999999999998E-2</v>
      </c>
      <c r="O142" s="78">
        <v>60442.16</v>
      </c>
      <c r="P142" s="78">
        <v>102.53</v>
      </c>
      <c r="Q142" s="78">
        <v>0</v>
      </c>
      <c r="R142" s="78">
        <v>61.971346648000001</v>
      </c>
      <c r="S142" s="79">
        <v>1E-4</v>
      </c>
      <c r="T142" s="79">
        <v>1.9E-3</v>
      </c>
      <c r="U142" s="79">
        <v>5.0000000000000001E-4</v>
      </c>
    </row>
    <row r="143" spans="2:21">
      <c r="B143" t="s">
        <v>749</v>
      </c>
      <c r="C143" t="s">
        <v>750</v>
      </c>
      <c r="D143" t="s">
        <v>100</v>
      </c>
      <c r="E143" t="s">
        <v>123</v>
      </c>
      <c r="F143" t="s">
        <v>667</v>
      </c>
      <c r="G143" t="s">
        <v>420</v>
      </c>
      <c r="H143" t="s">
        <v>738</v>
      </c>
      <c r="I143" t="s">
        <v>211</v>
      </c>
      <c r="J143" t="s">
        <v>290</v>
      </c>
      <c r="K143" s="78">
        <v>7.05</v>
      </c>
      <c r="L143" t="s">
        <v>102</v>
      </c>
      <c r="M143" s="79">
        <v>8.3999999999999995E-3</v>
      </c>
      <c r="N143" s="79">
        <v>1.9E-2</v>
      </c>
      <c r="O143" s="78">
        <v>111488.49</v>
      </c>
      <c r="P143" s="78">
        <v>92.88</v>
      </c>
      <c r="Q143" s="78">
        <v>0</v>
      </c>
      <c r="R143" s="78">
        <v>103.550509512</v>
      </c>
      <c r="S143" s="79">
        <v>2.0000000000000001E-4</v>
      </c>
      <c r="T143" s="79">
        <v>3.0999999999999999E-3</v>
      </c>
      <c r="U143" s="79">
        <v>8.0000000000000004E-4</v>
      </c>
    </row>
    <row r="144" spans="2:21">
      <c r="B144" t="s">
        <v>751</v>
      </c>
      <c r="C144" t="s">
        <v>752</v>
      </c>
      <c r="D144" t="s">
        <v>100</v>
      </c>
      <c r="E144" t="s">
        <v>123</v>
      </c>
      <c r="F144" t="s">
        <v>753</v>
      </c>
      <c r="G144" t="s">
        <v>528</v>
      </c>
      <c r="H144" t="s">
        <v>754</v>
      </c>
      <c r="I144" t="s">
        <v>211</v>
      </c>
      <c r="J144" t="s">
        <v>351</v>
      </c>
      <c r="K144" s="78">
        <v>6.15</v>
      </c>
      <c r="L144" t="s">
        <v>102</v>
      </c>
      <c r="M144" s="79">
        <v>2.75E-2</v>
      </c>
      <c r="N144" s="79">
        <v>1.6199999999999999E-2</v>
      </c>
      <c r="O144" s="78">
        <v>84012.35</v>
      </c>
      <c r="P144" s="78">
        <v>107.02</v>
      </c>
      <c r="Q144" s="78">
        <v>0</v>
      </c>
      <c r="R144" s="78">
        <v>89.910016970000001</v>
      </c>
      <c r="S144" s="79">
        <v>2.0000000000000001E-4</v>
      </c>
      <c r="T144" s="79">
        <v>2.7000000000000001E-3</v>
      </c>
      <c r="U144" s="79">
        <v>6.9999999999999999E-4</v>
      </c>
    </row>
    <row r="145" spans="2:21">
      <c r="B145" t="s">
        <v>755</v>
      </c>
      <c r="C145" t="s">
        <v>756</v>
      </c>
      <c r="D145" t="s">
        <v>100</v>
      </c>
      <c r="E145" t="s">
        <v>123</v>
      </c>
      <c r="F145" t="s">
        <v>757</v>
      </c>
      <c r="G145" t="s">
        <v>625</v>
      </c>
      <c r="H145" t="s">
        <v>758</v>
      </c>
      <c r="I145" t="s">
        <v>150</v>
      </c>
      <c r="J145" t="s">
        <v>759</v>
      </c>
      <c r="K145" s="78">
        <v>0.52</v>
      </c>
      <c r="L145" t="s">
        <v>102</v>
      </c>
      <c r="M145" s="79">
        <v>4.8000000000000001E-2</v>
      </c>
      <c r="N145" s="79">
        <v>3.6799999999999999E-2</v>
      </c>
      <c r="O145" s="78">
        <v>9630.08</v>
      </c>
      <c r="P145" s="78">
        <v>100.4</v>
      </c>
      <c r="Q145" s="78">
        <v>0.23111999999999999</v>
      </c>
      <c r="R145" s="78">
        <v>9.8997203200000001</v>
      </c>
      <c r="S145" s="79">
        <v>1E-4</v>
      </c>
      <c r="T145" s="79">
        <v>2.9999999999999997E-4</v>
      </c>
      <c r="U145" s="79">
        <v>1E-4</v>
      </c>
    </row>
    <row r="146" spans="2:21">
      <c r="B146" t="s">
        <v>760</v>
      </c>
      <c r="C146" t="s">
        <v>761</v>
      </c>
      <c r="D146" t="s">
        <v>100</v>
      </c>
      <c r="E146" t="s">
        <v>123</v>
      </c>
      <c r="F146" t="s">
        <v>762</v>
      </c>
      <c r="G146" t="s">
        <v>625</v>
      </c>
      <c r="H146" t="s">
        <v>754</v>
      </c>
      <c r="I146" t="s">
        <v>211</v>
      </c>
      <c r="J146" t="s">
        <v>247</v>
      </c>
      <c r="K146" s="78">
        <v>0.14000000000000001</v>
      </c>
      <c r="L146" t="s">
        <v>102</v>
      </c>
      <c r="M146" s="79">
        <v>5.3999999999999999E-2</v>
      </c>
      <c r="N146" s="79">
        <v>0.21460000000000001</v>
      </c>
      <c r="O146" s="78">
        <v>7967.02</v>
      </c>
      <c r="P146" s="78">
        <v>101.22</v>
      </c>
      <c r="Q146" s="78">
        <v>0</v>
      </c>
      <c r="R146" s="78">
        <v>8.0642176439999993</v>
      </c>
      <c r="S146" s="79">
        <v>2.0000000000000001E-4</v>
      </c>
      <c r="T146" s="79">
        <v>2.0000000000000001E-4</v>
      </c>
      <c r="U146" s="79">
        <v>1E-4</v>
      </c>
    </row>
    <row r="147" spans="2:21">
      <c r="B147" t="s">
        <v>763</v>
      </c>
      <c r="C147" t="s">
        <v>764</v>
      </c>
      <c r="D147" t="s">
        <v>100</v>
      </c>
      <c r="E147" t="s">
        <v>123</v>
      </c>
      <c r="F147" t="s">
        <v>762</v>
      </c>
      <c r="G147" t="s">
        <v>625</v>
      </c>
      <c r="H147" t="s">
        <v>754</v>
      </c>
      <c r="I147" t="s">
        <v>211</v>
      </c>
      <c r="J147" t="s">
        <v>765</v>
      </c>
      <c r="K147" s="78">
        <v>1.73</v>
      </c>
      <c r="L147" t="s">
        <v>102</v>
      </c>
      <c r="M147" s="79">
        <v>2.5000000000000001E-2</v>
      </c>
      <c r="N147" s="79">
        <v>0.12089999999999999</v>
      </c>
      <c r="O147" s="78">
        <v>20604.28</v>
      </c>
      <c r="P147" s="78">
        <v>86</v>
      </c>
      <c r="Q147" s="78">
        <v>0</v>
      </c>
      <c r="R147" s="78">
        <v>17.719680799999999</v>
      </c>
      <c r="S147" s="79">
        <v>1E-4</v>
      </c>
      <c r="T147" s="79">
        <v>5.0000000000000001E-4</v>
      </c>
      <c r="U147" s="79">
        <v>1E-4</v>
      </c>
    </row>
    <row r="148" spans="2:21">
      <c r="B148" t="s">
        <v>766</v>
      </c>
      <c r="C148" t="s">
        <v>767</v>
      </c>
      <c r="D148" t="s">
        <v>100</v>
      </c>
      <c r="E148" t="s">
        <v>123</v>
      </c>
      <c r="F148" t="s">
        <v>768</v>
      </c>
      <c r="G148" t="s">
        <v>420</v>
      </c>
      <c r="H148" t="s">
        <v>217</v>
      </c>
      <c r="I148" t="s">
        <v>218</v>
      </c>
      <c r="J148" t="s">
        <v>351</v>
      </c>
      <c r="K148" s="78">
        <v>1.98</v>
      </c>
      <c r="L148" t="s">
        <v>102</v>
      </c>
      <c r="M148" s="79">
        <v>0.01</v>
      </c>
      <c r="N148" s="79">
        <v>3.4000000000000002E-2</v>
      </c>
      <c r="O148" s="78">
        <v>39869.730000000003</v>
      </c>
      <c r="P148" s="78">
        <v>96.61</v>
      </c>
      <c r="Q148" s="78">
        <v>0</v>
      </c>
      <c r="R148" s="78">
        <v>38.518146153000004</v>
      </c>
      <c r="S148" s="79">
        <v>1E-4</v>
      </c>
      <c r="T148" s="79">
        <v>1.1999999999999999E-3</v>
      </c>
      <c r="U148" s="79">
        <v>2.9999999999999997E-4</v>
      </c>
    </row>
    <row r="149" spans="2:21">
      <c r="B149" t="s">
        <v>769</v>
      </c>
      <c r="C149" t="s">
        <v>770</v>
      </c>
      <c r="D149" t="s">
        <v>100</v>
      </c>
      <c r="E149" t="s">
        <v>123</v>
      </c>
      <c r="F149" t="s">
        <v>771</v>
      </c>
      <c r="G149" t="s">
        <v>420</v>
      </c>
      <c r="H149" t="s">
        <v>217</v>
      </c>
      <c r="I149" t="s">
        <v>218</v>
      </c>
      <c r="J149" t="s">
        <v>333</v>
      </c>
      <c r="K149" s="78">
        <v>2.4300000000000002</v>
      </c>
      <c r="L149" t="s">
        <v>102</v>
      </c>
      <c r="M149" s="79">
        <v>2.1000000000000001E-2</v>
      </c>
      <c r="N149" s="79">
        <v>1.84E-2</v>
      </c>
      <c r="O149" s="78">
        <v>6497.89</v>
      </c>
      <c r="P149" s="78">
        <v>102.48</v>
      </c>
      <c r="Q149" s="78">
        <v>0</v>
      </c>
      <c r="R149" s="78">
        <v>6.6590376720000002</v>
      </c>
      <c r="S149" s="79">
        <v>0</v>
      </c>
      <c r="T149" s="79">
        <v>2.0000000000000001E-4</v>
      </c>
      <c r="U149" s="79">
        <v>1E-4</v>
      </c>
    </row>
    <row r="150" spans="2:21">
      <c r="B150" t="s">
        <v>772</v>
      </c>
      <c r="C150" t="s">
        <v>773</v>
      </c>
      <c r="D150" t="s">
        <v>100</v>
      </c>
      <c r="E150" t="s">
        <v>123</v>
      </c>
      <c r="F150" t="s">
        <v>771</v>
      </c>
      <c r="G150" t="s">
        <v>420</v>
      </c>
      <c r="H150" t="s">
        <v>217</v>
      </c>
      <c r="I150" t="s">
        <v>218</v>
      </c>
      <c r="J150" t="s">
        <v>282</v>
      </c>
      <c r="K150" s="78">
        <v>5.93</v>
      </c>
      <c r="L150" t="s">
        <v>102</v>
      </c>
      <c r="M150" s="79">
        <v>2.75E-2</v>
      </c>
      <c r="N150" s="79">
        <v>1.77E-2</v>
      </c>
      <c r="O150" s="78">
        <v>109885.52</v>
      </c>
      <c r="P150" s="78">
        <v>105.22</v>
      </c>
      <c r="Q150" s="78">
        <v>0</v>
      </c>
      <c r="R150" s="78">
        <v>115.621544144</v>
      </c>
      <c r="S150" s="79">
        <v>2.9999999999999997E-4</v>
      </c>
      <c r="T150" s="79">
        <v>3.5000000000000001E-3</v>
      </c>
      <c r="U150" s="79">
        <v>8.9999999999999998E-4</v>
      </c>
    </row>
    <row r="151" spans="2:21">
      <c r="B151" t="s">
        <v>774</v>
      </c>
      <c r="C151" t="s">
        <v>775</v>
      </c>
      <c r="D151" t="s">
        <v>100</v>
      </c>
      <c r="E151" t="s">
        <v>123</v>
      </c>
      <c r="F151" t="s">
        <v>776</v>
      </c>
      <c r="G151" t="s">
        <v>112</v>
      </c>
      <c r="H151" t="s">
        <v>217</v>
      </c>
      <c r="I151" t="s">
        <v>218</v>
      </c>
      <c r="J151" t="s">
        <v>247</v>
      </c>
      <c r="K151" s="78">
        <v>0.03</v>
      </c>
      <c r="L151" t="s">
        <v>102</v>
      </c>
      <c r="M151" s="79">
        <v>6.7799999999999999E-2</v>
      </c>
      <c r="N151" s="79">
        <v>1E-4</v>
      </c>
      <c r="O151" s="78">
        <v>42703.44</v>
      </c>
      <c r="P151" s="78">
        <v>18.72</v>
      </c>
      <c r="Q151" s="78">
        <v>0</v>
      </c>
      <c r="R151" s="78">
        <v>7.994083968</v>
      </c>
      <c r="S151" s="79">
        <v>1E-4</v>
      </c>
      <c r="T151" s="79">
        <v>2.0000000000000001E-4</v>
      </c>
      <c r="U151" s="79">
        <v>1E-4</v>
      </c>
    </row>
    <row r="152" spans="2:21">
      <c r="B152" s="80" t="s">
        <v>275</v>
      </c>
      <c r="C152" s="16"/>
      <c r="D152" s="16"/>
      <c r="E152" s="16"/>
      <c r="F152" s="16"/>
      <c r="K152" s="82">
        <v>4.91</v>
      </c>
      <c r="N152" s="81">
        <v>3.8199999999999998E-2</v>
      </c>
      <c r="O152" s="82">
        <v>4552953.49</v>
      </c>
      <c r="Q152" s="82">
        <v>18.32516</v>
      </c>
      <c r="R152" s="82">
        <v>4760.1598270650002</v>
      </c>
      <c r="T152" s="81">
        <v>0.1447</v>
      </c>
      <c r="U152" s="81">
        <v>3.8199999999999998E-2</v>
      </c>
    </row>
    <row r="153" spans="2:21">
      <c r="B153" t="s">
        <v>777</v>
      </c>
      <c r="C153" t="s">
        <v>778</v>
      </c>
      <c r="D153" t="s">
        <v>100</v>
      </c>
      <c r="E153" t="s">
        <v>123</v>
      </c>
      <c r="F153" t="s">
        <v>634</v>
      </c>
      <c r="G153" t="s">
        <v>366</v>
      </c>
      <c r="H153" t="s">
        <v>210</v>
      </c>
      <c r="I153" t="s">
        <v>211</v>
      </c>
      <c r="J153" t="s">
        <v>342</v>
      </c>
      <c r="K153" s="78">
        <v>5.09</v>
      </c>
      <c r="L153" t="s">
        <v>102</v>
      </c>
      <c r="M153" s="79">
        <v>2.6800000000000001E-2</v>
      </c>
      <c r="N153" s="79">
        <v>1.0999999999999999E-2</v>
      </c>
      <c r="O153" s="78">
        <v>380138.9</v>
      </c>
      <c r="P153" s="78">
        <v>109.7</v>
      </c>
      <c r="Q153" s="78">
        <v>0</v>
      </c>
      <c r="R153" s="78">
        <v>417.01237329999998</v>
      </c>
      <c r="S153" s="79">
        <v>2.0000000000000001E-4</v>
      </c>
      <c r="T153" s="79">
        <v>1.2699999999999999E-2</v>
      </c>
      <c r="U153" s="79">
        <v>3.3E-3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781</v>
      </c>
      <c r="G154" t="s">
        <v>420</v>
      </c>
      <c r="H154" t="s">
        <v>210</v>
      </c>
      <c r="I154" t="s">
        <v>211</v>
      </c>
      <c r="J154" t="s">
        <v>782</v>
      </c>
      <c r="K154" s="78">
        <v>3.89</v>
      </c>
      <c r="L154" t="s">
        <v>102</v>
      </c>
      <c r="M154" s="79">
        <v>1.44E-2</v>
      </c>
      <c r="N154" s="79">
        <v>7.1999999999999998E-3</v>
      </c>
      <c r="O154" s="78">
        <v>7757.86</v>
      </c>
      <c r="P154" s="78">
        <v>103.2</v>
      </c>
      <c r="Q154" s="78">
        <v>0</v>
      </c>
      <c r="R154" s="78">
        <v>8.0061115199999993</v>
      </c>
      <c r="S154" s="79">
        <v>0</v>
      </c>
      <c r="T154" s="79">
        <v>2.0000000000000001E-4</v>
      </c>
      <c r="U154" s="79">
        <v>1E-4</v>
      </c>
    </row>
    <row r="155" spans="2:21">
      <c r="B155" t="s">
        <v>783</v>
      </c>
      <c r="C155" t="s">
        <v>784</v>
      </c>
      <c r="D155" t="s">
        <v>100</v>
      </c>
      <c r="E155" t="s">
        <v>123</v>
      </c>
      <c r="F155" t="s">
        <v>785</v>
      </c>
      <c r="G155" t="s">
        <v>786</v>
      </c>
      <c r="H155" t="s">
        <v>413</v>
      </c>
      <c r="I155" t="s">
        <v>211</v>
      </c>
      <c r="J155" t="s">
        <v>787</v>
      </c>
      <c r="K155" s="78">
        <v>4.7</v>
      </c>
      <c r="L155" t="s">
        <v>102</v>
      </c>
      <c r="M155" s="79">
        <v>2.6100000000000002E-2</v>
      </c>
      <c r="N155" s="79">
        <v>9.2999999999999992E-3</v>
      </c>
      <c r="O155" s="78">
        <v>19791.36</v>
      </c>
      <c r="P155" s="78">
        <v>108.12</v>
      </c>
      <c r="Q155" s="78">
        <v>0</v>
      </c>
      <c r="R155" s="78">
        <v>21.398418432</v>
      </c>
      <c r="S155" s="79">
        <v>0</v>
      </c>
      <c r="T155" s="79">
        <v>6.9999999999999999E-4</v>
      </c>
      <c r="U155" s="79">
        <v>2.0000000000000001E-4</v>
      </c>
    </row>
    <row r="156" spans="2:21">
      <c r="B156" t="s">
        <v>788</v>
      </c>
      <c r="C156" t="s">
        <v>789</v>
      </c>
      <c r="D156" t="s">
        <v>100</v>
      </c>
      <c r="E156" t="s">
        <v>123</v>
      </c>
      <c r="F156" t="s">
        <v>429</v>
      </c>
      <c r="G156" t="s">
        <v>420</v>
      </c>
      <c r="H156" t="s">
        <v>430</v>
      </c>
      <c r="I156" t="s">
        <v>150</v>
      </c>
      <c r="J156" t="s">
        <v>431</v>
      </c>
      <c r="K156" s="78">
        <v>2.95</v>
      </c>
      <c r="L156" t="s">
        <v>102</v>
      </c>
      <c r="M156" s="79">
        <v>1.6299999999999999E-2</v>
      </c>
      <c r="N156" s="79">
        <v>5.8999999999999999E-3</v>
      </c>
      <c r="O156" s="78">
        <v>51480.38</v>
      </c>
      <c r="P156" s="78">
        <v>103.09</v>
      </c>
      <c r="Q156" s="78">
        <v>0</v>
      </c>
      <c r="R156" s="78">
        <v>53.071123741999997</v>
      </c>
      <c r="S156" s="79">
        <v>1E-4</v>
      </c>
      <c r="T156" s="79">
        <v>1.6000000000000001E-3</v>
      </c>
      <c r="U156" s="79">
        <v>4.0000000000000002E-4</v>
      </c>
    </row>
    <row r="157" spans="2:21">
      <c r="B157" t="s">
        <v>790</v>
      </c>
      <c r="C157" t="s">
        <v>791</v>
      </c>
      <c r="D157" t="s">
        <v>100</v>
      </c>
      <c r="E157" t="s">
        <v>123</v>
      </c>
      <c r="F157" t="s">
        <v>401</v>
      </c>
      <c r="G157" t="s">
        <v>366</v>
      </c>
      <c r="H157" t="s">
        <v>413</v>
      </c>
      <c r="I157" t="s">
        <v>211</v>
      </c>
      <c r="J157" t="s">
        <v>247</v>
      </c>
      <c r="K157" s="78">
        <v>0.74</v>
      </c>
      <c r="L157" t="s">
        <v>102</v>
      </c>
      <c r="M157" s="79">
        <v>6.0999999999999999E-2</v>
      </c>
      <c r="N157" s="79">
        <v>1.1000000000000001E-3</v>
      </c>
      <c r="O157" s="78">
        <v>0.01</v>
      </c>
      <c r="P157" s="78">
        <v>106.01</v>
      </c>
      <c r="Q157" s="78">
        <v>0</v>
      </c>
      <c r="R157" s="78">
        <v>1.0601000000000001E-5</v>
      </c>
      <c r="S157" s="79">
        <v>0</v>
      </c>
      <c r="T157" s="79">
        <v>0</v>
      </c>
      <c r="U157" s="79">
        <v>0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458</v>
      </c>
      <c r="G158" t="s">
        <v>420</v>
      </c>
      <c r="H158" t="s">
        <v>459</v>
      </c>
      <c r="I158" t="s">
        <v>211</v>
      </c>
      <c r="J158" t="s">
        <v>794</v>
      </c>
      <c r="K158" s="78">
        <v>8.07</v>
      </c>
      <c r="L158" t="s">
        <v>102</v>
      </c>
      <c r="M158" s="79">
        <v>2.5499999999999998E-2</v>
      </c>
      <c r="N158" s="79">
        <v>2.46E-2</v>
      </c>
      <c r="O158" s="78">
        <v>241528.66</v>
      </c>
      <c r="P158" s="78">
        <v>100.86</v>
      </c>
      <c r="Q158" s="78">
        <v>0</v>
      </c>
      <c r="R158" s="78">
        <v>243.605806476</v>
      </c>
      <c r="S158" s="79">
        <v>2.0000000000000001E-4</v>
      </c>
      <c r="T158" s="79">
        <v>7.4000000000000003E-3</v>
      </c>
      <c r="U158" s="79">
        <v>2E-3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797</v>
      </c>
      <c r="G159" t="s">
        <v>625</v>
      </c>
      <c r="H159" t="s">
        <v>459</v>
      </c>
      <c r="I159" t="s">
        <v>211</v>
      </c>
      <c r="J159" t="s">
        <v>798</v>
      </c>
      <c r="K159" s="78">
        <v>2.87</v>
      </c>
      <c r="L159" t="s">
        <v>102</v>
      </c>
      <c r="M159" s="79">
        <v>3.3799999999999997E-2</v>
      </c>
      <c r="N159" s="79">
        <v>3.0499999999999999E-2</v>
      </c>
      <c r="O159" s="78">
        <v>47638.63</v>
      </c>
      <c r="P159" s="78">
        <v>100.99</v>
      </c>
      <c r="Q159" s="78">
        <v>0</v>
      </c>
      <c r="R159" s="78">
        <v>48.110252437</v>
      </c>
      <c r="S159" s="79">
        <v>1E-4</v>
      </c>
      <c r="T159" s="79">
        <v>1.5E-3</v>
      </c>
      <c r="U159" s="79">
        <v>4.0000000000000002E-4</v>
      </c>
    </row>
    <row r="160" spans="2:21">
      <c r="B160" t="s">
        <v>799</v>
      </c>
      <c r="C160" t="s">
        <v>800</v>
      </c>
      <c r="D160" t="s">
        <v>100</v>
      </c>
      <c r="E160" t="s">
        <v>123</v>
      </c>
      <c r="F160" t="s">
        <v>491</v>
      </c>
      <c r="G160" t="s">
        <v>492</v>
      </c>
      <c r="H160" t="s">
        <v>459</v>
      </c>
      <c r="I160" t="s">
        <v>211</v>
      </c>
      <c r="J160" t="s">
        <v>801</v>
      </c>
      <c r="K160" s="78">
        <v>4.3499999999999996</v>
      </c>
      <c r="L160" t="s">
        <v>102</v>
      </c>
      <c r="M160" s="79">
        <v>5.0900000000000001E-2</v>
      </c>
      <c r="N160" s="79">
        <v>1.2200000000000001E-2</v>
      </c>
      <c r="O160" s="78">
        <v>42221.88</v>
      </c>
      <c r="P160" s="78">
        <v>121.35</v>
      </c>
      <c r="Q160" s="78">
        <v>0</v>
      </c>
      <c r="R160" s="78">
        <v>51.236251379999999</v>
      </c>
      <c r="S160" s="79">
        <v>0</v>
      </c>
      <c r="T160" s="79">
        <v>1.6000000000000001E-3</v>
      </c>
      <c r="U160" s="79">
        <v>4.0000000000000002E-4</v>
      </c>
    </row>
    <row r="161" spans="2:21">
      <c r="B161" t="s">
        <v>802</v>
      </c>
      <c r="C161" t="s">
        <v>803</v>
      </c>
      <c r="D161" t="s">
        <v>100</v>
      </c>
      <c r="E161" t="s">
        <v>123</v>
      </c>
      <c r="F161" t="s">
        <v>491</v>
      </c>
      <c r="G161" t="s">
        <v>492</v>
      </c>
      <c r="H161" t="s">
        <v>459</v>
      </c>
      <c r="I161" t="s">
        <v>211</v>
      </c>
      <c r="J161" t="s">
        <v>351</v>
      </c>
      <c r="K161" s="78">
        <v>6.49</v>
      </c>
      <c r="L161" t="s">
        <v>102</v>
      </c>
      <c r="M161" s="79">
        <v>3.5200000000000002E-2</v>
      </c>
      <c r="N161" s="79">
        <v>1.7999999999999999E-2</v>
      </c>
      <c r="O161" s="78">
        <v>56956.75</v>
      </c>
      <c r="P161" s="78">
        <v>112.98</v>
      </c>
      <c r="Q161" s="78">
        <v>0</v>
      </c>
      <c r="R161" s="78">
        <v>64.349736149999998</v>
      </c>
      <c r="S161" s="79">
        <v>1E-4</v>
      </c>
      <c r="T161" s="79">
        <v>2E-3</v>
      </c>
      <c r="U161" s="79">
        <v>5.0000000000000001E-4</v>
      </c>
    </row>
    <row r="162" spans="2:21">
      <c r="B162" t="s">
        <v>804</v>
      </c>
      <c r="C162" t="s">
        <v>805</v>
      </c>
      <c r="D162" t="s">
        <v>100</v>
      </c>
      <c r="E162" t="s">
        <v>123</v>
      </c>
      <c r="F162" t="s">
        <v>806</v>
      </c>
      <c r="G162" t="s">
        <v>581</v>
      </c>
      <c r="H162" t="s">
        <v>459</v>
      </c>
      <c r="I162" t="s">
        <v>211</v>
      </c>
      <c r="J162" t="s">
        <v>290</v>
      </c>
      <c r="K162" s="78">
        <v>10.82</v>
      </c>
      <c r="L162" t="s">
        <v>102</v>
      </c>
      <c r="M162" s="79">
        <v>2.4E-2</v>
      </c>
      <c r="N162" s="79">
        <v>3.0099999999999998E-2</v>
      </c>
      <c r="O162" s="78">
        <v>49491.97</v>
      </c>
      <c r="P162" s="78">
        <v>93.9</v>
      </c>
      <c r="Q162" s="78">
        <v>0</v>
      </c>
      <c r="R162" s="78">
        <v>46.472959830000001</v>
      </c>
      <c r="S162" s="79">
        <v>1E-4</v>
      </c>
      <c r="T162" s="79">
        <v>1.4E-3</v>
      </c>
      <c r="U162" s="79">
        <v>4.0000000000000002E-4</v>
      </c>
    </row>
    <row r="163" spans="2:21">
      <c r="B163" t="s">
        <v>807</v>
      </c>
      <c r="C163" t="s">
        <v>808</v>
      </c>
      <c r="D163" t="s">
        <v>100</v>
      </c>
      <c r="E163" t="s">
        <v>123</v>
      </c>
      <c r="F163" t="s">
        <v>500</v>
      </c>
      <c r="G163" t="s">
        <v>420</v>
      </c>
      <c r="H163" t="s">
        <v>459</v>
      </c>
      <c r="I163" t="s">
        <v>211</v>
      </c>
      <c r="J163" t="s">
        <v>809</v>
      </c>
      <c r="K163" s="78">
        <v>3.24</v>
      </c>
      <c r="L163" t="s">
        <v>102</v>
      </c>
      <c r="M163" s="79">
        <v>3.39E-2</v>
      </c>
      <c r="N163" s="79">
        <v>1.61E-2</v>
      </c>
      <c r="O163" s="78">
        <v>69416.56</v>
      </c>
      <c r="P163" s="78">
        <v>107.47</v>
      </c>
      <c r="Q163" s="78">
        <v>0</v>
      </c>
      <c r="R163" s="78">
        <v>74.601977031999994</v>
      </c>
      <c r="S163" s="79">
        <v>1E-4</v>
      </c>
      <c r="T163" s="79">
        <v>2.3E-3</v>
      </c>
      <c r="U163" s="79">
        <v>5.9999999999999995E-4</v>
      </c>
    </row>
    <row r="164" spans="2:21">
      <c r="B164" t="s">
        <v>810</v>
      </c>
      <c r="C164" t="s">
        <v>811</v>
      </c>
      <c r="D164" t="s">
        <v>100</v>
      </c>
      <c r="E164" t="s">
        <v>123</v>
      </c>
      <c r="F164" t="s">
        <v>500</v>
      </c>
      <c r="G164" t="s">
        <v>420</v>
      </c>
      <c r="H164" t="s">
        <v>459</v>
      </c>
      <c r="I164" t="s">
        <v>211</v>
      </c>
      <c r="J164" t="s">
        <v>290</v>
      </c>
      <c r="K164" s="78">
        <v>8.89</v>
      </c>
      <c r="L164" t="s">
        <v>102</v>
      </c>
      <c r="M164" s="79">
        <v>2.4400000000000002E-2</v>
      </c>
      <c r="N164" s="79">
        <v>2.7699999999999999E-2</v>
      </c>
      <c r="O164" s="78">
        <v>79132.42</v>
      </c>
      <c r="P164" s="78">
        <v>98.11</v>
      </c>
      <c r="Q164" s="78">
        <v>0</v>
      </c>
      <c r="R164" s="78">
        <v>77.636817261999994</v>
      </c>
      <c r="S164" s="79">
        <v>2.0000000000000001E-4</v>
      </c>
      <c r="T164" s="79">
        <v>2.3999999999999998E-3</v>
      </c>
      <c r="U164" s="79">
        <v>5.9999999999999995E-4</v>
      </c>
    </row>
    <row r="165" spans="2:21">
      <c r="B165" t="s">
        <v>812</v>
      </c>
      <c r="C165" t="s">
        <v>813</v>
      </c>
      <c r="D165" t="s">
        <v>100</v>
      </c>
      <c r="E165" t="s">
        <v>123</v>
      </c>
      <c r="F165" t="s">
        <v>372</v>
      </c>
      <c r="G165" t="s">
        <v>366</v>
      </c>
      <c r="H165" t="s">
        <v>459</v>
      </c>
      <c r="I165" t="s">
        <v>211</v>
      </c>
      <c r="J165" t="s">
        <v>247</v>
      </c>
      <c r="K165" s="78">
        <v>0.59</v>
      </c>
      <c r="L165" t="s">
        <v>102</v>
      </c>
      <c r="M165" s="79">
        <v>3.6400000000000002E-2</v>
      </c>
      <c r="N165" s="79">
        <v>9.2999999999999992E-3</v>
      </c>
      <c r="O165" s="78">
        <v>135630.26999999999</v>
      </c>
      <c r="P165" s="78">
        <v>100.54</v>
      </c>
      <c r="Q165" s="78">
        <v>0</v>
      </c>
      <c r="R165" s="78">
        <v>136.36267345799999</v>
      </c>
      <c r="S165" s="79">
        <v>2.0000000000000001E-4</v>
      </c>
      <c r="T165" s="79">
        <v>4.1000000000000003E-3</v>
      </c>
      <c r="U165" s="79">
        <v>1.1000000000000001E-3</v>
      </c>
    </row>
    <row r="166" spans="2:21">
      <c r="B166" t="s">
        <v>814</v>
      </c>
      <c r="C166" t="s">
        <v>815</v>
      </c>
      <c r="D166" t="s">
        <v>100</v>
      </c>
      <c r="E166" t="s">
        <v>123</v>
      </c>
      <c r="F166" t="s">
        <v>816</v>
      </c>
      <c r="G166" t="s">
        <v>625</v>
      </c>
      <c r="H166" t="s">
        <v>459</v>
      </c>
      <c r="I166" t="s">
        <v>211</v>
      </c>
      <c r="J166" t="s">
        <v>817</v>
      </c>
      <c r="K166" s="78">
        <v>3.06</v>
      </c>
      <c r="L166" t="s">
        <v>102</v>
      </c>
      <c r="M166" s="79">
        <v>4.3499999999999997E-2</v>
      </c>
      <c r="N166" s="79">
        <v>0.15229999999999999</v>
      </c>
      <c r="O166" s="78">
        <v>73176.27</v>
      </c>
      <c r="P166" s="78">
        <v>72.72</v>
      </c>
      <c r="Q166" s="78">
        <v>0</v>
      </c>
      <c r="R166" s="78">
        <v>53.213783544000002</v>
      </c>
      <c r="S166" s="79">
        <v>0</v>
      </c>
      <c r="T166" s="79">
        <v>1.6000000000000001E-3</v>
      </c>
      <c r="U166" s="79">
        <v>4.0000000000000002E-4</v>
      </c>
    </row>
    <row r="167" spans="2:21">
      <c r="B167" t="s">
        <v>818</v>
      </c>
      <c r="C167" t="s">
        <v>819</v>
      </c>
      <c r="D167" t="s">
        <v>100</v>
      </c>
      <c r="E167" t="s">
        <v>123</v>
      </c>
      <c r="F167" t="s">
        <v>419</v>
      </c>
      <c r="G167" t="s">
        <v>420</v>
      </c>
      <c r="H167" t="s">
        <v>459</v>
      </c>
      <c r="I167" t="s">
        <v>211</v>
      </c>
      <c r="J167" t="s">
        <v>351</v>
      </c>
      <c r="K167" s="78">
        <v>3.55</v>
      </c>
      <c r="L167" t="s">
        <v>102</v>
      </c>
      <c r="M167" s="79">
        <v>2.5000000000000001E-2</v>
      </c>
      <c r="N167" s="79">
        <v>1.0800000000000001E-2</v>
      </c>
      <c r="O167" s="78">
        <v>56956.75</v>
      </c>
      <c r="P167" s="78">
        <v>105.32</v>
      </c>
      <c r="Q167" s="78">
        <v>0</v>
      </c>
      <c r="R167" s="78">
        <v>59.986849100000001</v>
      </c>
      <c r="S167" s="79">
        <v>2.0000000000000001E-4</v>
      </c>
      <c r="T167" s="79">
        <v>1.8E-3</v>
      </c>
      <c r="U167" s="79">
        <v>5.0000000000000001E-4</v>
      </c>
    </row>
    <row r="168" spans="2:21">
      <c r="B168" t="s">
        <v>820</v>
      </c>
      <c r="C168" t="s">
        <v>821</v>
      </c>
      <c r="D168" t="s">
        <v>100</v>
      </c>
      <c r="E168" t="s">
        <v>123</v>
      </c>
      <c r="F168" t="s">
        <v>527</v>
      </c>
      <c r="G168" t="s">
        <v>528</v>
      </c>
      <c r="H168" t="s">
        <v>529</v>
      </c>
      <c r="I168" t="s">
        <v>150</v>
      </c>
      <c r="J168" t="s">
        <v>533</v>
      </c>
      <c r="K168" s="78">
        <v>2.17</v>
      </c>
      <c r="L168" t="s">
        <v>102</v>
      </c>
      <c r="M168" s="79">
        <v>4.8000000000000001E-2</v>
      </c>
      <c r="N168" s="79">
        <v>8.0999999999999996E-3</v>
      </c>
      <c r="O168" s="78">
        <v>31439.08</v>
      </c>
      <c r="P168" s="78">
        <v>110</v>
      </c>
      <c r="Q168" s="78">
        <v>0</v>
      </c>
      <c r="R168" s="78">
        <v>34.582988</v>
      </c>
      <c r="S168" s="79">
        <v>0</v>
      </c>
      <c r="T168" s="79">
        <v>1.1000000000000001E-3</v>
      </c>
      <c r="U168" s="79">
        <v>2.9999999999999997E-4</v>
      </c>
    </row>
    <row r="169" spans="2:21">
      <c r="B169" t="s">
        <v>822</v>
      </c>
      <c r="C169" t="s">
        <v>823</v>
      </c>
      <c r="D169" t="s">
        <v>100</v>
      </c>
      <c r="E169" t="s">
        <v>123</v>
      </c>
      <c r="F169" t="s">
        <v>527</v>
      </c>
      <c r="G169" t="s">
        <v>528</v>
      </c>
      <c r="H169" t="s">
        <v>529</v>
      </c>
      <c r="I169" t="s">
        <v>150</v>
      </c>
      <c r="J169" t="s">
        <v>342</v>
      </c>
      <c r="K169" s="78">
        <v>0.65</v>
      </c>
      <c r="L169" t="s">
        <v>102</v>
      </c>
      <c r="M169" s="79">
        <v>4.4999999999999998E-2</v>
      </c>
      <c r="N169" s="79">
        <v>1E-3</v>
      </c>
      <c r="O169" s="78">
        <v>0.01</v>
      </c>
      <c r="P169" s="78">
        <v>104.43</v>
      </c>
      <c r="Q169" s="78">
        <v>0</v>
      </c>
      <c r="R169" s="78">
        <v>1.0443E-5</v>
      </c>
      <c r="S169" s="79">
        <v>0</v>
      </c>
      <c r="T169" s="79">
        <v>0</v>
      </c>
      <c r="U169" s="79">
        <v>0</v>
      </c>
    </row>
    <row r="170" spans="2:21">
      <c r="B170" t="s">
        <v>824</v>
      </c>
      <c r="C170" t="s">
        <v>825</v>
      </c>
      <c r="D170" t="s">
        <v>100</v>
      </c>
      <c r="E170" t="s">
        <v>123</v>
      </c>
      <c r="F170" t="s">
        <v>539</v>
      </c>
      <c r="G170" t="s">
        <v>420</v>
      </c>
      <c r="H170" t="s">
        <v>459</v>
      </c>
      <c r="I170" t="s">
        <v>211</v>
      </c>
      <c r="J170" t="s">
        <v>296</v>
      </c>
      <c r="K170" s="78">
        <v>7.94</v>
      </c>
      <c r="L170" t="s">
        <v>102</v>
      </c>
      <c r="M170" s="79">
        <v>8.3999999999999995E-3</v>
      </c>
      <c r="N170" s="79">
        <v>1.2500000000000001E-2</v>
      </c>
      <c r="O170" s="78">
        <v>67696.509999999995</v>
      </c>
      <c r="P170" s="78">
        <v>96.13</v>
      </c>
      <c r="Q170" s="78">
        <v>0</v>
      </c>
      <c r="R170" s="78">
        <v>65.076655063000004</v>
      </c>
      <c r="S170" s="79">
        <v>2.9999999999999997E-4</v>
      </c>
      <c r="T170" s="79">
        <v>2E-3</v>
      </c>
      <c r="U170" s="79">
        <v>5.0000000000000001E-4</v>
      </c>
    </row>
    <row r="171" spans="2:21">
      <c r="B171" t="s">
        <v>826</v>
      </c>
      <c r="C171" t="s">
        <v>827</v>
      </c>
      <c r="D171" t="s">
        <v>100</v>
      </c>
      <c r="E171" t="s">
        <v>123</v>
      </c>
      <c r="F171" t="s">
        <v>372</v>
      </c>
      <c r="G171" t="s">
        <v>366</v>
      </c>
      <c r="H171" t="s">
        <v>459</v>
      </c>
      <c r="I171" t="s">
        <v>211</v>
      </c>
      <c r="J171" t="s">
        <v>828</v>
      </c>
      <c r="K171" s="78">
        <v>0.56000000000000005</v>
      </c>
      <c r="L171" t="s">
        <v>102</v>
      </c>
      <c r="M171" s="79">
        <v>3.2500000000000001E-2</v>
      </c>
      <c r="N171" s="79">
        <v>2.9100000000000001E-2</v>
      </c>
      <c r="O171" s="78">
        <v>0.28999999999999998</v>
      </c>
      <c r="P171" s="78">
        <v>5010000</v>
      </c>
      <c r="Q171" s="78">
        <v>0</v>
      </c>
      <c r="R171" s="78">
        <v>14.529</v>
      </c>
      <c r="S171" s="79">
        <v>0</v>
      </c>
      <c r="T171" s="79">
        <v>4.0000000000000002E-4</v>
      </c>
      <c r="U171" s="79">
        <v>1E-4</v>
      </c>
    </row>
    <row r="172" spans="2:21">
      <c r="B172" t="s">
        <v>829</v>
      </c>
      <c r="C172" t="s">
        <v>830</v>
      </c>
      <c r="D172" t="s">
        <v>100</v>
      </c>
      <c r="E172" t="s">
        <v>123</v>
      </c>
      <c r="F172" t="s">
        <v>831</v>
      </c>
      <c r="G172" t="s">
        <v>832</v>
      </c>
      <c r="H172" t="s">
        <v>459</v>
      </c>
      <c r="I172" t="s">
        <v>211</v>
      </c>
      <c r="J172" t="s">
        <v>833</v>
      </c>
      <c r="K172" s="78">
        <v>2.39</v>
      </c>
      <c r="L172" t="s">
        <v>102</v>
      </c>
      <c r="M172" s="79">
        <v>1.0500000000000001E-2</v>
      </c>
      <c r="N172" s="79">
        <v>9.1000000000000004E-3</v>
      </c>
      <c r="O172" s="78">
        <v>0.02</v>
      </c>
      <c r="P172" s="78">
        <v>100.42</v>
      </c>
      <c r="Q172" s="78">
        <v>0</v>
      </c>
      <c r="R172" s="78">
        <v>2.0083999999999999E-5</v>
      </c>
      <c r="S172" s="79">
        <v>0</v>
      </c>
      <c r="T172" s="79">
        <v>0</v>
      </c>
      <c r="U172" s="79">
        <v>0</v>
      </c>
    </row>
    <row r="173" spans="2:21">
      <c r="B173" t="s">
        <v>834</v>
      </c>
      <c r="C173" t="s">
        <v>835</v>
      </c>
      <c r="D173" t="s">
        <v>100</v>
      </c>
      <c r="E173" t="s">
        <v>123</v>
      </c>
      <c r="F173" t="s">
        <v>573</v>
      </c>
      <c r="G173" t="s">
        <v>528</v>
      </c>
      <c r="H173" t="s">
        <v>565</v>
      </c>
      <c r="I173" t="s">
        <v>211</v>
      </c>
      <c r="J173" t="s">
        <v>290</v>
      </c>
      <c r="K173" s="78">
        <v>7.54</v>
      </c>
      <c r="L173" t="s">
        <v>102</v>
      </c>
      <c r="M173" s="79">
        <v>2.4299999999999999E-2</v>
      </c>
      <c r="N173" s="79">
        <v>2.6499999999999999E-2</v>
      </c>
      <c r="O173" s="78">
        <v>147635.19</v>
      </c>
      <c r="P173" s="78">
        <v>99.46</v>
      </c>
      <c r="Q173" s="78">
        <v>0</v>
      </c>
      <c r="R173" s="78">
        <v>146.837959974</v>
      </c>
      <c r="S173" s="79">
        <v>2.0000000000000001E-4</v>
      </c>
      <c r="T173" s="79">
        <v>4.4999999999999997E-3</v>
      </c>
      <c r="U173" s="79">
        <v>1.1999999999999999E-3</v>
      </c>
    </row>
    <row r="174" spans="2:21">
      <c r="B174" t="s">
        <v>836</v>
      </c>
      <c r="C174" t="s">
        <v>837</v>
      </c>
      <c r="D174" t="s">
        <v>100</v>
      </c>
      <c r="E174" t="s">
        <v>123</v>
      </c>
      <c r="F174" t="s">
        <v>573</v>
      </c>
      <c r="G174" t="s">
        <v>528</v>
      </c>
      <c r="H174" t="s">
        <v>565</v>
      </c>
      <c r="I174" t="s">
        <v>211</v>
      </c>
      <c r="J174" t="s">
        <v>574</v>
      </c>
      <c r="K174" s="78">
        <v>2.35</v>
      </c>
      <c r="L174" t="s">
        <v>102</v>
      </c>
      <c r="M174" s="79">
        <v>2.9499999999999998E-2</v>
      </c>
      <c r="N174" s="79">
        <v>1.5599999999999999E-2</v>
      </c>
      <c r="O174" s="78">
        <v>36783.43</v>
      </c>
      <c r="P174" s="78">
        <v>103.57</v>
      </c>
      <c r="Q174" s="78">
        <v>0</v>
      </c>
      <c r="R174" s="78">
        <v>38.096598450999998</v>
      </c>
      <c r="S174" s="79">
        <v>1E-4</v>
      </c>
      <c r="T174" s="79">
        <v>1.1999999999999999E-3</v>
      </c>
      <c r="U174" s="79">
        <v>2.9999999999999997E-4</v>
      </c>
    </row>
    <row r="175" spans="2:21">
      <c r="B175" t="s">
        <v>838</v>
      </c>
      <c r="C175" t="s">
        <v>839</v>
      </c>
      <c r="D175" t="s">
        <v>100</v>
      </c>
      <c r="E175" t="s">
        <v>123</v>
      </c>
      <c r="F175" t="s">
        <v>573</v>
      </c>
      <c r="G175" t="s">
        <v>528</v>
      </c>
      <c r="H175" t="s">
        <v>565</v>
      </c>
      <c r="I175" t="s">
        <v>211</v>
      </c>
      <c r="J175" t="s">
        <v>840</v>
      </c>
      <c r="K175" s="78">
        <v>3.79</v>
      </c>
      <c r="L175" t="s">
        <v>102</v>
      </c>
      <c r="M175" s="79">
        <v>1.7500000000000002E-2</v>
      </c>
      <c r="N175" s="79">
        <v>1.8100000000000002E-2</v>
      </c>
      <c r="O175" s="78">
        <v>46076.52</v>
      </c>
      <c r="P175" s="78">
        <v>99.98</v>
      </c>
      <c r="Q175" s="78">
        <v>0</v>
      </c>
      <c r="R175" s="78">
        <v>46.067304696000001</v>
      </c>
      <c r="S175" s="79">
        <v>1E-4</v>
      </c>
      <c r="T175" s="79">
        <v>1.4E-3</v>
      </c>
      <c r="U175" s="79">
        <v>4.0000000000000002E-4</v>
      </c>
    </row>
    <row r="176" spans="2:21">
      <c r="B176" t="s">
        <v>841</v>
      </c>
      <c r="C176" t="s">
        <v>842</v>
      </c>
      <c r="D176" t="s">
        <v>100</v>
      </c>
      <c r="E176" t="s">
        <v>123</v>
      </c>
      <c r="F176" t="s">
        <v>586</v>
      </c>
      <c r="G176" t="s">
        <v>132</v>
      </c>
      <c r="H176" t="s">
        <v>565</v>
      </c>
      <c r="I176" t="s">
        <v>211</v>
      </c>
      <c r="J176" t="s">
        <v>339</v>
      </c>
      <c r="K176" s="78">
        <v>7.06</v>
      </c>
      <c r="L176" t="s">
        <v>102</v>
      </c>
      <c r="M176" s="79">
        <v>3.2000000000000001E-2</v>
      </c>
      <c r="N176" s="79">
        <v>2.3400000000000001E-2</v>
      </c>
      <c r="O176" s="78">
        <v>19365.3</v>
      </c>
      <c r="P176" s="78">
        <v>106.54</v>
      </c>
      <c r="Q176" s="78">
        <v>0</v>
      </c>
      <c r="R176" s="78">
        <v>20.63179062</v>
      </c>
      <c r="S176" s="79">
        <v>0</v>
      </c>
      <c r="T176" s="79">
        <v>5.9999999999999995E-4</v>
      </c>
      <c r="U176" s="79">
        <v>2.0000000000000001E-4</v>
      </c>
    </row>
    <row r="177" spans="2:21">
      <c r="B177" t="s">
        <v>843</v>
      </c>
      <c r="C177" t="s">
        <v>844</v>
      </c>
      <c r="D177" t="s">
        <v>100</v>
      </c>
      <c r="E177" t="s">
        <v>123</v>
      </c>
      <c r="F177" t="s">
        <v>586</v>
      </c>
      <c r="G177" t="s">
        <v>132</v>
      </c>
      <c r="H177" t="s">
        <v>565</v>
      </c>
      <c r="I177" t="s">
        <v>211</v>
      </c>
      <c r="J177" t="s">
        <v>587</v>
      </c>
      <c r="K177" s="78">
        <v>3.95</v>
      </c>
      <c r="L177" t="s">
        <v>102</v>
      </c>
      <c r="M177" s="79">
        <v>3.6499999999999998E-2</v>
      </c>
      <c r="N177" s="79">
        <v>1.6299999999999999E-2</v>
      </c>
      <c r="O177" s="78">
        <v>139555.32999999999</v>
      </c>
      <c r="P177" s="78">
        <v>108.5</v>
      </c>
      <c r="Q177" s="78">
        <v>0</v>
      </c>
      <c r="R177" s="78">
        <v>151.41753305</v>
      </c>
      <c r="S177" s="79">
        <v>1E-4</v>
      </c>
      <c r="T177" s="79">
        <v>4.5999999999999999E-3</v>
      </c>
      <c r="U177" s="79">
        <v>1.1999999999999999E-3</v>
      </c>
    </row>
    <row r="178" spans="2:21">
      <c r="B178" t="s">
        <v>845</v>
      </c>
      <c r="C178" t="s">
        <v>846</v>
      </c>
      <c r="D178" t="s">
        <v>100</v>
      </c>
      <c r="E178" t="s">
        <v>123</v>
      </c>
      <c r="F178" t="s">
        <v>513</v>
      </c>
      <c r="G178" t="s">
        <v>420</v>
      </c>
      <c r="H178" t="s">
        <v>565</v>
      </c>
      <c r="I178" t="s">
        <v>211</v>
      </c>
      <c r="J178" t="s">
        <v>847</v>
      </c>
      <c r="K178" s="78">
        <v>2.69</v>
      </c>
      <c r="L178" t="s">
        <v>102</v>
      </c>
      <c r="M178" s="79">
        <v>3.5000000000000003E-2</v>
      </c>
      <c r="N178" s="79">
        <v>1.23E-2</v>
      </c>
      <c r="O178" s="78">
        <v>25242.26</v>
      </c>
      <c r="P178" s="78">
        <v>106.19</v>
      </c>
      <c r="Q178" s="78">
        <v>2.2763100000000001</v>
      </c>
      <c r="R178" s="78">
        <v>29.081065894000002</v>
      </c>
      <c r="S178" s="79">
        <v>2.0000000000000001E-4</v>
      </c>
      <c r="T178" s="79">
        <v>8.9999999999999998E-4</v>
      </c>
      <c r="U178" s="79">
        <v>2.0000000000000001E-4</v>
      </c>
    </row>
    <row r="179" spans="2:21">
      <c r="B179" t="s">
        <v>848</v>
      </c>
      <c r="C179" t="s">
        <v>849</v>
      </c>
      <c r="D179" t="s">
        <v>100</v>
      </c>
      <c r="E179" t="s">
        <v>123</v>
      </c>
      <c r="F179" t="s">
        <v>423</v>
      </c>
      <c r="G179" t="s">
        <v>366</v>
      </c>
      <c r="H179" t="s">
        <v>596</v>
      </c>
      <c r="I179" t="s">
        <v>150</v>
      </c>
      <c r="J179" t="s">
        <v>850</v>
      </c>
      <c r="K179" s="78">
        <v>1.49</v>
      </c>
      <c r="L179" t="s">
        <v>102</v>
      </c>
      <c r="M179" s="79">
        <v>3.5999999999999997E-2</v>
      </c>
      <c r="N179" s="79">
        <v>3.04E-2</v>
      </c>
      <c r="O179" s="78">
        <v>2.86</v>
      </c>
      <c r="P179" s="78">
        <v>5124999</v>
      </c>
      <c r="Q179" s="78">
        <v>0</v>
      </c>
      <c r="R179" s="78">
        <v>146.57497140000001</v>
      </c>
      <c r="S179" s="79">
        <v>0</v>
      </c>
      <c r="T179" s="79">
        <v>4.4999999999999997E-3</v>
      </c>
      <c r="U179" s="79">
        <v>1.1999999999999999E-3</v>
      </c>
    </row>
    <row r="180" spans="2:21">
      <c r="B180" t="s">
        <v>851</v>
      </c>
      <c r="C180" t="s">
        <v>852</v>
      </c>
      <c r="D180" t="s">
        <v>100</v>
      </c>
      <c r="E180" t="s">
        <v>123</v>
      </c>
      <c r="F180" t="s">
        <v>523</v>
      </c>
      <c r="G180" t="s">
        <v>524</v>
      </c>
      <c r="H180" t="s">
        <v>565</v>
      </c>
      <c r="I180" t="s">
        <v>211</v>
      </c>
      <c r="J180" t="s">
        <v>853</v>
      </c>
      <c r="K180" s="78">
        <v>9.84</v>
      </c>
      <c r="L180" t="s">
        <v>102</v>
      </c>
      <c r="M180" s="79">
        <v>3.0499999999999999E-2</v>
      </c>
      <c r="N180" s="79">
        <v>2.58E-2</v>
      </c>
      <c r="O180" s="78">
        <v>70971.149999999994</v>
      </c>
      <c r="P180" s="78">
        <v>104.85</v>
      </c>
      <c r="Q180" s="78">
        <v>0</v>
      </c>
      <c r="R180" s="78">
        <v>74.413250774999995</v>
      </c>
      <c r="S180" s="79">
        <v>2.0000000000000001E-4</v>
      </c>
      <c r="T180" s="79">
        <v>2.3E-3</v>
      </c>
      <c r="U180" s="79">
        <v>5.9999999999999995E-4</v>
      </c>
    </row>
    <row r="181" spans="2:21">
      <c r="B181" t="s">
        <v>854</v>
      </c>
      <c r="C181" t="s">
        <v>855</v>
      </c>
      <c r="D181" t="s">
        <v>100</v>
      </c>
      <c r="E181" t="s">
        <v>123</v>
      </c>
      <c r="F181" t="s">
        <v>523</v>
      </c>
      <c r="G181" t="s">
        <v>524</v>
      </c>
      <c r="H181" t="s">
        <v>565</v>
      </c>
      <c r="I181" t="s">
        <v>211</v>
      </c>
      <c r="J181" t="s">
        <v>720</v>
      </c>
      <c r="K181" s="78">
        <v>5.57</v>
      </c>
      <c r="L181" t="s">
        <v>102</v>
      </c>
      <c r="M181" s="79">
        <v>2.9100000000000001E-2</v>
      </c>
      <c r="N181" s="79">
        <v>1.7999999999999999E-2</v>
      </c>
      <c r="O181" s="78">
        <v>59721.52</v>
      </c>
      <c r="P181" s="78">
        <v>106.31</v>
      </c>
      <c r="Q181" s="78">
        <v>0</v>
      </c>
      <c r="R181" s="78">
        <v>63.489947911999998</v>
      </c>
      <c r="S181" s="79">
        <v>1E-4</v>
      </c>
      <c r="T181" s="79">
        <v>1.9E-3</v>
      </c>
      <c r="U181" s="79">
        <v>5.0000000000000001E-4</v>
      </c>
    </row>
    <row r="182" spans="2:21">
      <c r="B182" t="s">
        <v>856</v>
      </c>
      <c r="C182" t="s">
        <v>857</v>
      </c>
      <c r="D182" t="s">
        <v>100</v>
      </c>
      <c r="E182" t="s">
        <v>123</v>
      </c>
      <c r="F182" t="s">
        <v>523</v>
      </c>
      <c r="G182" t="s">
        <v>524</v>
      </c>
      <c r="H182" t="s">
        <v>565</v>
      </c>
      <c r="I182" t="s">
        <v>211</v>
      </c>
      <c r="J182" t="s">
        <v>853</v>
      </c>
      <c r="K182" s="78">
        <v>9.11</v>
      </c>
      <c r="L182" t="s">
        <v>102</v>
      </c>
      <c r="M182" s="79">
        <v>3.0499999999999999E-2</v>
      </c>
      <c r="N182" s="79">
        <v>2.53E-2</v>
      </c>
      <c r="O182" s="78">
        <v>121617.12</v>
      </c>
      <c r="P182" s="78">
        <v>104.9</v>
      </c>
      <c r="Q182" s="78">
        <v>0</v>
      </c>
      <c r="R182" s="78">
        <v>127.57635888</v>
      </c>
      <c r="S182" s="79">
        <v>2.0000000000000001E-4</v>
      </c>
      <c r="T182" s="79">
        <v>3.8999999999999998E-3</v>
      </c>
      <c r="U182" s="79">
        <v>1E-3</v>
      </c>
    </row>
    <row r="183" spans="2:21">
      <c r="B183" t="s">
        <v>858</v>
      </c>
      <c r="C183" t="s">
        <v>859</v>
      </c>
      <c r="D183" t="s">
        <v>100</v>
      </c>
      <c r="E183" t="s">
        <v>123</v>
      </c>
      <c r="F183" t="s">
        <v>523</v>
      </c>
      <c r="G183" t="s">
        <v>524</v>
      </c>
      <c r="H183" t="s">
        <v>565</v>
      </c>
      <c r="I183" t="s">
        <v>211</v>
      </c>
      <c r="J183" t="s">
        <v>860</v>
      </c>
      <c r="K183" s="78">
        <v>7.4</v>
      </c>
      <c r="L183" t="s">
        <v>102</v>
      </c>
      <c r="M183" s="79">
        <v>3.95E-2</v>
      </c>
      <c r="N183" s="79">
        <v>2.0899999999999998E-2</v>
      </c>
      <c r="O183" s="78">
        <v>43470.57</v>
      </c>
      <c r="P183" s="78">
        <v>114.5</v>
      </c>
      <c r="Q183" s="78">
        <v>0</v>
      </c>
      <c r="R183" s="78">
        <v>49.77380265</v>
      </c>
      <c r="S183" s="79">
        <v>2.0000000000000001E-4</v>
      </c>
      <c r="T183" s="79">
        <v>1.5E-3</v>
      </c>
      <c r="U183" s="79">
        <v>4.0000000000000002E-4</v>
      </c>
    </row>
    <row r="184" spans="2:21">
      <c r="B184" t="s">
        <v>861</v>
      </c>
      <c r="C184" t="s">
        <v>862</v>
      </c>
      <c r="D184" t="s">
        <v>100</v>
      </c>
      <c r="E184" t="s">
        <v>123</v>
      </c>
      <c r="F184" t="s">
        <v>523</v>
      </c>
      <c r="G184" t="s">
        <v>524</v>
      </c>
      <c r="H184" t="s">
        <v>565</v>
      </c>
      <c r="I184" t="s">
        <v>211</v>
      </c>
      <c r="J184" t="s">
        <v>860</v>
      </c>
      <c r="K184" s="78">
        <v>8.14</v>
      </c>
      <c r="L184" t="s">
        <v>102</v>
      </c>
      <c r="M184" s="79">
        <v>3.95E-2</v>
      </c>
      <c r="N184" s="79">
        <v>2.1399999999999999E-2</v>
      </c>
      <c r="O184" s="78">
        <v>10688.37</v>
      </c>
      <c r="P184" s="78">
        <v>115.56</v>
      </c>
      <c r="Q184" s="78">
        <v>0</v>
      </c>
      <c r="R184" s="78">
        <v>12.351480371999999</v>
      </c>
      <c r="S184" s="79">
        <v>0</v>
      </c>
      <c r="T184" s="79">
        <v>4.0000000000000002E-4</v>
      </c>
      <c r="U184" s="79">
        <v>1E-4</v>
      </c>
    </row>
    <row r="185" spans="2:21">
      <c r="B185" t="s">
        <v>863</v>
      </c>
      <c r="C185" t="s">
        <v>864</v>
      </c>
      <c r="D185" t="s">
        <v>100</v>
      </c>
      <c r="E185" t="s">
        <v>123</v>
      </c>
      <c r="F185" t="s">
        <v>543</v>
      </c>
      <c r="G185" t="s">
        <v>524</v>
      </c>
      <c r="H185" t="s">
        <v>596</v>
      </c>
      <c r="I185" t="s">
        <v>150</v>
      </c>
      <c r="J185" t="s">
        <v>653</v>
      </c>
      <c r="K185" s="78">
        <v>3.77</v>
      </c>
      <c r="L185" t="s">
        <v>102</v>
      </c>
      <c r="M185" s="79">
        <v>3.9199999999999999E-2</v>
      </c>
      <c r="N185" s="79">
        <v>1.84E-2</v>
      </c>
      <c r="O185" s="78">
        <v>75787.67</v>
      </c>
      <c r="P185" s="78">
        <v>109.8</v>
      </c>
      <c r="Q185" s="78">
        <v>0</v>
      </c>
      <c r="R185" s="78">
        <v>83.214861659999997</v>
      </c>
      <c r="S185" s="79">
        <v>1E-4</v>
      </c>
      <c r="T185" s="79">
        <v>2.5000000000000001E-3</v>
      </c>
      <c r="U185" s="79">
        <v>6.9999999999999999E-4</v>
      </c>
    </row>
    <row r="186" spans="2:21">
      <c r="B186" t="s">
        <v>865</v>
      </c>
      <c r="C186" t="s">
        <v>866</v>
      </c>
      <c r="D186" t="s">
        <v>100</v>
      </c>
      <c r="E186" t="s">
        <v>123</v>
      </c>
      <c r="F186" t="s">
        <v>543</v>
      </c>
      <c r="G186" t="s">
        <v>524</v>
      </c>
      <c r="H186" t="s">
        <v>596</v>
      </c>
      <c r="I186" t="s">
        <v>150</v>
      </c>
      <c r="J186" t="s">
        <v>296</v>
      </c>
      <c r="K186" s="78">
        <v>8.58</v>
      </c>
      <c r="L186" t="s">
        <v>102</v>
      </c>
      <c r="M186" s="79">
        <v>2.64E-2</v>
      </c>
      <c r="N186" s="79">
        <v>3.1199999999999999E-2</v>
      </c>
      <c r="O186" s="78">
        <v>236589.68</v>
      </c>
      <c r="P186" s="78">
        <v>96.82</v>
      </c>
      <c r="Q186" s="78">
        <v>0</v>
      </c>
      <c r="R186" s="78">
        <v>229.06612817600001</v>
      </c>
      <c r="S186" s="79">
        <v>1E-4</v>
      </c>
      <c r="T186" s="79">
        <v>7.0000000000000001E-3</v>
      </c>
      <c r="U186" s="79">
        <v>1.8E-3</v>
      </c>
    </row>
    <row r="187" spans="2:21">
      <c r="B187" t="s">
        <v>867</v>
      </c>
      <c r="C187" t="s">
        <v>868</v>
      </c>
      <c r="D187" t="s">
        <v>100</v>
      </c>
      <c r="E187" t="s">
        <v>123</v>
      </c>
      <c r="F187" t="s">
        <v>556</v>
      </c>
      <c r="G187" t="s">
        <v>420</v>
      </c>
      <c r="H187" t="s">
        <v>565</v>
      </c>
      <c r="I187" t="s">
        <v>211</v>
      </c>
      <c r="J187" t="s">
        <v>342</v>
      </c>
      <c r="K187" s="78">
        <v>4.09</v>
      </c>
      <c r="L187" t="s">
        <v>102</v>
      </c>
      <c r="M187" s="79">
        <v>6.4000000000000001E-2</v>
      </c>
      <c r="N187" s="79">
        <v>2.3800000000000002E-2</v>
      </c>
      <c r="O187" s="78">
        <v>2733.92</v>
      </c>
      <c r="P187" s="78">
        <v>113.74</v>
      </c>
      <c r="Q187" s="78">
        <v>0</v>
      </c>
      <c r="R187" s="78">
        <v>3.1095606079999998</v>
      </c>
      <c r="S187" s="79">
        <v>0</v>
      </c>
      <c r="T187" s="79">
        <v>1E-4</v>
      </c>
      <c r="U187" s="79">
        <v>0</v>
      </c>
    </row>
    <row r="188" spans="2:21">
      <c r="B188" t="s">
        <v>869</v>
      </c>
      <c r="C188" t="s">
        <v>870</v>
      </c>
      <c r="D188" t="s">
        <v>100</v>
      </c>
      <c r="E188" t="s">
        <v>123</v>
      </c>
      <c r="F188" t="s">
        <v>556</v>
      </c>
      <c r="G188" t="s">
        <v>420</v>
      </c>
      <c r="H188" t="s">
        <v>565</v>
      </c>
      <c r="I188" t="s">
        <v>211</v>
      </c>
      <c r="J188" t="s">
        <v>871</v>
      </c>
      <c r="K188" s="78">
        <v>2.13</v>
      </c>
      <c r="L188" t="s">
        <v>102</v>
      </c>
      <c r="M188" s="79">
        <v>5.74E-2</v>
      </c>
      <c r="N188" s="79">
        <v>2.2100000000000002E-2</v>
      </c>
      <c r="O188" s="78">
        <v>1.9</v>
      </c>
      <c r="P188" s="78">
        <v>109.11</v>
      </c>
      <c r="Q188" s="78">
        <v>0</v>
      </c>
      <c r="R188" s="78">
        <v>2.0730900000000001E-3</v>
      </c>
      <c r="S188" s="79">
        <v>0</v>
      </c>
      <c r="T188" s="79">
        <v>0</v>
      </c>
      <c r="U188" s="79">
        <v>0</v>
      </c>
    </row>
    <row r="189" spans="2:21">
      <c r="B189" t="s">
        <v>872</v>
      </c>
      <c r="C189" t="s">
        <v>873</v>
      </c>
      <c r="D189" t="s">
        <v>100</v>
      </c>
      <c r="E189" t="s">
        <v>123</v>
      </c>
      <c r="F189" t="s">
        <v>682</v>
      </c>
      <c r="G189" t="s">
        <v>524</v>
      </c>
      <c r="H189" t="s">
        <v>596</v>
      </c>
      <c r="I189" t="s">
        <v>150</v>
      </c>
      <c r="J189" t="s">
        <v>874</v>
      </c>
      <c r="K189" s="78">
        <v>3.75</v>
      </c>
      <c r="L189" t="s">
        <v>102</v>
      </c>
      <c r="M189" s="79">
        <v>4.1000000000000002E-2</v>
      </c>
      <c r="N189" s="79">
        <v>1.3100000000000001E-2</v>
      </c>
      <c r="O189" s="78">
        <v>27339.24</v>
      </c>
      <c r="P189" s="78">
        <v>110.86</v>
      </c>
      <c r="Q189" s="78">
        <v>0.56045</v>
      </c>
      <c r="R189" s="78">
        <v>30.868731464</v>
      </c>
      <c r="S189" s="79">
        <v>1E-4</v>
      </c>
      <c r="T189" s="79">
        <v>8.9999999999999998E-4</v>
      </c>
      <c r="U189" s="79">
        <v>2.0000000000000001E-4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701</v>
      </c>
      <c r="G190" t="s">
        <v>524</v>
      </c>
      <c r="H190" t="s">
        <v>565</v>
      </c>
      <c r="I190" t="s">
        <v>211</v>
      </c>
      <c r="J190" t="s">
        <v>874</v>
      </c>
      <c r="K190" s="78">
        <v>3.34</v>
      </c>
      <c r="L190" t="s">
        <v>102</v>
      </c>
      <c r="M190" s="79">
        <v>3.85E-2</v>
      </c>
      <c r="N190" s="79">
        <v>1.7000000000000001E-2</v>
      </c>
      <c r="O190" s="78">
        <v>10323.61</v>
      </c>
      <c r="P190" s="78">
        <v>109.07</v>
      </c>
      <c r="Q190" s="78">
        <v>0</v>
      </c>
      <c r="R190" s="78">
        <v>11.259961427</v>
      </c>
      <c r="S190" s="79">
        <v>0</v>
      </c>
      <c r="T190" s="79">
        <v>2.9999999999999997E-4</v>
      </c>
      <c r="U190" s="79">
        <v>1E-4</v>
      </c>
    </row>
    <row r="191" spans="2:21">
      <c r="B191" t="s">
        <v>877</v>
      </c>
      <c r="C191" t="s">
        <v>878</v>
      </c>
      <c r="D191" t="s">
        <v>100</v>
      </c>
      <c r="E191" t="s">
        <v>123</v>
      </c>
      <c r="F191" t="s">
        <v>701</v>
      </c>
      <c r="G191" t="s">
        <v>524</v>
      </c>
      <c r="H191" t="s">
        <v>596</v>
      </c>
      <c r="I191" t="s">
        <v>150</v>
      </c>
      <c r="J191" t="s">
        <v>478</v>
      </c>
      <c r="K191" s="78">
        <v>4.6500000000000004</v>
      </c>
      <c r="L191" t="s">
        <v>102</v>
      </c>
      <c r="M191" s="79">
        <v>3.61E-2</v>
      </c>
      <c r="N191" s="79">
        <v>1.5800000000000002E-2</v>
      </c>
      <c r="O191" s="78">
        <v>149444.14000000001</v>
      </c>
      <c r="P191" s="78">
        <v>111.39</v>
      </c>
      <c r="Q191" s="78">
        <v>0</v>
      </c>
      <c r="R191" s="78">
        <v>166.46582754600001</v>
      </c>
      <c r="S191" s="79">
        <v>2.0000000000000001E-4</v>
      </c>
      <c r="T191" s="79">
        <v>5.1000000000000004E-3</v>
      </c>
      <c r="U191" s="79">
        <v>1.2999999999999999E-3</v>
      </c>
    </row>
    <row r="192" spans="2:21">
      <c r="B192" t="s">
        <v>879</v>
      </c>
      <c r="C192" t="s">
        <v>880</v>
      </c>
      <c r="D192" t="s">
        <v>100</v>
      </c>
      <c r="E192" t="s">
        <v>123</v>
      </c>
      <c r="F192" t="s">
        <v>701</v>
      </c>
      <c r="G192" t="s">
        <v>524</v>
      </c>
      <c r="H192" t="s">
        <v>596</v>
      </c>
      <c r="I192" t="s">
        <v>150</v>
      </c>
      <c r="J192" t="s">
        <v>881</v>
      </c>
      <c r="K192" s="78">
        <v>5.6</v>
      </c>
      <c r="L192" t="s">
        <v>102</v>
      </c>
      <c r="M192" s="79">
        <v>3.3000000000000002E-2</v>
      </c>
      <c r="N192" s="79">
        <v>1.9400000000000001E-2</v>
      </c>
      <c r="O192" s="78">
        <v>51905.06</v>
      </c>
      <c r="P192" s="78">
        <v>109.04</v>
      </c>
      <c r="Q192" s="78">
        <v>0</v>
      </c>
      <c r="R192" s="78">
        <v>56.597277423999998</v>
      </c>
      <c r="S192" s="79">
        <v>2.0000000000000001E-4</v>
      </c>
      <c r="T192" s="79">
        <v>1.6999999999999999E-3</v>
      </c>
      <c r="U192" s="79">
        <v>5.0000000000000001E-4</v>
      </c>
    </row>
    <row r="193" spans="2:21">
      <c r="B193" t="s">
        <v>882</v>
      </c>
      <c r="C193" t="s">
        <v>883</v>
      </c>
      <c r="D193" t="s">
        <v>100</v>
      </c>
      <c r="E193" t="s">
        <v>123</v>
      </c>
      <c r="F193" t="s">
        <v>701</v>
      </c>
      <c r="G193" t="s">
        <v>524</v>
      </c>
      <c r="H193" t="s">
        <v>596</v>
      </c>
      <c r="I193" t="s">
        <v>150</v>
      </c>
      <c r="J193" t="s">
        <v>493</v>
      </c>
      <c r="K193" s="78">
        <v>7.91</v>
      </c>
      <c r="L193" t="s">
        <v>102</v>
      </c>
      <c r="M193" s="79">
        <v>2.6200000000000001E-2</v>
      </c>
      <c r="N193" s="79">
        <v>2.5899999999999999E-2</v>
      </c>
      <c r="O193" s="78">
        <v>149185.68</v>
      </c>
      <c r="P193" s="78">
        <v>100.8</v>
      </c>
      <c r="Q193" s="78">
        <v>0</v>
      </c>
      <c r="R193" s="78">
        <v>150.37916544000001</v>
      </c>
      <c r="S193" s="79">
        <v>2.0000000000000001E-4</v>
      </c>
      <c r="T193" s="79">
        <v>4.5999999999999999E-3</v>
      </c>
      <c r="U193" s="79">
        <v>1.1999999999999999E-3</v>
      </c>
    </row>
    <row r="194" spans="2:21">
      <c r="B194" t="s">
        <v>884</v>
      </c>
      <c r="C194" t="s">
        <v>885</v>
      </c>
      <c r="D194" t="s">
        <v>100</v>
      </c>
      <c r="E194" t="s">
        <v>123</v>
      </c>
      <c r="F194" t="s">
        <v>886</v>
      </c>
      <c r="G194" t="s">
        <v>492</v>
      </c>
      <c r="H194" t="s">
        <v>596</v>
      </c>
      <c r="I194" t="s">
        <v>150</v>
      </c>
      <c r="J194" t="s">
        <v>887</v>
      </c>
      <c r="K194" s="78">
        <v>3.67</v>
      </c>
      <c r="L194" t="s">
        <v>102</v>
      </c>
      <c r="M194" s="79">
        <v>2.3E-2</v>
      </c>
      <c r="N194" s="79">
        <v>4.8899999999999999E-2</v>
      </c>
      <c r="O194" s="78">
        <v>84331.59</v>
      </c>
      <c r="P194" s="78">
        <v>91.79</v>
      </c>
      <c r="Q194" s="78">
        <v>0</v>
      </c>
      <c r="R194" s="78">
        <v>77.407966461000001</v>
      </c>
      <c r="S194" s="79">
        <v>2.9999999999999997E-4</v>
      </c>
      <c r="T194" s="79">
        <v>2.3999999999999998E-3</v>
      </c>
      <c r="U194" s="79">
        <v>5.9999999999999995E-4</v>
      </c>
    </row>
    <row r="195" spans="2:21">
      <c r="B195" t="s">
        <v>888</v>
      </c>
      <c r="C195" t="s">
        <v>889</v>
      </c>
      <c r="D195" t="s">
        <v>100</v>
      </c>
      <c r="E195" t="s">
        <v>123</v>
      </c>
      <c r="F195" t="s">
        <v>886</v>
      </c>
      <c r="G195" t="s">
        <v>492</v>
      </c>
      <c r="H195" t="s">
        <v>596</v>
      </c>
      <c r="I195" t="s">
        <v>150</v>
      </c>
      <c r="J195" t="s">
        <v>342</v>
      </c>
      <c r="K195" s="78">
        <v>2.95</v>
      </c>
      <c r="L195" t="s">
        <v>102</v>
      </c>
      <c r="M195" s="79">
        <v>2.75E-2</v>
      </c>
      <c r="N195" s="79">
        <v>4.02E-2</v>
      </c>
      <c r="O195" s="78">
        <v>46864.56</v>
      </c>
      <c r="P195" s="78">
        <v>97.35</v>
      </c>
      <c r="Q195" s="78">
        <v>0</v>
      </c>
      <c r="R195" s="78">
        <v>45.622649160000002</v>
      </c>
      <c r="S195" s="79">
        <v>1E-4</v>
      </c>
      <c r="T195" s="79">
        <v>1.4E-3</v>
      </c>
      <c r="U195" s="79">
        <v>4.0000000000000002E-4</v>
      </c>
    </row>
    <row r="196" spans="2:21">
      <c r="B196" t="s">
        <v>890</v>
      </c>
      <c r="C196" t="s">
        <v>891</v>
      </c>
      <c r="D196" t="s">
        <v>100</v>
      </c>
      <c r="E196" t="s">
        <v>123</v>
      </c>
      <c r="F196" t="s">
        <v>705</v>
      </c>
      <c r="G196" t="s">
        <v>127</v>
      </c>
      <c r="H196" t="s">
        <v>565</v>
      </c>
      <c r="I196" t="s">
        <v>211</v>
      </c>
      <c r="J196" t="s">
        <v>333</v>
      </c>
      <c r="K196" s="78">
        <v>2.9</v>
      </c>
      <c r="L196" t="s">
        <v>102</v>
      </c>
      <c r="M196" s="79">
        <v>2.7E-2</v>
      </c>
      <c r="N196" s="79">
        <v>4.2599999999999999E-2</v>
      </c>
      <c r="O196" s="78">
        <v>2084.4299999999998</v>
      </c>
      <c r="P196" s="78">
        <v>95.85</v>
      </c>
      <c r="Q196" s="78">
        <v>0</v>
      </c>
      <c r="R196" s="78">
        <v>1.997926155</v>
      </c>
      <c r="S196" s="79">
        <v>0</v>
      </c>
      <c r="T196" s="79">
        <v>1E-4</v>
      </c>
      <c r="U196" s="79">
        <v>0</v>
      </c>
    </row>
    <row r="197" spans="2:21">
      <c r="B197" t="s">
        <v>892</v>
      </c>
      <c r="C197" t="s">
        <v>893</v>
      </c>
      <c r="D197" t="s">
        <v>100</v>
      </c>
      <c r="E197" t="s">
        <v>123</v>
      </c>
      <c r="F197" t="s">
        <v>894</v>
      </c>
      <c r="G197" t="s">
        <v>112</v>
      </c>
      <c r="H197" t="s">
        <v>716</v>
      </c>
      <c r="I197" t="s">
        <v>211</v>
      </c>
      <c r="J197" t="s">
        <v>342</v>
      </c>
      <c r="K197" s="78">
        <v>3.33</v>
      </c>
      <c r="L197" t="s">
        <v>102</v>
      </c>
      <c r="M197" s="79">
        <v>3.7499999999999999E-2</v>
      </c>
      <c r="N197" s="79">
        <v>1.6299999999999999E-2</v>
      </c>
      <c r="O197" s="78">
        <v>9483.6</v>
      </c>
      <c r="P197" s="78">
        <v>107.15</v>
      </c>
      <c r="Q197" s="78">
        <v>0</v>
      </c>
      <c r="R197" s="78">
        <v>10.1616774</v>
      </c>
      <c r="S197" s="79">
        <v>0</v>
      </c>
      <c r="T197" s="79">
        <v>2.9999999999999997E-4</v>
      </c>
      <c r="U197" s="79">
        <v>1E-4</v>
      </c>
    </row>
    <row r="198" spans="2:21">
      <c r="B198" t="s">
        <v>895</v>
      </c>
      <c r="C198" t="s">
        <v>896</v>
      </c>
      <c r="D198" t="s">
        <v>100</v>
      </c>
      <c r="E198" t="s">
        <v>123</v>
      </c>
      <c r="F198" t="s">
        <v>894</v>
      </c>
      <c r="G198" t="s">
        <v>112</v>
      </c>
      <c r="H198" t="s">
        <v>716</v>
      </c>
      <c r="I198" t="s">
        <v>211</v>
      </c>
      <c r="J198" t="s">
        <v>897</v>
      </c>
      <c r="K198" s="78">
        <v>5.79</v>
      </c>
      <c r="L198" t="s">
        <v>102</v>
      </c>
      <c r="M198" s="79">
        <v>3.7499999999999999E-2</v>
      </c>
      <c r="N198" s="79">
        <v>2.0799999999999999E-2</v>
      </c>
      <c r="O198" s="78">
        <v>55161.02</v>
      </c>
      <c r="P198" s="78">
        <v>111.87</v>
      </c>
      <c r="Q198" s="78">
        <v>0</v>
      </c>
      <c r="R198" s="78">
        <v>61.708633073999998</v>
      </c>
      <c r="S198" s="79">
        <v>1E-4</v>
      </c>
      <c r="T198" s="79">
        <v>1.9E-3</v>
      </c>
      <c r="U198" s="79">
        <v>5.0000000000000001E-4</v>
      </c>
    </row>
    <row r="199" spans="2:21">
      <c r="B199" t="s">
        <v>898</v>
      </c>
      <c r="C199" t="s">
        <v>899</v>
      </c>
      <c r="D199" t="s">
        <v>100</v>
      </c>
      <c r="E199" t="s">
        <v>123</v>
      </c>
      <c r="F199" t="s">
        <v>900</v>
      </c>
      <c r="G199" t="s">
        <v>901</v>
      </c>
      <c r="H199" t="s">
        <v>716</v>
      </c>
      <c r="I199" t="s">
        <v>211</v>
      </c>
      <c r="J199" t="s">
        <v>902</v>
      </c>
      <c r="K199" s="78">
        <v>2.64</v>
      </c>
      <c r="L199" t="s">
        <v>102</v>
      </c>
      <c r="M199" s="79">
        <v>3.3500000000000002E-2</v>
      </c>
      <c r="N199" s="79">
        <v>1.5900000000000001E-2</v>
      </c>
      <c r="O199" s="78">
        <v>32234.01</v>
      </c>
      <c r="P199" s="78">
        <v>105.52</v>
      </c>
      <c r="Q199" s="78">
        <v>0</v>
      </c>
      <c r="R199" s="78">
        <v>34.013327351999997</v>
      </c>
      <c r="S199" s="79">
        <v>1E-4</v>
      </c>
      <c r="T199" s="79">
        <v>1E-3</v>
      </c>
      <c r="U199" s="79">
        <v>2.9999999999999997E-4</v>
      </c>
    </row>
    <row r="200" spans="2:21">
      <c r="B200" t="s">
        <v>903</v>
      </c>
      <c r="C200" t="s">
        <v>904</v>
      </c>
      <c r="D200" t="s">
        <v>100</v>
      </c>
      <c r="E200" t="s">
        <v>123</v>
      </c>
      <c r="F200" t="s">
        <v>900</v>
      </c>
      <c r="G200" t="s">
        <v>901</v>
      </c>
      <c r="H200" t="s">
        <v>716</v>
      </c>
      <c r="I200" t="s">
        <v>211</v>
      </c>
      <c r="J200" t="s">
        <v>342</v>
      </c>
      <c r="K200" s="78">
        <v>5.15</v>
      </c>
      <c r="L200" t="s">
        <v>102</v>
      </c>
      <c r="M200" s="79">
        <v>3.3500000000000002E-2</v>
      </c>
      <c r="N200" s="79">
        <v>1.9199999999999998E-2</v>
      </c>
      <c r="O200" s="78">
        <v>80336.25</v>
      </c>
      <c r="P200" s="78">
        <v>103.6</v>
      </c>
      <c r="Q200" s="78">
        <v>9.1522299999999994</v>
      </c>
      <c r="R200" s="78">
        <v>92.380584999999996</v>
      </c>
      <c r="S200" s="79">
        <v>1E-4</v>
      </c>
      <c r="T200" s="79">
        <v>2.8E-3</v>
      </c>
      <c r="U200" s="79">
        <v>6.9999999999999999E-4</v>
      </c>
    </row>
    <row r="201" spans="2:21">
      <c r="B201" t="s">
        <v>905</v>
      </c>
      <c r="C201" t="s">
        <v>906</v>
      </c>
      <c r="D201" t="s">
        <v>100</v>
      </c>
      <c r="E201" t="s">
        <v>123</v>
      </c>
      <c r="F201" t="s">
        <v>715</v>
      </c>
      <c r="G201" t="s">
        <v>127</v>
      </c>
      <c r="H201" t="s">
        <v>716</v>
      </c>
      <c r="I201" t="s">
        <v>211</v>
      </c>
      <c r="J201" t="s">
        <v>282</v>
      </c>
      <c r="K201" s="78">
        <v>2.98</v>
      </c>
      <c r="L201" t="s">
        <v>102</v>
      </c>
      <c r="M201" s="79">
        <v>2.8000000000000001E-2</v>
      </c>
      <c r="N201" s="79">
        <v>0.11899999999999999</v>
      </c>
      <c r="O201" s="78">
        <v>58387.15</v>
      </c>
      <c r="P201" s="78">
        <v>76.66</v>
      </c>
      <c r="Q201" s="78">
        <v>0</v>
      </c>
      <c r="R201" s="78">
        <v>44.75958919</v>
      </c>
      <c r="S201" s="79">
        <v>2.0000000000000001E-4</v>
      </c>
      <c r="T201" s="79">
        <v>1.4E-3</v>
      </c>
      <c r="U201" s="79">
        <v>4.0000000000000002E-4</v>
      </c>
    </row>
    <row r="202" spans="2:21">
      <c r="B202" t="s">
        <v>907</v>
      </c>
      <c r="C202" t="s">
        <v>908</v>
      </c>
      <c r="D202" t="s">
        <v>100</v>
      </c>
      <c r="E202" t="s">
        <v>123</v>
      </c>
      <c r="F202" t="s">
        <v>715</v>
      </c>
      <c r="G202" t="s">
        <v>127</v>
      </c>
      <c r="H202" t="s">
        <v>716</v>
      </c>
      <c r="I202" t="s">
        <v>211</v>
      </c>
      <c r="J202" t="s">
        <v>909</v>
      </c>
      <c r="K202" s="78">
        <v>0.4</v>
      </c>
      <c r="L202" t="s">
        <v>102</v>
      </c>
      <c r="M202" s="79">
        <v>4.2999999999999997E-2</v>
      </c>
      <c r="N202" s="79">
        <v>0.30280000000000001</v>
      </c>
      <c r="O202" s="78">
        <v>17465.02</v>
      </c>
      <c r="P202" s="78">
        <v>91.69</v>
      </c>
      <c r="Q202" s="78">
        <v>0</v>
      </c>
      <c r="R202" s="78">
        <v>16.013676837999999</v>
      </c>
      <c r="S202" s="79">
        <v>1E-4</v>
      </c>
      <c r="T202" s="79">
        <v>5.0000000000000001E-4</v>
      </c>
      <c r="U202" s="79">
        <v>1E-4</v>
      </c>
    </row>
    <row r="203" spans="2:21">
      <c r="B203" t="s">
        <v>910</v>
      </c>
      <c r="C203" t="s">
        <v>911</v>
      </c>
      <c r="D203" t="s">
        <v>100</v>
      </c>
      <c r="E203" t="s">
        <v>123</v>
      </c>
      <c r="F203" t="s">
        <v>715</v>
      </c>
      <c r="G203" t="s">
        <v>127</v>
      </c>
      <c r="H203" t="s">
        <v>716</v>
      </c>
      <c r="I203" t="s">
        <v>211</v>
      </c>
      <c r="J203" t="s">
        <v>912</v>
      </c>
      <c r="K203" s="78">
        <v>1.32</v>
      </c>
      <c r="L203" t="s">
        <v>102</v>
      </c>
      <c r="M203" s="79">
        <v>4.2500000000000003E-2</v>
      </c>
      <c r="N203" s="79">
        <v>0.2346</v>
      </c>
      <c r="O203" s="78">
        <v>16149.26</v>
      </c>
      <c r="P203" s="78">
        <v>80.290000000000006</v>
      </c>
      <c r="Q203" s="78">
        <v>0</v>
      </c>
      <c r="R203" s="78">
        <v>12.966240854</v>
      </c>
      <c r="S203" s="79">
        <v>1E-4</v>
      </c>
      <c r="T203" s="79">
        <v>4.0000000000000002E-4</v>
      </c>
      <c r="U203" s="79">
        <v>1E-4</v>
      </c>
    </row>
    <row r="204" spans="2:21">
      <c r="B204" t="s">
        <v>913</v>
      </c>
      <c r="C204" t="s">
        <v>914</v>
      </c>
      <c r="D204" t="s">
        <v>100</v>
      </c>
      <c r="E204" t="s">
        <v>123</v>
      </c>
      <c r="F204" t="s">
        <v>715</v>
      </c>
      <c r="G204" t="s">
        <v>127</v>
      </c>
      <c r="H204" t="s">
        <v>716</v>
      </c>
      <c r="I204" t="s">
        <v>211</v>
      </c>
      <c r="J204" t="s">
        <v>915</v>
      </c>
      <c r="K204" s="78">
        <v>1.19</v>
      </c>
      <c r="L204" t="s">
        <v>102</v>
      </c>
      <c r="M204" s="79">
        <v>3.6999999999999998E-2</v>
      </c>
      <c r="N204" s="79">
        <v>0.223</v>
      </c>
      <c r="O204" s="78">
        <v>41530.5</v>
      </c>
      <c r="P204" s="78">
        <v>81.99</v>
      </c>
      <c r="Q204" s="78">
        <v>0</v>
      </c>
      <c r="R204" s="78">
        <v>34.050856949999996</v>
      </c>
      <c r="S204" s="79">
        <v>2.0000000000000001E-4</v>
      </c>
      <c r="T204" s="79">
        <v>1E-3</v>
      </c>
      <c r="U204" s="79">
        <v>2.9999999999999997E-4</v>
      </c>
    </row>
    <row r="205" spans="2:21">
      <c r="B205" t="s">
        <v>916</v>
      </c>
      <c r="C205" t="s">
        <v>917</v>
      </c>
      <c r="D205" t="s">
        <v>100</v>
      </c>
      <c r="E205" t="s">
        <v>123</v>
      </c>
      <c r="F205" t="s">
        <v>918</v>
      </c>
      <c r="G205" t="s">
        <v>492</v>
      </c>
      <c r="H205" t="s">
        <v>716</v>
      </c>
      <c r="I205" t="s">
        <v>211</v>
      </c>
      <c r="J205" t="s">
        <v>919</v>
      </c>
      <c r="K205" s="78">
        <v>1.52</v>
      </c>
      <c r="L205" t="s">
        <v>102</v>
      </c>
      <c r="M205" s="79">
        <v>3.4000000000000002E-2</v>
      </c>
      <c r="N205" s="79">
        <v>7.4700000000000003E-2</v>
      </c>
      <c r="O205" s="78">
        <v>3403.77</v>
      </c>
      <c r="P205" s="78">
        <v>94.75</v>
      </c>
      <c r="Q205" s="78">
        <v>0</v>
      </c>
      <c r="R205" s="78">
        <v>3.2250720749999999</v>
      </c>
      <c r="S205" s="79">
        <v>0</v>
      </c>
      <c r="T205" s="79">
        <v>1E-4</v>
      </c>
      <c r="U205" s="79">
        <v>0</v>
      </c>
    </row>
    <row r="206" spans="2:21">
      <c r="B206" t="s">
        <v>920</v>
      </c>
      <c r="C206" t="s">
        <v>921</v>
      </c>
      <c r="D206" t="s">
        <v>100</v>
      </c>
      <c r="E206" t="s">
        <v>123</v>
      </c>
      <c r="F206" t="s">
        <v>922</v>
      </c>
      <c r="G206" t="s">
        <v>127</v>
      </c>
      <c r="H206" t="s">
        <v>716</v>
      </c>
      <c r="I206" t="s">
        <v>211</v>
      </c>
      <c r="J206" t="s">
        <v>506</v>
      </c>
      <c r="K206" s="78">
        <v>2.42</v>
      </c>
      <c r="L206" t="s">
        <v>102</v>
      </c>
      <c r="M206" s="79">
        <v>2.9499999999999998E-2</v>
      </c>
      <c r="N206" s="79">
        <v>1.8599999999999998E-2</v>
      </c>
      <c r="O206" s="78">
        <v>35321.300000000003</v>
      </c>
      <c r="P206" s="78">
        <v>102.66</v>
      </c>
      <c r="Q206" s="78">
        <v>0</v>
      </c>
      <c r="R206" s="78">
        <v>36.260846579999999</v>
      </c>
      <c r="S206" s="79">
        <v>2.0000000000000001E-4</v>
      </c>
      <c r="T206" s="79">
        <v>1.1000000000000001E-3</v>
      </c>
      <c r="U206" s="79">
        <v>2.9999999999999997E-4</v>
      </c>
    </row>
    <row r="207" spans="2:21">
      <c r="B207" t="s">
        <v>923</v>
      </c>
      <c r="C207" t="s">
        <v>924</v>
      </c>
      <c r="D207" t="s">
        <v>100</v>
      </c>
      <c r="E207" t="s">
        <v>123</v>
      </c>
      <c r="F207" t="s">
        <v>682</v>
      </c>
      <c r="G207" t="s">
        <v>524</v>
      </c>
      <c r="H207" t="s">
        <v>716</v>
      </c>
      <c r="I207" t="s">
        <v>211</v>
      </c>
      <c r="J207" t="s">
        <v>925</v>
      </c>
      <c r="K207" s="78">
        <v>7.89</v>
      </c>
      <c r="L207" t="s">
        <v>102</v>
      </c>
      <c r="M207" s="79">
        <v>1.72E-2</v>
      </c>
      <c r="N207" s="79">
        <v>2.1700000000000001E-2</v>
      </c>
      <c r="O207" s="78">
        <v>70143.16</v>
      </c>
      <c r="P207" s="78">
        <v>110.36</v>
      </c>
      <c r="Q207" s="78">
        <v>0</v>
      </c>
      <c r="R207" s="78">
        <v>77.409991375999994</v>
      </c>
      <c r="S207" s="79">
        <v>2.9999999999999997E-4</v>
      </c>
      <c r="T207" s="79">
        <v>2.3999999999999998E-3</v>
      </c>
      <c r="U207" s="79">
        <v>5.9999999999999995E-4</v>
      </c>
    </row>
    <row r="208" spans="2:21">
      <c r="B208" t="s">
        <v>926</v>
      </c>
      <c r="C208" t="s">
        <v>927</v>
      </c>
      <c r="D208" t="s">
        <v>100</v>
      </c>
      <c r="E208" t="s">
        <v>123</v>
      </c>
      <c r="F208" t="s">
        <v>928</v>
      </c>
      <c r="G208" t="s">
        <v>625</v>
      </c>
      <c r="H208" t="s">
        <v>716</v>
      </c>
      <c r="I208" t="s">
        <v>211</v>
      </c>
      <c r="J208" t="s">
        <v>929</v>
      </c>
      <c r="K208" s="78">
        <v>3.93</v>
      </c>
      <c r="L208" t="s">
        <v>102</v>
      </c>
      <c r="M208" s="79">
        <v>3.9E-2</v>
      </c>
      <c r="N208" s="79">
        <v>5.1999999999999998E-2</v>
      </c>
      <c r="O208" s="78">
        <v>66728.25</v>
      </c>
      <c r="P208" s="78">
        <v>95.66</v>
      </c>
      <c r="Q208" s="78">
        <v>0</v>
      </c>
      <c r="R208" s="78">
        <v>63.832243949999999</v>
      </c>
      <c r="S208" s="79">
        <v>2.0000000000000001E-4</v>
      </c>
      <c r="T208" s="79">
        <v>1.9E-3</v>
      </c>
      <c r="U208" s="79">
        <v>5.0000000000000001E-4</v>
      </c>
    </row>
    <row r="209" spans="2:21">
      <c r="B209" t="s">
        <v>930</v>
      </c>
      <c r="C209" t="s">
        <v>931</v>
      </c>
      <c r="D209" t="s">
        <v>100</v>
      </c>
      <c r="E209" t="s">
        <v>123</v>
      </c>
      <c r="F209" t="s">
        <v>932</v>
      </c>
      <c r="G209" t="s">
        <v>132</v>
      </c>
      <c r="H209" t="s">
        <v>716</v>
      </c>
      <c r="I209" t="s">
        <v>211</v>
      </c>
      <c r="J209" t="s">
        <v>247</v>
      </c>
      <c r="K209" s="78">
        <v>0.99</v>
      </c>
      <c r="L209" t="s">
        <v>102</v>
      </c>
      <c r="M209" s="79">
        <v>1.3100000000000001E-2</v>
      </c>
      <c r="N209" s="79">
        <v>1.44E-2</v>
      </c>
      <c r="O209" s="78">
        <v>28957.57</v>
      </c>
      <c r="P209" s="78">
        <v>99.82</v>
      </c>
      <c r="Q209" s="78">
        <v>0</v>
      </c>
      <c r="R209" s="78">
        <v>28.905446374</v>
      </c>
      <c r="S209" s="79">
        <v>1E-4</v>
      </c>
      <c r="T209" s="79">
        <v>8.9999999999999998E-4</v>
      </c>
      <c r="U209" s="79">
        <v>2.0000000000000001E-4</v>
      </c>
    </row>
    <row r="210" spans="2:21">
      <c r="B210" t="s">
        <v>933</v>
      </c>
      <c r="C210" t="s">
        <v>934</v>
      </c>
      <c r="D210" t="s">
        <v>100</v>
      </c>
      <c r="E210" t="s">
        <v>123</v>
      </c>
      <c r="F210" t="s">
        <v>932</v>
      </c>
      <c r="G210" t="s">
        <v>132</v>
      </c>
      <c r="H210" t="s">
        <v>716</v>
      </c>
      <c r="I210" t="s">
        <v>211</v>
      </c>
      <c r="J210" t="s">
        <v>935</v>
      </c>
      <c r="K210" s="78">
        <v>2.4300000000000002</v>
      </c>
      <c r="L210" t="s">
        <v>102</v>
      </c>
      <c r="M210" s="79">
        <v>2.1600000000000001E-2</v>
      </c>
      <c r="N210" s="79">
        <v>1.44E-2</v>
      </c>
      <c r="O210" s="78">
        <v>118972.29</v>
      </c>
      <c r="P210" s="78">
        <v>101.79</v>
      </c>
      <c r="Q210" s="78">
        <v>0</v>
      </c>
      <c r="R210" s="78">
        <v>121.101893991</v>
      </c>
      <c r="S210" s="79">
        <v>1E-4</v>
      </c>
      <c r="T210" s="79">
        <v>3.7000000000000002E-3</v>
      </c>
      <c r="U210" s="79">
        <v>1E-3</v>
      </c>
    </row>
    <row r="211" spans="2:21">
      <c r="B211" t="s">
        <v>936</v>
      </c>
      <c r="C211" t="s">
        <v>937</v>
      </c>
      <c r="D211" t="s">
        <v>100</v>
      </c>
      <c r="E211" t="s">
        <v>123</v>
      </c>
      <c r="F211" t="s">
        <v>886</v>
      </c>
      <c r="G211" t="s">
        <v>492</v>
      </c>
      <c r="H211" t="s">
        <v>712</v>
      </c>
      <c r="I211" t="s">
        <v>150</v>
      </c>
      <c r="J211" t="s">
        <v>938</v>
      </c>
      <c r="K211" s="78">
        <v>1.96</v>
      </c>
      <c r="L211" t="s">
        <v>102</v>
      </c>
      <c r="M211" s="79">
        <v>2.4E-2</v>
      </c>
      <c r="N211" s="79">
        <v>4.0399999999999998E-2</v>
      </c>
      <c r="O211" s="78">
        <v>23834.55</v>
      </c>
      <c r="P211" s="78">
        <v>97.15</v>
      </c>
      <c r="Q211" s="78">
        <v>0</v>
      </c>
      <c r="R211" s="78">
        <v>23.155265324999998</v>
      </c>
      <c r="S211" s="79">
        <v>1E-4</v>
      </c>
      <c r="T211" s="79">
        <v>6.9999999999999999E-4</v>
      </c>
      <c r="U211" s="79">
        <v>2.0000000000000001E-4</v>
      </c>
    </row>
    <row r="212" spans="2:21">
      <c r="B212" t="s">
        <v>939</v>
      </c>
      <c r="C212" t="s">
        <v>940</v>
      </c>
      <c r="D212" t="s">
        <v>100</v>
      </c>
      <c r="E212" t="s">
        <v>123</v>
      </c>
      <c r="F212" t="s">
        <v>711</v>
      </c>
      <c r="G212" t="s">
        <v>366</v>
      </c>
      <c r="H212" t="s">
        <v>729</v>
      </c>
      <c r="I212" t="s">
        <v>150</v>
      </c>
      <c r="J212" t="s">
        <v>247</v>
      </c>
      <c r="K212" s="78">
        <v>0.19</v>
      </c>
      <c r="L212" t="s">
        <v>102</v>
      </c>
      <c r="M212" s="79">
        <v>3.7600000000000001E-2</v>
      </c>
      <c r="N212" s="79">
        <v>2.0899999999999998E-2</v>
      </c>
      <c r="O212" s="78">
        <v>5206.6400000000003</v>
      </c>
      <c r="P212" s="78">
        <v>100.23</v>
      </c>
      <c r="Q212" s="78">
        <v>0</v>
      </c>
      <c r="R212" s="78">
        <v>5.2186152720000001</v>
      </c>
      <c r="S212" s="79">
        <v>1E-4</v>
      </c>
      <c r="T212" s="79">
        <v>2.0000000000000001E-4</v>
      </c>
      <c r="U212" s="79">
        <v>0</v>
      </c>
    </row>
    <row r="213" spans="2:21">
      <c r="B213" t="s">
        <v>941</v>
      </c>
      <c r="C213" t="s">
        <v>942</v>
      </c>
      <c r="D213" t="s">
        <v>100</v>
      </c>
      <c r="E213" t="s">
        <v>123</v>
      </c>
      <c r="F213" t="s">
        <v>732</v>
      </c>
      <c r="G213" t="s">
        <v>733</v>
      </c>
      <c r="H213" t="s">
        <v>729</v>
      </c>
      <c r="I213" t="s">
        <v>150</v>
      </c>
      <c r="J213" t="s">
        <v>339</v>
      </c>
      <c r="K213" s="78">
        <v>4.0599999999999996</v>
      </c>
      <c r="L213" t="s">
        <v>102</v>
      </c>
      <c r="M213" s="79">
        <v>3.15E-2</v>
      </c>
      <c r="N213" s="79">
        <v>3.4799999999999998E-2</v>
      </c>
      <c r="O213" s="78">
        <v>59957.23</v>
      </c>
      <c r="P213" s="78">
        <v>98</v>
      </c>
      <c r="Q213" s="78">
        <v>0</v>
      </c>
      <c r="R213" s="78">
        <v>58.758085399999999</v>
      </c>
      <c r="S213" s="79">
        <v>2.0000000000000001E-4</v>
      </c>
      <c r="T213" s="79">
        <v>1.8E-3</v>
      </c>
      <c r="U213" s="79">
        <v>5.0000000000000001E-4</v>
      </c>
    </row>
    <row r="214" spans="2:21">
      <c r="B214" t="s">
        <v>943</v>
      </c>
      <c r="C214" t="s">
        <v>944</v>
      </c>
      <c r="D214" t="s">
        <v>100</v>
      </c>
      <c r="E214" t="s">
        <v>123</v>
      </c>
      <c r="F214" t="s">
        <v>737</v>
      </c>
      <c r="G214" t="s">
        <v>132</v>
      </c>
      <c r="H214" t="s">
        <v>738</v>
      </c>
      <c r="I214" t="s">
        <v>211</v>
      </c>
      <c r="J214" t="s">
        <v>739</v>
      </c>
      <c r="K214" s="78">
        <v>2.83</v>
      </c>
      <c r="L214" t="s">
        <v>102</v>
      </c>
      <c r="M214" s="79">
        <v>4.1399999999999999E-2</v>
      </c>
      <c r="N214" s="79">
        <v>3.8699999999999998E-2</v>
      </c>
      <c r="O214" s="78">
        <v>31564.65</v>
      </c>
      <c r="P214" s="78">
        <v>100.8</v>
      </c>
      <c r="Q214" s="78">
        <v>5.2559699999999996</v>
      </c>
      <c r="R214" s="78">
        <v>37.073137199999998</v>
      </c>
      <c r="S214" s="79">
        <v>1E-4</v>
      </c>
      <c r="T214" s="79">
        <v>1.1000000000000001E-3</v>
      </c>
      <c r="U214" s="79">
        <v>2.9999999999999997E-4</v>
      </c>
    </row>
    <row r="215" spans="2:21">
      <c r="B215" t="s">
        <v>945</v>
      </c>
      <c r="C215" t="s">
        <v>946</v>
      </c>
      <c r="D215" t="s">
        <v>100</v>
      </c>
      <c r="E215" t="s">
        <v>123</v>
      </c>
      <c r="F215" t="s">
        <v>737</v>
      </c>
      <c r="G215" t="s">
        <v>132</v>
      </c>
      <c r="H215" t="s">
        <v>738</v>
      </c>
      <c r="I215" t="s">
        <v>211</v>
      </c>
      <c r="J215" t="s">
        <v>577</v>
      </c>
      <c r="K215" s="78">
        <v>3.42</v>
      </c>
      <c r="L215" t="s">
        <v>102</v>
      </c>
      <c r="M215" s="79">
        <v>3.5499999999999997E-2</v>
      </c>
      <c r="N215" s="79">
        <v>5.0299999999999997E-2</v>
      </c>
      <c r="O215" s="78">
        <v>60856.46</v>
      </c>
      <c r="P215" s="78">
        <v>95.29</v>
      </c>
      <c r="Q215" s="78">
        <v>1.0802</v>
      </c>
      <c r="R215" s="78">
        <v>59.070320733999999</v>
      </c>
      <c r="S215" s="79">
        <v>1E-4</v>
      </c>
      <c r="T215" s="79">
        <v>1.8E-3</v>
      </c>
      <c r="U215" s="79">
        <v>5.0000000000000001E-4</v>
      </c>
    </row>
    <row r="216" spans="2:21">
      <c r="B216" t="s">
        <v>947</v>
      </c>
      <c r="C216" t="s">
        <v>948</v>
      </c>
      <c r="D216" t="s">
        <v>100</v>
      </c>
      <c r="E216" t="s">
        <v>123</v>
      </c>
      <c r="F216" t="s">
        <v>737</v>
      </c>
      <c r="G216" t="s">
        <v>132</v>
      </c>
      <c r="H216" t="s">
        <v>738</v>
      </c>
      <c r="I216" t="s">
        <v>211</v>
      </c>
      <c r="J216" t="s">
        <v>949</v>
      </c>
      <c r="K216" s="78">
        <v>4.75</v>
      </c>
      <c r="L216" t="s">
        <v>102</v>
      </c>
      <c r="M216" s="79">
        <v>2.5000000000000001E-2</v>
      </c>
      <c r="N216" s="79">
        <v>5.7700000000000001E-2</v>
      </c>
      <c r="O216" s="78">
        <v>159879.51</v>
      </c>
      <c r="P216" s="78">
        <v>87</v>
      </c>
      <c r="Q216" s="78">
        <v>0</v>
      </c>
      <c r="R216" s="78">
        <v>139.0951737</v>
      </c>
      <c r="S216" s="79">
        <v>2.0000000000000001E-4</v>
      </c>
      <c r="T216" s="79">
        <v>4.1999999999999997E-3</v>
      </c>
      <c r="U216" s="79">
        <v>1.1000000000000001E-3</v>
      </c>
    </row>
    <row r="217" spans="2:21">
      <c r="B217" t="s">
        <v>950</v>
      </c>
      <c r="C217" t="s">
        <v>951</v>
      </c>
      <c r="D217" t="s">
        <v>100</v>
      </c>
      <c r="E217" t="s">
        <v>123</v>
      </c>
      <c r="F217" t="s">
        <v>952</v>
      </c>
      <c r="G217" t="s">
        <v>625</v>
      </c>
      <c r="H217" t="s">
        <v>729</v>
      </c>
      <c r="I217" t="s">
        <v>150</v>
      </c>
      <c r="J217" t="s">
        <v>915</v>
      </c>
      <c r="K217" s="78">
        <v>3.09</v>
      </c>
      <c r="L217" t="s">
        <v>102</v>
      </c>
      <c r="M217" s="79">
        <v>3.95E-2</v>
      </c>
      <c r="N217" s="79">
        <v>0.1724</v>
      </c>
      <c r="O217" s="78">
        <v>54987.02</v>
      </c>
      <c r="P217" s="78">
        <v>69.7</v>
      </c>
      <c r="Q217" s="78">
        <v>0</v>
      </c>
      <c r="R217" s="78">
        <v>38.325952940000001</v>
      </c>
      <c r="S217" s="79">
        <v>1E-4</v>
      </c>
      <c r="T217" s="79">
        <v>1.1999999999999999E-3</v>
      </c>
      <c r="U217" s="79">
        <v>2.9999999999999997E-4</v>
      </c>
    </row>
    <row r="218" spans="2:21">
      <c r="B218" t="s">
        <v>953</v>
      </c>
      <c r="C218" t="s">
        <v>954</v>
      </c>
      <c r="D218" t="s">
        <v>100</v>
      </c>
      <c r="E218" t="s">
        <v>123</v>
      </c>
      <c r="F218" t="s">
        <v>952</v>
      </c>
      <c r="G218" t="s">
        <v>625</v>
      </c>
      <c r="H218" t="s">
        <v>729</v>
      </c>
      <c r="I218" t="s">
        <v>150</v>
      </c>
      <c r="J218" t="s">
        <v>648</v>
      </c>
      <c r="K218" s="78">
        <v>3.66</v>
      </c>
      <c r="L218" t="s">
        <v>102</v>
      </c>
      <c r="M218" s="79">
        <v>0.03</v>
      </c>
      <c r="N218" s="79">
        <v>5.28E-2</v>
      </c>
      <c r="O218" s="78">
        <v>93053.55</v>
      </c>
      <c r="P218" s="78">
        <v>93.51</v>
      </c>
      <c r="Q218" s="78">
        <v>0</v>
      </c>
      <c r="R218" s="78">
        <v>87.014374605</v>
      </c>
      <c r="S218" s="79">
        <v>1E-4</v>
      </c>
      <c r="T218" s="79">
        <v>2.5999999999999999E-3</v>
      </c>
      <c r="U218" s="79">
        <v>6.9999999999999999E-4</v>
      </c>
    </row>
    <row r="219" spans="2:21">
      <c r="B219" t="s">
        <v>955</v>
      </c>
      <c r="C219" t="s">
        <v>956</v>
      </c>
      <c r="D219" t="s">
        <v>100</v>
      </c>
      <c r="E219" t="s">
        <v>123</v>
      </c>
      <c r="F219" t="s">
        <v>957</v>
      </c>
      <c r="G219" t="s">
        <v>524</v>
      </c>
      <c r="H219" t="s">
        <v>729</v>
      </c>
      <c r="I219" t="s">
        <v>150</v>
      </c>
      <c r="J219" t="s">
        <v>333</v>
      </c>
      <c r="K219" s="78">
        <v>1.94</v>
      </c>
      <c r="L219" t="s">
        <v>102</v>
      </c>
      <c r="M219" s="79">
        <v>4.3499999999999997E-2</v>
      </c>
      <c r="N219" s="79">
        <v>2.1000000000000001E-2</v>
      </c>
      <c r="O219" s="78">
        <v>146.53</v>
      </c>
      <c r="P219" s="78">
        <v>106.5</v>
      </c>
      <c r="Q219" s="78">
        <v>0</v>
      </c>
      <c r="R219" s="78">
        <v>0.15605445000000001</v>
      </c>
      <c r="S219" s="79">
        <v>0</v>
      </c>
      <c r="T219" s="79">
        <v>0</v>
      </c>
      <c r="U219" s="79">
        <v>0</v>
      </c>
    </row>
    <row r="220" spans="2:21">
      <c r="B220" t="s">
        <v>958</v>
      </c>
      <c r="C220" t="s">
        <v>959</v>
      </c>
      <c r="D220" t="s">
        <v>100</v>
      </c>
      <c r="E220" t="s">
        <v>123</v>
      </c>
      <c r="F220" t="s">
        <v>957</v>
      </c>
      <c r="G220" t="s">
        <v>524</v>
      </c>
      <c r="H220" t="s">
        <v>729</v>
      </c>
      <c r="I220" t="s">
        <v>150</v>
      </c>
      <c r="J220" t="s">
        <v>342</v>
      </c>
      <c r="K220" s="78">
        <v>4.97</v>
      </c>
      <c r="L220" t="s">
        <v>102</v>
      </c>
      <c r="M220" s="79">
        <v>3.27E-2</v>
      </c>
      <c r="N220" s="79">
        <v>2.2700000000000001E-2</v>
      </c>
      <c r="O220" s="78">
        <v>30156.87</v>
      </c>
      <c r="P220" s="78">
        <v>105.5</v>
      </c>
      <c r="Q220" s="78">
        <v>0</v>
      </c>
      <c r="R220" s="78">
        <v>31.81549785</v>
      </c>
      <c r="S220" s="79">
        <v>1E-4</v>
      </c>
      <c r="T220" s="79">
        <v>1E-3</v>
      </c>
      <c r="U220" s="79">
        <v>2.9999999999999997E-4</v>
      </c>
    </row>
    <row r="221" spans="2:21">
      <c r="B221" t="s">
        <v>960</v>
      </c>
      <c r="C221" t="s">
        <v>961</v>
      </c>
      <c r="D221" t="s">
        <v>100</v>
      </c>
      <c r="E221" t="s">
        <v>123</v>
      </c>
      <c r="F221" t="s">
        <v>962</v>
      </c>
      <c r="G221" t="s">
        <v>127</v>
      </c>
      <c r="H221" t="s">
        <v>738</v>
      </c>
      <c r="I221" t="s">
        <v>211</v>
      </c>
      <c r="J221" t="s">
        <v>963</v>
      </c>
      <c r="K221" s="78">
        <v>0.72</v>
      </c>
      <c r="L221" t="s">
        <v>102</v>
      </c>
      <c r="M221" s="79">
        <v>3.3000000000000002E-2</v>
      </c>
      <c r="N221" s="79">
        <v>0.17150000000000001</v>
      </c>
      <c r="O221" s="78">
        <v>10831.12</v>
      </c>
      <c r="P221" s="78">
        <v>91.66</v>
      </c>
      <c r="Q221" s="78">
        <v>0</v>
      </c>
      <c r="R221" s="78">
        <v>9.9278045919999993</v>
      </c>
      <c r="S221" s="79">
        <v>1E-4</v>
      </c>
      <c r="T221" s="79">
        <v>2.9999999999999997E-4</v>
      </c>
      <c r="U221" s="79">
        <v>1E-4</v>
      </c>
    </row>
    <row r="222" spans="2:21">
      <c r="B222" t="s">
        <v>964</v>
      </c>
      <c r="C222" t="s">
        <v>965</v>
      </c>
      <c r="D222" t="s">
        <v>100</v>
      </c>
      <c r="E222" t="s">
        <v>123</v>
      </c>
      <c r="F222" t="s">
        <v>753</v>
      </c>
      <c r="G222" t="s">
        <v>528</v>
      </c>
      <c r="H222" t="s">
        <v>754</v>
      </c>
      <c r="I222" t="s">
        <v>211</v>
      </c>
      <c r="J222" t="s">
        <v>966</v>
      </c>
      <c r="K222" s="78">
        <v>5.3</v>
      </c>
      <c r="L222" t="s">
        <v>102</v>
      </c>
      <c r="M222" s="79">
        <v>4.4499999999999998E-2</v>
      </c>
      <c r="N222" s="79">
        <v>2.23E-2</v>
      </c>
      <c r="O222" s="78">
        <v>59713.56</v>
      </c>
      <c r="P222" s="78">
        <v>112.04</v>
      </c>
      <c r="Q222" s="78">
        <v>0</v>
      </c>
      <c r="R222" s="78">
        <v>66.903072624000004</v>
      </c>
      <c r="S222" s="79">
        <v>2.0000000000000001E-4</v>
      </c>
      <c r="T222" s="79">
        <v>2E-3</v>
      </c>
      <c r="U222" s="79">
        <v>5.0000000000000001E-4</v>
      </c>
    </row>
    <row r="223" spans="2:21">
      <c r="B223" t="s">
        <v>967</v>
      </c>
      <c r="C223" t="s">
        <v>968</v>
      </c>
      <c r="D223" t="s">
        <v>100</v>
      </c>
      <c r="E223" t="s">
        <v>123</v>
      </c>
      <c r="F223" t="s">
        <v>969</v>
      </c>
      <c r="G223" t="s">
        <v>125</v>
      </c>
      <c r="H223" t="s">
        <v>758</v>
      </c>
      <c r="I223" t="s">
        <v>150</v>
      </c>
      <c r="J223" t="s">
        <v>333</v>
      </c>
      <c r="K223" s="78">
        <v>4.1500000000000004</v>
      </c>
      <c r="L223" t="s">
        <v>102</v>
      </c>
      <c r="M223" s="79">
        <v>3.4500000000000003E-2</v>
      </c>
      <c r="N223" s="79">
        <v>2.1600000000000001E-2</v>
      </c>
      <c r="O223" s="78">
        <v>64592.89</v>
      </c>
      <c r="P223" s="78">
        <v>106.62</v>
      </c>
      <c r="Q223" s="78">
        <v>0</v>
      </c>
      <c r="R223" s="78">
        <v>68.868939318000002</v>
      </c>
      <c r="S223" s="79">
        <v>2.0000000000000001E-4</v>
      </c>
      <c r="T223" s="79">
        <v>2.0999999999999999E-3</v>
      </c>
      <c r="U223" s="79">
        <v>5.9999999999999995E-4</v>
      </c>
    </row>
    <row r="224" spans="2:21">
      <c r="B224" t="s">
        <v>970</v>
      </c>
      <c r="C224" t="s">
        <v>971</v>
      </c>
      <c r="D224" t="s">
        <v>100</v>
      </c>
      <c r="E224" t="s">
        <v>123</v>
      </c>
      <c r="F224" t="s">
        <v>972</v>
      </c>
      <c r="G224" t="s">
        <v>973</v>
      </c>
      <c r="H224" t="s">
        <v>758</v>
      </c>
      <c r="I224" t="s">
        <v>150</v>
      </c>
      <c r="J224" t="s">
        <v>333</v>
      </c>
      <c r="K224" s="78">
        <v>2.85</v>
      </c>
      <c r="L224" t="s">
        <v>102</v>
      </c>
      <c r="M224" s="79">
        <v>3.4000000000000002E-2</v>
      </c>
      <c r="N224" s="79">
        <v>0.1686</v>
      </c>
      <c r="O224" s="78">
        <v>11271.03</v>
      </c>
      <c r="P224" s="78">
        <v>70.209999999999994</v>
      </c>
      <c r="Q224" s="78">
        <v>0</v>
      </c>
      <c r="R224" s="78">
        <v>7.9133901629999999</v>
      </c>
      <c r="S224" s="79">
        <v>0</v>
      </c>
      <c r="T224" s="79">
        <v>2.0000000000000001E-4</v>
      </c>
      <c r="U224" s="79">
        <v>1E-4</v>
      </c>
    </row>
    <row r="225" spans="2:21">
      <c r="B225" t="s">
        <v>974</v>
      </c>
      <c r="C225" t="s">
        <v>975</v>
      </c>
      <c r="D225" t="s">
        <v>100</v>
      </c>
      <c r="E225" t="s">
        <v>123</v>
      </c>
      <c r="F225" t="s">
        <v>972</v>
      </c>
      <c r="G225" t="s">
        <v>973</v>
      </c>
      <c r="H225" t="s">
        <v>758</v>
      </c>
      <c r="I225" t="s">
        <v>150</v>
      </c>
      <c r="J225" t="s">
        <v>282</v>
      </c>
      <c r="K225" s="78">
        <v>4.53</v>
      </c>
      <c r="L225" t="s">
        <v>102</v>
      </c>
      <c r="M225" s="79">
        <v>2.1600000000000001E-2</v>
      </c>
      <c r="N225" s="79">
        <v>0.1162</v>
      </c>
      <c r="O225" s="78">
        <v>56956.75</v>
      </c>
      <c r="P225" s="78">
        <v>67.92</v>
      </c>
      <c r="Q225" s="78">
        <v>0</v>
      </c>
      <c r="R225" s="78">
        <v>38.685024599999998</v>
      </c>
      <c r="S225" s="79">
        <v>2.0000000000000001E-4</v>
      </c>
      <c r="T225" s="79">
        <v>1.1999999999999999E-3</v>
      </c>
      <c r="U225" s="79">
        <v>2.9999999999999997E-4</v>
      </c>
    </row>
    <row r="226" spans="2:21">
      <c r="B226" t="s">
        <v>976</v>
      </c>
      <c r="C226" t="s">
        <v>977</v>
      </c>
      <c r="D226" t="s">
        <v>100</v>
      </c>
      <c r="E226" t="s">
        <v>123</v>
      </c>
      <c r="F226" t="s">
        <v>978</v>
      </c>
      <c r="G226" t="s">
        <v>528</v>
      </c>
      <c r="H226" t="s">
        <v>754</v>
      </c>
      <c r="I226" t="s">
        <v>211</v>
      </c>
      <c r="J226" t="s">
        <v>979</v>
      </c>
      <c r="K226" s="78">
        <v>2.56</v>
      </c>
      <c r="L226" t="s">
        <v>102</v>
      </c>
      <c r="M226" s="79">
        <v>5.8999999999999997E-2</v>
      </c>
      <c r="N226" s="79">
        <v>0.06</v>
      </c>
      <c r="O226" s="78">
        <v>65228.56</v>
      </c>
      <c r="P226" s="78">
        <v>99.99</v>
      </c>
      <c r="Q226" s="78">
        <v>0</v>
      </c>
      <c r="R226" s="78">
        <v>65.222037143999998</v>
      </c>
      <c r="S226" s="79">
        <v>1E-4</v>
      </c>
      <c r="T226" s="79">
        <v>2E-3</v>
      </c>
      <c r="U226" s="79">
        <v>5.0000000000000001E-4</v>
      </c>
    </row>
    <row r="227" spans="2:21">
      <c r="B227" t="s">
        <v>980</v>
      </c>
      <c r="C227" t="s">
        <v>981</v>
      </c>
      <c r="D227" t="s">
        <v>100</v>
      </c>
      <c r="E227" t="s">
        <v>123</v>
      </c>
      <c r="F227" t="s">
        <v>978</v>
      </c>
      <c r="G227" t="s">
        <v>528</v>
      </c>
      <c r="H227" t="s">
        <v>754</v>
      </c>
      <c r="I227" t="s">
        <v>211</v>
      </c>
      <c r="J227" t="s">
        <v>333</v>
      </c>
      <c r="K227" s="78">
        <v>4.99</v>
      </c>
      <c r="L227" t="s">
        <v>102</v>
      </c>
      <c r="M227" s="79">
        <v>2.7E-2</v>
      </c>
      <c r="N227" s="79">
        <v>6.59E-2</v>
      </c>
      <c r="O227" s="78">
        <v>10596.04</v>
      </c>
      <c r="P227" s="78">
        <v>83.3</v>
      </c>
      <c r="Q227" s="78">
        <v>0</v>
      </c>
      <c r="R227" s="78">
        <v>8.8265013200000002</v>
      </c>
      <c r="S227" s="79">
        <v>0</v>
      </c>
      <c r="T227" s="79">
        <v>2.9999999999999997E-4</v>
      </c>
      <c r="U227" s="79">
        <v>1E-4</v>
      </c>
    </row>
    <row r="228" spans="2:21">
      <c r="B228" t="s">
        <v>982</v>
      </c>
      <c r="C228" t="s">
        <v>983</v>
      </c>
      <c r="D228" t="s">
        <v>100</v>
      </c>
      <c r="E228" t="s">
        <v>123</v>
      </c>
      <c r="F228" t="s">
        <v>984</v>
      </c>
      <c r="G228" t="s">
        <v>625</v>
      </c>
      <c r="H228" t="s">
        <v>758</v>
      </c>
      <c r="I228" t="s">
        <v>150</v>
      </c>
      <c r="J228" t="s">
        <v>985</v>
      </c>
      <c r="K228" s="78">
        <v>2.66</v>
      </c>
      <c r="L228" t="s">
        <v>102</v>
      </c>
      <c r="M228" s="79">
        <v>4.5999999999999999E-2</v>
      </c>
      <c r="N228" s="79">
        <v>9.2299999999999993E-2</v>
      </c>
      <c r="O228" s="78">
        <v>31813.56</v>
      </c>
      <c r="P228" s="78">
        <v>90.18</v>
      </c>
      <c r="Q228" s="78">
        <v>0</v>
      </c>
      <c r="R228" s="78">
        <v>28.689468408</v>
      </c>
      <c r="S228" s="79">
        <v>1E-4</v>
      </c>
      <c r="T228" s="79">
        <v>8.9999999999999998E-4</v>
      </c>
      <c r="U228" s="79">
        <v>2.0000000000000001E-4</v>
      </c>
    </row>
    <row r="229" spans="2:21">
      <c r="B229" t="s">
        <v>986</v>
      </c>
      <c r="C229" t="s">
        <v>987</v>
      </c>
      <c r="D229" t="s">
        <v>100</v>
      </c>
      <c r="E229" t="s">
        <v>123</v>
      </c>
      <c r="F229" t="s">
        <v>988</v>
      </c>
      <c r="G229" t="s">
        <v>625</v>
      </c>
      <c r="H229" t="s">
        <v>989</v>
      </c>
      <c r="I229" t="s">
        <v>211</v>
      </c>
      <c r="J229" t="s">
        <v>990</v>
      </c>
      <c r="K229" s="78">
        <v>0.25</v>
      </c>
      <c r="L229" t="s">
        <v>102</v>
      </c>
      <c r="M229" s="79">
        <v>0.04</v>
      </c>
      <c r="N229" s="79">
        <v>0.27079999999999999</v>
      </c>
      <c r="O229" s="78">
        <v>113562.61</v>
      </c>
      <c r="P229" s="78">
        <v>97.1</v>
      </c>
      <c r="Q229" s="78">
        <v>0</v>
      </c>
      <c r="R229" s="78">
        <v>110.26929431000001</v>
      </c>
      <c r="S229" s="79">
        <v>2.0000000000000001E-4</v>
      </c>
      <c r="T229" s="79">
        <v>3.3999999999999998E-3</v>
      </c>
      <c r="U229" s="79">
        <v>8.9999999999999998E-4</v>
      </c>
    </row>
    <row r="230" spans="2:21">
      <c r="B230" t="s">
        <v>991</v>
      </c>
      <c r="C230" t="s">
        <v>992</v>
      </c>
      <c r="D230" t="s">
        <v>100</v>
      </c>
      <c r="E230" t="s">
        <v>123</v>
      </c>
      <c r="F230" t="s">
        <v>969</v>
      </c>
      <c r="G230" t="s">
        <v>125</v>
      </c>
      <c r="H230" t="s">
        <v>217</v>
      </c>
      <c r="I230" t="s">
        <v>218</v>
      </c>
      <c r="J230" t="s">
        <v>333</v>
      </c>
      <c r="K230" s="78">
        <v>3.5</v>
      </c>
      <c r="L230" t="s">
        <v>102</v>
      </c>
      <c r="M230" s="79">
        <v>4.2500000000000003E-2</v>
      </c>
      <c r="N230" s="79">
        <v>2.3199999999999998E-2</v>
      </c>
      <c r="O230" s="78">
        <v>6295.53</v>
      </c>
      <c r="P230" s="78">
        <v>108.39</v>
      </c>
      <c r="Q230" s="78">
        <v>0</v>
      </c>
      <c r="R230" s="78">
        <v>6.8237249670000004</v>
      </c>
      <c r="S230" s="79">
        <v>1E-4</v>
      </c>
      <c r="T230" s="79">
        <v>2.0000000000000001E-4</v>
      </c>
      <c r="U230" s="79">
        <v>1E-4</v>
      </c>
    </row>
    <row r="231" spans="2:21">
      <c r="B231" s="80" t="s">
        <v>360</v>
      </c>
      <c r="C231" s="16"/>
      <c r="D231" s="16"/>
      <c r="E231" s="16"/>
      <c r="F231" s="16"/>
      <c r="K231" s="82">
        <v>3.52</v>
      </c>
      <c r="N231" s="81">
        <v>9.0999999999999998E-2</v>
      </c>
      <c r="O231" s="82">
        <v>950465.92</v>
      </c>
      <c r="Q231" s="82">
        <v>0</v>
      </c>
      <c r="R231" s="82">
        <v>774.77311707900003</v>
      </c>
      <c r="T231" s="81">
        <v>2.35E-2</v>
      </c>
      <c r="U231" s="81">
        <v>6.1999999999999998E-3</v>
      </c>
    </row>
    <row r="232" spans="2:21">
      <c r="B232" t="s">
        <v>993</v>
      </c>
      <c r="C232" t="s">
        <v>994</v>
      </c>
      <c r="D232" t="s">
        <v>100</v>
      </c>
      <c r="E232" t="s">
        <v>123</v>
      </c>
      <c r="F232" t="s">
        <v>995</v>
      </c>
      <c r="G232" t="s">
        <v>996</v>
      </c>
      <c r="H232" t="s">
        <v>459</v>
      </c>
      <c r="I232" t="s">
        <v>211</v>
      </c>
      <c r="J232" t="s">
        <v>997</v>
      </c>
      <c r="K232" s="78">
        <v>2.5499999999999998</v>
      </c>
      <c r="L232" t="s">
        <v>102</v>
      </c>
      <c r="M232" s="79">
        <v>3.49E-2</v>
      </c>
      <c r="N232" s="79">
        <v>6.1100000000000002E-2</v>
      </c>
      <c r="O232" s="78">
        <v>361949.57</v>
      </c>
      <c r="P232" s="78">
        <v>90.82</v>
      </c>
      <c r="Q232" s="78">
        <v>0</v>
      </c>
      <c r="R232" s="78">
        <v>328.72259947399999</v>
      </c>
      <c r="S232" s="79">
        <v>2.0000000000000001E-4</v>
      </c>
      <c r="T232" s="79">
        <v>0.01</v>
      </c>
      <c r="U232" s="79">
        <v>2.5999999999999999E-3</v>
      </c>
    </row>
    <row r="233" spans="2:21">
      <c r="B233" t="s">
        <v>998</v>
      </c>
      <c r="C233" t="s">
        <v>999</v>
      </c>
      <c r="D233" t="s">
        <v>100</v>
      </c>
      <c r="E233" t="s">
        <v>123</v>
      </c>
      <c r="F233" t="s">
        <v>1000</v>
      </c>
      <c r="G233" t="s">
        <v>996</v>
      </c>
      <c r="H233" t="s">
        <v>712</v>
      </c>
      <c r="I233" t="s">
        <v>150</v>
      </c>
      <c r="J233" t="s">
        <v>1001</v>
      </c>
      <c r="K233" s="78">
        <v>4.63</v>
      </c>
      <c r="L233" t="s">
        <v>102</v>
      </c>
      <c r="M233" s="79">
        <v>4.6899999999999997E-2</v>
      </c>
      <c r="N233" s="79">
        <v>0.1166</v>
      </c>
      <c r="O233" s="78">
        <v>331601.71000000002</v>
      </c>
      <c r="P233" s="78">
        <v>74.349999999999994</v>
      </c>
      <c r="Q233" s="78">
        <v>0</v>
      </c>
      <c r="R233" s="78">
        <v>246.545871385</v>
      </c>
      <c r="S233" s="79">
        <v>2.0000000000000001E-4</v>
      </c>
      <c r="T233" s="79">
        <v>7.4999999999999997E-3</v>
      </c>
      <c r="U233" s="79">
        <v>2E-3</v>
      </c>
    </row>
    <row r="234" spans="2:21">
      <c r="B234" t="s">
        <v>1002</v>
      </c>
      <c r="C234" t="s">
        <v>1003</v>
      </c>
      <c r="D234" t="s">
        <v>100</v>
      </c>
      <c r="E234" t="s">
        <v>123</v>
      </c>
      <c r="F234" t="s">
        <v>1000</v>
      </c>
      <c r="G234" t="s">
        <v>996</v>
      </c>
      <c r="H234" t="s">
        <v>712</v>
      </c>
      <c r="I234" t="s">
        <v>150</v>
      </c>
      <c r="J234" t="s">
        <v>1004</v>
      </c>
      <c r="K234" s="78">
        <v>4.38</v>
      </c>
      <c r="L234" t="s">
        <v>102</v>
      </c>
      <c r="M234" s="79">
        <v>4.6899999999999997E-2</v>
      </c>
      <c r="N234" s="79">
        <v>0.1162</v>
      </c>
      <c r="O234" s="78">
        <v>178903.06</v>
      </c>
      <c r="P234" s="78">
        <v>74.349999999999994</v>
      </c>
      <c r="Q234" s="78">
        <v>0</v>
      </c>
      <c r="R234" s="78">
        <v>133.01442510999999</v>
      </c>
      <c r="S234" s="79">
        <v>1E-4</v>
      </c>
      <c r="T234" s="79">
        <v>4.0000000000000001E-3</v>
      </c>
      <c r="U234" s="79">
        <v>1.1000000000000001E-3</v>
      </c>
    </row>
    <row r="235" spans="2:21">
      <c r="B235" t="s">
        <v>1005</v>
      </c>
      <c r="C235" t="s">
        <v>1006</v>
      </c>
      <c r="D235" t="s">
        <v>100</v>
      </c>
      <c r="E235" t="s">
        <v>123</v>
      </c>
      <c r="F235" t="s">
        <v>1007</v>
      </c>
      <c r="G235" t="s">
        <v>996</v>
      </c>
      <c r="H235" t="s">
        <v>729</v>
      </c>
      <c r="I235" t="s">
        <v>150</v>
      </c>
      <c r="J235" t="s">
        <v>333</v>
      </c>
      <c r="K235" s="78">
        <v>1.46</v>
      </c>
      <c r="L235" t="s">
        <v>102</v>
      </c>
      <c r="M235" s="79">
        <v>4.4999999999999998E-2</v>
      </c>
      <c r="N235" s="79">
        <v>0.18679999999999999</v>
      </c>
      <c r="O235" s="78">
        <v>3819.07</v>
      </c>
      <c r="P235" s="78">
        <v>75.39</v>
      </c>
      <c r="Q235" s="78">
        <v>0</v>
      </c>
      <c r="R235" s="78">
        <v>2.8791968730000002</v>
      </c>
      <c r="S235" s="79">
        <v>0</v>
      </c>
      <c r="T235" s="79">
        <v>1E-4</v>
      </c>
      <c r="U235" s="79">
        <v>0</v>
      </c>
    </row>
    <row r="236" spans="2:21">
      <c r="B236" t="s">
        <v>1008</v>
      </c>
      <c r="C236" t="s">
        <v>1009</v>
      </c>
      <c r="D236" t="s">
        <v>100</v>
      </c>
      <c r="E236" t="s">
        <v>123</v>
      </c>
      <c r="F236" t="s">
        <v>978</v>
      </c>
      <c r="G236" t="s">
        <v>528</v>
      </c>
      <c r="H236" t="s">
        <v>754</v>
      </c>
      <c r="I236" t="s">
        <v>211</v>
      </c>
      <c r="J236" t="s">
        <v>290</v>
      </c>
      <c r="K236" s="78">
        <v>3.13</v>
      </c>
      <c r="L236" t="s">
        <v>102</v>
      </c>
      <c r="M236" s="79">
        <v>4.7E-2</v>
      </c>
      <c r="N236" s="79">
        <v>8.3500000000000005E-2</v>
      </c>
      <c r="O236" s="78">
        <v>32136.2</v>
      </c>
      <c r="P236" s="78">
        <v>86.35</v>
      </c>
      <c r="Q236" s="78">
        <v>0</v>
      </c>
      <c r="R236" s="78">
        <v>27.7496087</v>
      </c>
      <c r="S236" s="79">
        <v>0</v>
      </c>
      <c r="T236" s="79">
        <v>8.0000000000000004E-4</v>
      </c>
      <c r="U236" s="79">
        <v>2.0000000000000001E-4</v>
      </c>
    </row>
    <row r="237" spans="2:21">
      <c r="B237" t="s">
        <v>1010</v>
      </c>
      <c r="C237" t="s">
        <v>1011</v>
      </c>
      <c r="D237" t="s">
        <v>100</v>
      </c>
      <c r="E237" t="s">
        <v>123</v>
      </c>
      <c r="F237" t="s">
        <v>978</v>
      </c>
      <c r="G237" t="s">
        <v>528</v>
      </c>
      <c r="H237" t="s">
        <v>754</v>
      </c>
      <c r="I237" t="s">
        <v>211</v>
      </c>
      <c r="J237" t="s">
        <v>1012</v>
      </c>
      <c r="K237" s="78">
        <v>2.08</v>
      </c>
      <c r="L237" t="s">
        <v>102</v>
      </c>
      <c r="M237" s="79">
        <v>6.7000000000000004E-2</v>
      </c>
      <c r="N237" s="79">
        <v>9.3100000000000002E-2</v>
      </c>
      <c r="O237" s="78">
        <v>42056.31</v>
      </c>
      <c r="P237" s="78">
        <v>85.27</v>
      </c>
      <c r="Q237" s="78">
        <v>0</v>
      </c>
      <c r="R237" s="78">
        <v>35.861415536999999</v>
      </c>
      <c r="S237" s="79">
        <v>0</v>
      </c>
      <c r="T237" s="79">
        <v>1.1000000000000001E-3</v>
      </c>
      <c r="U237" s="79">
        <v>2.9999999999999997E-4</v>
      </c>
    </row>
    <row r="238" spans="2:21">
      <c r="B238" s="80" t="s">
        <v>1013</v>
      </c>
      <c r="C238" s="16"/>
      <c r="D238" s="16"/>
      <c r="E238" s="16"/>
      <c r="F238" s="16"/>
      <c r="K238" s="82">
        <v>0</v>
      </c>
      <c r="N238" s="81">
        <v>0</v>
      </c>
      <c r="O238" s="82">
        <v>0</v>
      </c>
      <c r="Q238" s="82">
        <v>0</v>
      </c>
      <c r="R238" s="82">
        <v>0</v>
      </c>
      <c r="T238" s="81">
        <v>0</v>
      </c>
      <c r="U238" s="81">
        <v>0</v>
      </c>
    </row>
    <row r="239" spans="2:21">
      <c r="B239" t="s">
        <v>217</v>
      </c>
      <c r="C239" t="s">
        <v>217</v>
      </c>
      <c r="D239" s="16"/>
      <c r="E239" s="16"/>
      <c r="F239" s="16"/>
      <c r="G239" t="s">
        <v>217</v>
      </c>
      <c r="H239" t="s">
        <v>217</v>
      </c>
      <c r="K239" s="78">
        <v>0</v>
      </c>
      <c r="L239" t="s">
        <v>217</v>
      </c>
      <c r="M239" s="79">
        <v>0</v>
      </c>
      <c r="N239" s="79">
        <v>0</v>
      </c>
      <c r="O239" s="78">
        <v>0</v>
      </c>
      <c r="P239" s="78">
        <v>0</v>
      </c>
      <c r="R239" s="78">
        <v>0</v>
      </c>
      <c r="S239" s="79">
        <v>0</v>
      </c>
      <c r="T239" s="79">
        <v>0</v>
      </c>
      <c r="U239" s="79">
        <v>0</v>
      </c>
    </row>
    <row r="240" spans="2:21">
      <c r="B240" s="80" t="s">
        <v>239</v>
      </c>
      <c r="C240" s="16"/>
      <c r="D240" s="16"/>
      <c r="E240" s="16"/>
      <c r="F240" s="16"/>
      <c r="K240" s="82">
        <v>8.32</v>
      </c>
      <c r="N240" s="81">
        <v>3.6999999999999998E-2</v>
      </c>
      <c r="O240" s="82">
        <v>2287317.5099999998</v>
      </c>
      <c r="Q240" s="82">
        <v>0</v>
      </c>
      <c r="R240" s="82">
        <v>8747.8584283590408</v>
      </c>
      <c r="T240" s="81">
        <v>0.26590000000000003</v>
      </c>
      <c r="U240" s="81">
        <v>7.0199999999999999E-2</v>
      </c>
    </row>
    <row r="241" spans="2:21">
      <c r="B241" s="80" t="s">
        <v>361</v>
      </c>
      <c r="C241" s="16"/>
      <c r="D241" s="16"/>
      <c r="E241" s="16"/>
      <c r="F241" s="16"/>
      <c r="K241" s="82">
        <v>6.7</v>
      </c>
      <c r="N241" s="81">
        <v>4.7899999999999998E-2</v>
      </c>
      <c r="O241" s="82">
        <v>181143.8</v>
      </c>
      <c r="Q241" s="82">
        <v>0</v>
      </c>
      <c r="R241" s="82">
        <v>673.50474565500144</v>
      </c>
      <c r="T241" s="81">
        <v>2.0500000000000001E-2</v>
      </c>
      <c r="U241" s="81">
        <v>5.4000000000000003E-3</v>
      </c>
    </row>
    <row r="242" spans="2:21">
      <c r="B242" t="s">
        <v>1014</v>
      </c>
      <c r="C242" t="s">
        <v>1015</v>
      </c>
      <c r="D242" t="s">
        <v>1016</v>
      </c>
      <c r="E242" t="s">
        <v>1017</v>
      </c>
      <c r="F242" t="s">
        <v>1018</v>
      </c>
      <c r="G242" t="s">
        <v>1019</v>
      </c>
      <c r="H242" t="s">
        <v>754</v>
      </c>
      <c r="I242" t="s">
        <v>211</v>
      </c>
      <c r="J242" t="s">
        <v>285</v>
      </c>
      <c r="K242" s="78">
        <v>3.76</v>
      </c>
      <c r="L242" t="s">
        <v>110</v>
      </c>
      <c r="M242" s="79">
        <v>0.06</v>
      </c>
      <c r="N242" s="79">
        <v>4.48E-2</v>
      </c>
      <c r="O242" s="78">
        <v>22223.3</v>
      </c>
      <c r="P242" s="78">
        <v>109.01333325833697</v>
      </c>
      <c r="Q242" s="78">
        <v>0</v>
      </c>
      <c r="R242" s="78">
        <v>94.066110957451997</v>
      </c>
      <c r="S242" s="79">
        <v>0</v>
      </c>
      <c r="T242" s="79">
        <v>2.8999999999999998E-3</v>
      </c>
      <c r="U242" s="79">
        <v>8.0000000000000004E-4</v>
      </c>
    </row>
    <row r="243" spans="2:21">
      <c r="B243" t="s">
        <v>1020</v>
      </c>
      <c r="C243" t="s">
        <v>1021</v>
      </c>
      <c r="D243" t="s">
        <v>123</v>
      </c>
      <c r="E243" t="s">
        <v>1017</v>
      </c>
      <c r="F243" t="s">
        <v>372</v>
      </c>
      <c r="G243" t="s">
        <v>366</v>
      </c>
      <c r="H243" t="s">
        <v>1022</v>
      </c>
      <c r="I243" t="s">
        <v>219</v>
      </c>
      <c r="J243" t="s">
        <v>290</v>
      </c>
      <c r="K243" s="78">
        <v>5.05</v>
      </c>
      <c r="L243" t="s">
        <v>106</v>
      </c>
      <c r="M243" s="79">
        <v>3.2800000000000003E-2</v>
      </c>
      <c r="N243" s="79">
        <v>3.7600000000000001E-2</v>
      </c>
      <c r="O243" s="78">
        <v>42727.5</v>
      </c>
      <c r="P243" s="78">
        <v>98.530680999999902</v>
      </c>
      <c r="Q243" s="78">
        <v>0</v>
      </c>
      <c r="R243" s="78">
        <v>145.91754884633701</v>
      </c>
      <c r="S243" s="79">
        <v>1E-4</v>
      </c>
      <c r="T243" s="79">
        <v>4.4000000000000003E-3</v>
      </c>
      <c r="U243" s="79">
        <v>1.1999999999999999E-3</v>
      </c>
    </row>
    <row r="244" spans="2:21">
      <c r="B244" t="s">
        <v>1023</v>
      </c>
      <c r="C244" t="s">
        <v>1024</v>
      </c>
      <c r="D244" t="s">
        <v>1025</v>
      </c>
      <c r="E244" t="s">
        <v>1017</v>
      </c>
      <c r="F244" t="s">
        <v>1026</v>
      </c>
      <c r="G244" t="s">
        <v>996</v>
      </c>
      <c r="H244" t="s">
        <v>1027</v>
      </c>
      <c r="I244" t="s">
        <v>219</v>
      </c>
      <c r="J244" t="s">
        <v>720</v>
      </c>
      <c r="K244" s="78">
        <v>4.82</v>
      </c>
      <c r="L244" t="s">
        <v>106</v>
      </c>
      <c r="M244" s="79">
        <v>5.4100000000000002E-2</v>
      </c>
      <c r="N244" s="79">
        <v>5.8700000000000002E-2</v>
      </c>
      <c r="O244" s="78">
        <v>35527.22</v>
      </c>
      <c r="P244" s="78">
        <v>97</v>
      </c>
      <c r="Q244" s="78">
        <v>0</v>
      </c>
      <c r="R244" s="78">
        <v>119.44322418439999</v>
      </c>
      <c r="S244" s="79">
        <v>0</v>
      </c>
      <c r="T244" s="79">
        <v>3.5999999999999999E-3</v>
      </c>
      <c r="U244" s="79">
        <v>1E-3</v>
      </c>
    </row>
    <row r="245" spans="2:21">
      <c r="B245" t="s">
        <v>1028</v>
      </c>
      <c r="C245" t="s">
        <v>1029</v>
      </c>
      <c r="D245" t="s">
        <v>123</v>
      </c>
      <c r="E245" t="s">
        <v>1017</v>
      </c>
      <c r="F245" t="s">
        <v>806</v>
      </c>
      <c r="G245" t="s">
        <v>1030</v>
      </c>
      <c r="H245" t="s">
        <v>1027</v>
      </c>
      <c r="I245" t="s">
        <v>219</v>
      </c>
      <c r="J245" t="s">
        <v>720</v>
      </c>
      <c r="K245" s="78">
        <v>11.29</v>
      </c>
      <c r="L245" t="s">
        <v>106</v>
      </c>
      <c r="M245" s="79">
        <v>6.4399999999999999E-2</v>
      </c>
      <c r="N245" s="79">
        <v>4.7500000000000001E-2</v>
      </c>
      <c r="O245" s="78">
        <v>55099.08</v>
      </c>
      <c r="P245" s="78">
        <v>118.99425030091602</v>
      </c>
      <c r="Q245" s="78">
        <v>0</v>
      </c>
      <c r="R245" s="78">
        <v>227.24737902672101</v>
      </c>
      <c r="S245" s="79">
        <v>0</v>
      </c>
      <c r="T245" s="79">
        <v>6.8999999999999999E-3</v>
      </c>
      <c r="U245" s="79">
        <v>1.8E-3</v>
      </c>
    </row>
    <row r="246" spans="2:21">
      <c r="B246" t="s">
        <v>1031</v>
      </c>
      <c r="C246" t="s">
        <v>1032</v>
      </c>
      <c r="D246" t="s">
        <v>1025</v>
      </c>
      <c r="E246" t="s">
        <v>1017</v>
      </c>
      <c r="F246" t="s">
        <v>1026</v>
      </c>
      <c r="G246" t="s">
        <v>996</v>
      </c>
      <c r="H246" t="s">
        <v>217</v>
      </c>
      <c r="I246" t="s">
        <v>218</v>
      </c>
      <c r="J246" t="s">
        <v>720</v>
      </c>
      <c r="K246" s="78">
        <v>3.24</v>
      </c>
      <c r="L246" t="s">
        <v>106</v>
      </c>
      <c r="M246" s="79">
        <v>5.0799999999999998E-2</v>
      </c>
      <c r="N246" s="79">
        <v>5.4699999999999999E-2</v>
      </c>
      <c r="O246" s="78">
        <v>25566.7</v>
      </c>
      <c r="P246" s="78">
        <v>97.987117281201293</v>
      </c>
      <c r="Q246" s="78">
        <v>0</v>
      </c>
      <c r="R246" s="78">
        <v>86.830482640091404</v>
      </c>
      <c r="S246" s="79">
        <v>0</v>
      </c>
      <c r="T246" s="79">
        <v>2.5999999999999999E-3</v>
      </c>
      <c r="U246" s="79">
        <v>6.9999999999999999E-4</v>
      </c>
    </row>
    <row r="247" spans="2:21">
      <c r="B247" s="80" t="s">
        <v>362</v>
      </c>
      <c r="C247" s="16"/>
      <c r="D247" s="16"/>
      <c r="E247" s="16"/>
      <c r="F247" s="16"/>
      <c r="K247" s="82">
        <v>8.4499999999999993</v>
      </c>
      <c r="N247" s="81">
        <v>3.61E-2</v>
      </c>
      <c r="O247" s="82">
        <v>2106173.71</v>
      </c>
      <c r="Q247" s="82">
        <v>0</v>
      </c>
      <c r="R247" s="82">
        <v>8074.3536827040398</v>
      </c>
      <c r="T247" s="81">
        <v>0.24540000000000001</v>
      </c>
      <c r="U247" s="81">
        <v>6.4799999999999996E-2</v>
      </c>
    </row>
    <row r="248" spans="2:21">
      <c r="B248" t="s">
        <v>1033</v>
      </c>
      <c r="C248" t="s">
        <v>1034</v>
      </c>
      <c r="D248" t="s">
        <v>123</v>
      </c>
      <c r="E248" t="s">
        <v>1017</v>
      </c>
      <c r="F248" t="s">
        <v>1035</v>
      </c>
      <c r="G248" t="s">
        <v>1036</v>
      </c>
      <c r="H248" t="s">
        <v>1037</v>
      </c>
      <c r="I248" t="s">
        <v>219</v>
      </c>
      <c r="J248" t="s">
        <v>333</v>
      </c>
      <c r="K248" s="78">
        <v>8.23</v>
      </c>
      <c r="L248" t="s">
        <v>106</v>
      </c>
      <c r="M248" s="79">
        <v>3.3799999999999997E-2</v>
      </c>
      <c r="N248" s="79">
        <v>2.2700000000000001E-2</v>
      </c>
      <c r="O248" s="78">
        <v>20203</v>
      </c>
      <c r="P248" s="78">
        <v>109.68566732407295</v>
      </c>
      <c r="Q248" s="78">
        <v>0</v>
      </c>
      <c r="R248" s="78">
        <v>76.805850750626206</v>
      </c>
      <c r="S248" s="79">
        <v>0</v>
      </c>
      <c r="T248" s="79">
        <v>2.3E-3</v>
      </c>
      <c r="U248" s="79">
        <v>5.9999999999999995E-4</v>
      </c>
    </row>
    <row r="249" spans="2:21">
      <c r="B249" t="s">
        <v>1038</v>
      </c>
      <c r="C249" t="s">
        <v>1039</v>
      </c>
      <c r="D249" t="s">
        <v>1025</v>
      </c>
      <c r="E249" t="s">
        <v>123</v>
      </c>
      <c r="F249" t="s">
        <v>1040</v>
      </c>
      <c r="G249" t="s">
        <v>1041</v>
      </c>
      <c r="H249" t="s">
        <v>1037</v>
      </c>
      <c r="I249" t="s">
        <v>219</v>
      </c>
      <c r="J249" t="s">
        <v>285</v>
      </c>
      <c r="K249" s="78">
        <v>4.37</v>
      </c>
      <c r="L249" t="s">
        <v>106</v>
      </c>
      <c r="M249" s="79">
        <v>0</v>
      </c>
      <c r="N249" s="79">
        <v>1.6E-2</v>
      </c>
      <c r="O249" s="78">
        <v>4683.42</v>
      </c>
      <c r="P249" s="78">
        <v>322.06418989141696</v>
      </c>
      <c r="Q249" s="78">
        <v>0</v>
      </c>
      <c r="R249" s="78">
        <v>15.083618682212601</v>
      </c>
      <c r="S249" s="79">
        <v>0</v>
      </c>
      <c r="T249" s="79">
        <v>5.0000000000000001E-4</v>
      </c>
      <c r="U249" s="79">
        <v>1E-4</v>
      </c>
    </row>
    <row r="250" spans="2:21">
      <c r="B250" t="s">
        <v>1042</v>
      </c>
      <c r="C250" t="s">
        <v>1043</v>
      </c>
      <c r="D250" t="s">
        <v>1016</v>
      </c>
      <c r="E250" t="s">
        <v>1017</v>
      </c>
      <c r="F250" t="s">
        <v>1044</v>
      </c>
      <c r="G250" t="s">
        <v>1041</v>
      </c>
      <c r="H250" t="s">
        <v>1037</v>
      </c>
      <c r="I250" t="s">
        <v>219</v>
      </c>
      <c r="J250" t="s">
        <v>333</v>
      </c>
      <c r="K250" s="78">
        <v>21.81</v>
      </c>
      <c r="L250" t="s">
        <v>106</v>
      </c>
      <c r="M250" s="79">
        <v>3.85E-2</v>
      </c>
      <c r="N250" s="79">
        <v>3.0800000000000001E-2</v>
      </c>
      <c r="O250" s="78">
        <v>24794.59</v>
      </c>
      <c r="P250" s="78">
        <v>116.73124026894624</v>
      </c>
      <c r="Q250" s="78">
        <v>0</v>
      </c>
      <c r="R250" s="78">
        <v>100.31655039059601</v>
      </c>
      <c r="S250" s="79">
        <v>0</v>
      </c>
      <c r="T250" s="79">
        <v>3.0000000000000001E-3</v>
      </c>
      <c r="U250" s="79">
        <v>8.0000000000000004E-4</v>
      </c>
    </row>
    <row r="251" spans="2:21">
      <c r="B251" t="s">
        <v>1045</v>
      </c>
      <c r="C251" t="s">
        <v>1046</v>
      </c>
      <c r="D251" t="s">
        <v>1016</v>
      </c>
      <c r="E251" t="s">
        <v>1017</v>
      </c>
      <c r="F251" t="s">
        <v>1044</v>
      </c>
      <c r="G251" t="s">
        <v>1047</v>
      </c>
      <c r="H251" t="s">
        <v>1048</v>
      </c>
      <c r="I251" t="s">
        <v>219</v>
      </c>
      <c r="J251" t="s">
        <v>333</v>
      </c>
      <c r="K251" s="78">
        <v>14.53</v>
      </c>
      <c r="L251" t="s">
        <v>110</v>
      </c>
      <c r="M251" s="79">
        <v>3.6999999999999998E-2</v>
      </c>
      <c r="N251" s="79">
        <v>2.3099999999999999E-2</v>
      </c>
      <c r="O251" s="78">
        <v>11938.13</v>
      </c>
      <c r="P251" s="78">
        <v>121.75394558611785</v>
      </c>
      <c r="Q251" s="78">
        <v>0</v>
      </c>
      <c r="R251" s="78">
        <v>56.437058304347801</v>
      </c>
      <c r="S251" s="79">
        <v>0</v>
      </c>
      <c r="T251" s="79">
        <v>1.6999999999999999E-3</v>
      </c>
      <c r="U251" s="79">
        <v>5.0000000000000001E-4</v>
      </c>
    </row>
    <row r="252" spans="2:21">
      <c r="B252" t="s">
        <v>1049</v>
      </c>
      <c r="C252" t="s">
        <v>1050</v>
      </c>
      <c r="D252" t="s">
        <v>1051</v>
      </c>
      <c r="E252" t="s">
        <v>1017</v>
      </c>
      <c r="F252" t="s">
        <v>1052</v>
      </c>
      <c r="G252" t="s">
        <v>1053</v>
      </c>
      <c r="H252" t="s">
        <v>1054</v>
      </c>
      <c r="I252" t="s">
        <v>223</v>
      </c>
      <c r="J252" t="s">
        <v>720</v>
      </c>
      <c r="K252" s="78">
        <v>3.79</v>
      </c>
      <c r="L252" t="s">
        <v>106</v>
      </c>
      <c r="M252" s="79">
        <v>4.4999999999999998E-2</v>
      </c>
      <c r="N252" s="79">
        <v>3.6200000000000003E-2</v>
      </c>
      <c r="O252" s="78">
        <v>11.94</v>
      </c>
      <c r="P252" s="78">
        <v>106.50222780569514</v>
      </c>
      <c r="Q252" s="78">
        <v>0</v>
      </c>
      <c r="R252" s="78">
        <v>4.4074924555999997E-2</v>
      </c>
      <c r="S252" s="79">
        <v>0</v>
      </c>
      <c r="T252" s="79">
        <v>0</v>
      </c>
      <c r="U252" s="79">
        <v>0</v>
      </c>
    </row>
    <row r="253" spans="2:21">
      <c r="B253" t="s">
        <v>1055</v>
      </c>
      <c r="C253" t="s">
        <v>1056</v>
      </c>
      <c r="D253" t="s">
        <v>123</v>
      </c>
      <c r="E253" t="s">
        <v>1017</v>
      </c>
      <c r="F253" t="s">
        <v>1057</v>
      </c>
      <c r="G253" t="s">
        <v>1036</v>
      </c>
      <c r="H253" t="s">
        <v>754</v>
      </c>
      <c r="I253" t="s">
        <v>211</v>
      </c>
      <c r="J253" t="s">
        <v>720</v>
      </c>
      <c r="K253" s="78">
        <v>6.74</v>
      </c>
      <c r="L253" t="s">
        <v>106</v>
      </c>
      <c r="M253" s="79">
        <v>5.1299999999999998E-2</v>
      </c>
      <c r="N253" s="79">
        <v>3.5799999999999998E-2</v>
      </c>
      <c r="O253" s="78">
        <v>11051.96</v>
      </c>
      <c r="P253" s="78">
        <v>110.22284713299723</v>
      </c>
      <c r="Q253" s="78">
        <v>0</v>
      </c>
      <c r="R253" s="78">
        <v>42.222066726816003</v>
      </c>
      <c r="S253" s="79">
        <v>0</v>
      </c>
      <c r="T253" s="79">
        <v>1.2999999999999999E-3</v>
      </c>
      <c r="U253" s="79">
        <v>2.9999999999999997E-4</v>
      </c>
    </row>
    <row r="254" spans="2:21">
      <c r="B254" t="s">
        <v>1058</v>
      </c>
      <c r="C254" t="s">
        <v>1059</v>
      </c>
      <c r="D254" t="s">
        <v>123</v>
      </c>
      <c r="E254" t="s">
        <v>1017</v>
      </c>
      <c r="F254" t="s">
        <v>1060</v>
      </c>
      <c r="G254" t="s">
        <v>1019</v>
      </c>
      <c r="H254" t="s">
        <v>1061</v>
      </c>
      <c r="I254" t="s">
        <v>219</v>
      </c>
      <c r="J254" t="s">
        <v>330</v>
      </c>
      <c r="K254" s="78">
        <v>7.86</v>
      </c>
      <c r="L254" t="s">
        <v>110</v>
      </c>
      <c r="M254" s="79">
        <v>2.8799999999999999E-2</v>
      </c>
      <c r="N254" s="79">
        <v>2.29E-2</v>
      </c>
      <c r="O254" s="78">
        <v>18917.349999999999</v>
      </c>
      <c r="P254" s="78">
        <v>104.12927611425491</v>
      </c>
      <c r="Q254" s="78">
        <v>0</v>
      </c>
      <c r="R254" s="78">
        <v>76.485334305121995</v>
      </c>
      <c r="S254" s="79">
        <v>0</v>
      </c>
      <c r="T254" s="79">
        <v>2.3E-3</v>
      </c>
      <c r="U254" s="79">
        <v>5.9999999999999995E-4</v>
      </c>
    </row>
    <row r="255" spans="2:21">
      <c r="B255" t="s">
        <v>1062</v>
      </c>
      <c r="C255" t="s">
        <v>1063</v>
      </c>
      <c r="D255" t="s">
        <v>123</v>
      </c>
      <c r="E255" t="s">
        <v>1017</v>
      </c>
      <c r="F255" t="s">
        <v>1064</v>
      </c>
      <c r="G255" t="s">
        <v>1065</v>
      </c>
      <c r="H255" t="s">
        <v>1022</v>
      </c>
      <c r="I255" t="s">
        <v>219</v>
      </c>
      <c r="J255" t="s">
        <v>493</v>
      </c>
      <c r="K255" s="78">
        <v>7.61</v>
      </c>
      <c r="L255" t="s">
        <v>106</v>
      </c>
      <c r="M255" s="79">
        <v>4.1099999999999998E-2</v>
      </c>
      <c r="N255" s="79">
        <v>2.8400000000000002E-2</v>
      </c>
      <c r="O255" s="78">
        <v>20203</v>
      </c>
      <c r="P255" s="78">
        <v>111.5219998515072</v>
      </c>
      <c r="Q255" s="78">
        <v>0</v>
      </c>
      <c r="R255" s="78">
        <v>78.091716857579996</v>
      </c>
      <c r="S255" s="79">
        <v>0</v>
      </c>
      <c r="T255" s="79">
        <v>2.3999999999999998E-3</v>
      </c>
      <c r="U255" s="79">
        <v>5.9999999999999995E-4</v>
      </c>
    </row>
    <row r="256" spans="2:21">
      <c r="B256" t="s">
        <v>1066</v>
      </c>
      <c r="C256" t="s">
        <v>1067</v>
      </c>
      <c r="D256" t="s">
        <v>123</v>
      </c>
      <c r="E256" t="s">
        <v>1017</v>
      </c>
      <c r="F256" t="s">
        <v>1068</v>
      </c>
      <c r="G256" t="s">
        <v>1019</v>
      </c>
      <c r="H256" t="s">
        <v>1069</v>
      </c>
      <c r="I256" t="s">
        <v>223</v>
      </c>
      <c r="J256" t="s">
        <v>493</v>
      </c>
      <c r="K256" s="78">
        <v>16.399999999999999</v>
      </c>
      <c r="L256" t="s">
        <v>106</v>
      </c>
      <c r="M256" s="79">
        <v>4.4499999999999998E-2</v>
      </c>
      <c r="N256" s="79">
        <v>3.15E-2</v>
      </c>
      <c r="O256" s="78">
        <v>28331.95</v>
      </c>
      <c r="P256" s="78">
        <v>121.56667022522913</v>
      </c>
      <c r="Q256" s="78">
        <v>0</v>
      </c>
      <c r="R256" s="78">
        <v>119.376693707423</v>
      </c>
      <c r="S256" s="79">
        <v>0</v>
      </c>
      <c r="T256" s="79">
        <v>3.5999999999999999E-3</v>
      </c>
      <c r="U256" s="79">
        <v>1E-3</v>
      </c>
    </row>
    <row r="257" spans="2:21">
      <c r="B257" t="s">
        <v>1070</v>
      </c>
      <c r="C257" t="s">
        <v>1071</v>
      </c>
      <c r="D257" t="s">
        <v>123</v>
      </c>
      <c r="E257" t="s">
        <v>1017</v>
      </c>
      <c r="F257" t="s">
        <v>1072</v>
      </c>
      <c r="G257" t="s">
        <v>1047</v>
      </c>
      <c r="H257" t="s">
        <v>1022</v>
      </c>
      <c r="I257" t="s">
        <v>219</v>
      </c>
      <c r="J257" t="s">
        <v>720</v>
      </c>
      <c r="K257" s="78">
        <v>16.04</v>
      </c>
      <c r="L257" t="s">
        <v>106</v>
      </c>
      <c r="M257" s="79">
        <v>5.5500000000000001E-2</v>
      </c>
      <c r="N257" s="79">
        <v>3.6499999999999998E-2</v>
      </c>
      <c r="O257" s="78">
        <v>22957.95</v>
      </c>
      <c r="P257" s="78">
        <v>135.60471797969046</v>
      </c>
      <c r="Q257" s="78">
        <v>0</v>
      </c>
      <c r="R257" s="78">
        <v>107.903731576016</v>
      </c>
      <c r="S257" s="79">
        <v>0</v>
      </c>
      <c r="T257" s="79">
        <v>3.3E-3</v>
      </c>
      <c r="U257" s="79">
        <v>8.9999999999999998E-4</v>
      </c>
    </row>
    <row r="258" spans="2:21">
      <c r="B258" t="s">
        <v>1073</v>
      </c>
      <c r="C258" t="s">
        <v>1074</v>
      </c>
      <c r="D258" t="s">
        <v>123</v>
      </c>
      <c r="E258" t="s">
        <v>1017</v>
      </c>
      <c r="F258" t="s">
        <v>1075</v>
      </c>
      <c r="G258" t="s">
        <v>1065</v>
      </c>
      <c r="H258" t="s">
        <v>1022</v>
      </c>
      <c r="I258" t="s">
        <v>219</v>
      </c>
      <c r="J258" t="s">
        <v>493</v>
      </c>
      <c r="K258" s="78">
        <v>16.97</v>
      </c>
      <c r="L258" t="s">
        <v>106</v>
      </c>
      <c r="M258" s="79">
        <v>4.5499999999999999E-2</v>
      </c>
      <c r="N258" s="79">
        <v>3.5099999999999999E-2</v>
      </c>
      <c r="O258" s="78">
        <v>27549.54</v>
      </c>
      <c r="P258" s="78">
        <v>119.90391670931669</v>
      </c>
      <c r="Q258" s="78">
        <v>0</v>
      </c>
      <c r="R258" s="78">
        <v>114.492299999056</v>
      </c>
      <c r="S258" s="79">
        <v>0</v>
      </c>
      <c r="T258" s="79">
        <v>3.5000000000000001E-3</v>
      </c>
      <c r="U258" s="79">
        <v>8.9999999999999998E-4</v>
      </c>
    </row>
    <row r="259" spans="2:21">
      <c r="B259" t="s">
        <v>1076</v>
      </c>
      <c r="C259" t="s">
        <v>1077</v>
      </c>
      <c r="D259" t="s">
        <v>123</v>
      </c>
      <c r="E259" t="s">
        <v>1017</v>
      </c>
      <c r="F259" t="s">
        <v>1078</v>
      </c>
      <c r="G259" t="s">
        <v>1053</v>
      </c>
      <c r="H259" t="s">
        <v>1022</v>
      </c>
      <c r="I259" t="s">
        <v>219</v>
      </c>
      <c r="J259" t="s">
        <v>720</v>
      </c>
      <c r="K259" s="78">
        <v>2.81</v>
      </c>
      <c r="L259" t="s">
        <v>106</v>
      </c>
      <c r="M259" s="79">
        <v>6.5000000000000002E-2</v>
      </c>
      <c r="N259" s="79">
        <v>3.1899999999999998E-2</v>
      </c>
      <c r="O259" s="78">
        <v>43.16</v>
      </c>
      <c r="P259" s="78">
        <v>111.68094810009268</v>
      </c>
      <c r="Q259" s="78">
        <v>0</v>
      </c>
      <c r="R259" s="78">
        <v>0.16706638929520001</v>
      </c>
      <c r="S259" s="79">
        <v>0</v>
      </c>
      <c r="T259" s="79">
        <v>0</v>
      </c>
      <c r="U259" s="79">
        <v>0</v>
      </c>
    </row>
    <row r="260" spans="2:21">
      <c r="B260" t="s">
        <v>1079</v>
      </c>
      <c r="C260" t="s">
        <v>1080</v>
      </c>
      <c r="D260" t="s">
        <v>123</v>
      </c>
      <c r="E260" t="s">
        <v>1017</v>
      </c>
      <c r="F260" t="s">
        <v>1068</v>
      </c>
      <c r="G260" t="s">
        <v>1081</v>
      </c>
      <c r="H260" t="s">
        <v>1022</v>
      </c>
      <c r="I260" t="s">
        <v>219</v>
      </c>
      <c r="J260" t="s">
        <v>493</v>
      </c>
      <c r="K260" s="78">
        <v>14.43</v>
      </c>
      <c r="L260" t="s">
        <v>106</v>
      </c>
      <c r="M260" s="79">
        <v>5.0999999999999997E-2</v>
      </c>
      <c r="N260" s="79">
        <v>3.9800000000000002E-2</v>
      </c>
      <c r="O260" s="78">
        <v>11019.82</v>
      </c>
      <c r="P260" s="78">
        <v>117.57549936468011</v>
      </c>
      <c r="Q260" s="78">
        <v>0</v>
      </c>
      <c r="R260" s="78">
        <v>44.907604693912099</v>
      </c>
      <c r="S260" s="79">
        <v>0</v>
      </c>
      <c r="T260" s="79">
        <v>1.4E-3</v>
      </c>
      <c r="U260" s="79">
        <v>4.0000000000000002E-4</v>
      </c>
    </row>
    <row r="261" spans="2:21">
      <c r="B261" t="s">
        <v>1082</v>
      </c>
      <c r="C261" t="s">
        <v>1083</v>
      </c>
      <c r="D261" t="s">
        <v>123</v>
      </c>
      <c r="E261" t="s">
        <v>1017</v>
      </c>
      <c r="F261" t="s">
        <v>1084</v>
      </c>
      <c r="G261" t="s">
        <v>1036</v>
      </c>
      <c r="H261" t="s">
        <v>989</v>
      </c>
      <c r="I261" t="s">
        <v>211</v>
      </c>
      <c r="J261" t="s">
        <v>720</v>
      </c>
      <c r="K261" s="78">
        <v>6.16</v>
      </c>
      <c r="L261" t="s">
        <v>106</v>
      </c>
      <c r="M261" s="79">
        <v>4.4999999999999998E-2</v>
      </c>
      <c r="N261" s="79">
        <v>4.3200000000000002E-2</v>
      </c>
      <c r="O261" s="78">
        <v>16621.560000000001</v>
      </c>
      <c r="P261" s="78">
        <v>102.43150015040706</v>
      </c>
      <c r="Q261" s="78">
        <v>0</v>
      </c>
      <c r="R261" s="78">
        <v>59.011122146682403</v>
      </c>
      <c r="S261" s="79">
        <v>0</v>
      </c>
      <c r="T261" s="79">
        <v>1.8E-3</v>
      </c>
      <c r="U261" s="79">
        <v>5.0000000000000001E-4</v>
      </c>
    </row>
    <row r="262" spans="2:21">
      <c r="B262" t="s">
        <v>1085</v>
      </c>
      <c r="C262" t="s">
        <v>1086</v>
      </c>
      <c r="D262" t="s">
        <v>123</v>
      </c>
      <c r="E262" t="s">
        <v>1017</v>
      </c>
      <c r="F262" t="s">
        <v>1087</v>
      </c>
      <c r="G262" t="s">
        <v>1036</v>
      </c>
      <c r="H262" t="s">
        <v>1022</v>
      </c>
      <c r="I262" t="s">
        <v>219</v>
      </c>
      <c r="J262" t="s">
        <v>720</v>
      </c>
      <c r="K262" s="78">
        <v>4.4000000000000004</v>
      </c>
      <c r="L262" t="s">
        <v>106</v>
      </c>
      <c r="M262" s="79">
        <v>5.7500000000000002E-2</v>
      </c>
      <c r="N262" s="79">
        <v>3.7400000000000003E-2</v>
      </c>
      <c r="O262" s="78">
        <v>7782.75</v>
      </c>
      <c r="P262" s="78">
        <v>113.72124987954129</v>
      </c>
      <c r="Q262" s="78">
        <v>0</v>
      </c>
      <c r="R262" s="78">
        <v>30.676320232950001</v>
      </c>
      <c r="S262" s="79">
        <v>0</v>
      </c>
      <c r="T262" s="79">
        <v>8.9999999999999998E-4</v>
      </c>
      <c r="U262" s="79">
        <v>2.0000000000000001E-4</v>
      </c>
    </row>
    <row r="263" spans="2:21">
      <c r="B263" t="s">
        <v>1088</v>
      </c>
      <c r="C263" t="s">
        <v>1089</v>
      </c>
      <c r="D263" t="s">
        <v>123</v>
      </c>
      <c r="E263" t="s">
        <v>1017</v>
      </c>
      <c r="F263" t="s">
        <v>1090</v>
      </c>
      <c r="G263" t="s">
        <v>1091</v>
      </c>
      <c r="H263" t="s">
        <v>1092</v>
      </c>
      <c r="I263" t="s">
        <v>211</v>
      </c>
      <c r="J263" t="s">
        <v>720</v>
      </c>
      <c r="K263" s="78">
        <v>2.09</v>
      </c>
      <c r="L263" t="s">
        <v>106</v>
      </c>
      <c r="M263" s="79">
        <v>4.7500000000000001E-2</v>
      </c>
      <c r="N263" s="79">
        <v>4.0399999999999998E-2</v>
      </c>
      <c r="O263" s="78">
        <v>37004.54</v>
      </c>
      <c r="P263" s="78">
        <v>102.39522216517202</v>
      </c>
      <c r="Q263" s="78">
        <v>0</v>
      </c>
      <c r="R263" s="78">
        <v>131.32979335259699</v>
      </c>
      <c r="S263" s="79">
        <v>0</v>
      </c>
      <c r="T263" s="79">
        <v>4.0000000000000001E-3</v>
      </c>
      <c r="U263" s="79">
        <v>1.1000000000000001E-3</v>
      </c>
    </row>
    <row r="264" spans="2:21">
      <c r="B264" t="s">
        <v>1093</v>
      </c>
      <c r="C264" t="s">
        <v>1094</v>
      </c>
      <c r="D264" t="s">
        <v>123</v>
      </c>
      <c r="E264" t="s">
        <v>1017</v>
      </c>
      <c r="F264" t="s">
        <v>1095</v>
      </c>
      <c r="G264" t="s">
        <v>1096</v>
      </c>
      <c r="H264" t="s">
        <v>1027</v>
      </c>
      <c r="I264" t="s">
        <v>219</v>
      </c>
      <c r="J264" t="s">
        <v>720</v>
      </c>
      <c r="K264" s="78">
        <v>1.04</v>
      </c>
      <c r="L264" t="s">
        <v>106</v>
      </c>
      <c r="M264" s="79">
        <v>5.2499999999999998E-2</v>
      </c>
      <c r="N264" s="79">
        <v>3.6200000000000003E-2</v>
      </c>
      <c r="O264" s="78">
        <v>25583.42</v>
      </c>
      <c r="P264" s="78">
        <v>107.67291667806728</v>
      </c>
      <c r="Q264" s="78">
        <v>0</v>
      </c>
      <c r="R264" s="78">
        <v>95.475872656999996</v>
      </c>
      <c r="S264" s="79">
        <v>0</v>
      </c>
      <c r="T264" s="79">
        <v>2.8999999999999998E-3</v>
      </c>
      <c r="U264" s="79">
        <v>8.0000000000000004E-4</v>
      </c>
    </row>
    <row r="265" spans="2:21">
      <c r="B265" t="s">
        <v>1097</v>
      </c>
      <c r="C265" t="s">
        <v>1098</v>
      </c>
      <c r="D265" t="s">
        <v>123</v>
      </c>
      <c r="E265" t="s">
        <v>1017</v>
      </c>
      <c r="F265" t="s">
        <v>1095</v>
      </c>
      <c r="G265" t="s">
        <v>1099</v>
      </c>
      <c r="H265" t="s">
        <v>1027</v>
      </c>
      <c r="I265" t="s">
        <v>219</v>
      </c>
      <c r="J265" t="s">
        <v>279</v>
      </c>
      <c r="K265" s="78">
        <v>6.33</v>
      </c>
      <c r="L265" t="s">
        <v>106</v>
      </c>
      <c r="M265" s="79">
        <v>4.2500000000000003E-2</v>
      </c>
      <c r="N265" s="79">
        <v>4.19E-2</v>
      </c>
      <c r="O265" s="78">
        <v>20203</v>
      </c>
      <c r="P265" s="78">
        <v>100.11652774340445</v>
      </c>
      <c r="Q265" s="78">
        <v>0</v>
      </c>
      <c r="R265" s="78">
        <v>70.105194918600006</v>
      </c>
      <c r="S265" s="79">
        <v>0</v>
      </c>
      <c r="T265" s="79">
        <v>2.0999999999999999E-3</v>
      </c>
      <c r="U265" s="79">
        <v>5.9999999999999995E-4</v>
      </c>
    </row>
    <row r="266" spans="2:21">
      <c r="B266" t="s">
        <v>1100</v>
      </c>
      <c r="C266" t="s">
        <v>1098</v>
      </c>
      <c r="D266" t="s">
        <v>123</v>
      </c>
      <c r="E266" t="s">
        <v>1017</v>
      </c>
      <c r="F266" t="s">
        <v>1101</v>
      </c>
      <c r="G266" t="s">
        <v>1047</v>
      </c>
      <c r="H266" t="s">
        <v>1027</v>
      </c>
      <c r="I266" t="s">
        <v>219</v>
      </c>
      <c r="J266" t="s">
        <v>279</v>
      </c>
      <c r="K266" s="78">
        <v>15.61</v>
      </c>
      <c r="L266" t="s">
        <v>106</v>
      </c>
      <c r="M266" s="79">
        <v>4.2000000000000003E-2</v>
      </c>
      <c r="N266" s="79">
        <v>4.1799999999999997E-2</v>
      </c>
      <c r="O266" s="78">
        <v>18366.36</v>
      </c>
      <c r="P266" s="78">
        <v>102.24955773208315</v>
      </c>
      <c r="Q266" s="78">
        <v>0</v>
      </c>
      <c r="R266" s="78">
        <v>65.089822806557393</v>
      </c>
      <c r="S266" s="79">
        <v>0</v>
      </c>
      <c r="T266" s="79">
        <v>2E-3</v>
      </c>
      <c r="U266" s="79">
        <v>5.0000000000000001E-4</v>
      </c>
    </row>
    <row r="267" spans="2:21">
      <c r="B267" t="s">
        <v>1102</v>
      </c>
      <c r="C267" t="s">
        <v>1103</v>
      </c>
      <c r="D267" t="s">
        <v>123</v>
      </c>
      <c r="E267" t="s">
        <v>1017</v>
      </c>
      <c r="F267" t="s">
        <v>1104</v>
      </c>
      <c r="G267" t="s">
        <v>1041</v>
      </c>
      <c r="H267" t="s">
        <v>1027</v>
      </c>
      <c r="I267" t="s">
        <v>219</v>
      </c>
      <c r="J267" t="s">
        <v>720</v>
      </c>
      <c r="K267" s="78">
        <v>7.29</v>
      </c>
      <c r="L267" t="s">
        <v>106</v>
      </c>
      <c r="M267" s="79">
        <v>5.2999999999999999E-2</v>
      </c>
      <c r="N267" s="79">
        <v>3.8399999999999997E-2</v>
      </c>
      <c r="O267" s="78">
        <v>26355.73</v>
      </c>
      <c r="P267" s="78">
        <v>111.576028729469</v>
      </c>
      <c r="Q267" s="78">
        <v>0</v>
      </c>
      <c r="R267" s="78">
        <v>101.923542054508</v>
      </c>
      <c r="S267" s="79">
        <v>0</v>
      </c>
      <c r="T267" s="79">
        <v>3.0999999999999999E-3</v>
      </c>
      <c r="U267" s="79">
        <v>8.0000000000000004E-4</v>
      </c>
    </row>
    <row r="268" spans="2:21">
      <c r="B268" t="s">
        <v>1105</v>
      </c>
      <c r="C268" t="s">
        <v>1106</v>
      </c>
      <c r="D268" t="s">
        <v>123</v>
      </c>
      <c r="E268" t="s">
        <v>1017</v>
      </c>
      <c r="F268" t="s">
        <v>1107</v>
      </c>
      <c r="G268" t="s">
        <v>1108</v>
      </c>
      <c r="H268" t="s">
        <v>1027</v>
      </c>
      <c r="I268" t="s">
        <v>219</v>
      </c>
      <c r="J268" t="s">
        <v>720</v>
      </c>
      <c r="K268" s="78">
        <v>7.01</v>
      </c>
      <c r="L268" t="s">
        <v>106</v>
      </c>
      <c r="M268" s="79">
        <v>5.2499999999999998E-2</v>
      </c>
      <c r="N268" s="79">
        <v>3.7999999999999999E-2</v>
      </c>
      <c r="O268" s="78">
        <v>31090.57</v>
      </c>
      <c r="P268" s="78">
        <v>111.19657719552602</v>
      </c>
      <c r="Q268" s="78">
        <v>0</v>
      </c>
      <c r="R268" s="78">
        <v>119.82533775822699</v>
      </c>
      <c r="S268" s="79">
        <v>0</v>
      </c>
      <c r="T268" s="79">
        <v>3.5999999999999999E-3</v>
      </c>
      <c r="U268" s="79">
        <v>1E-3</v>
      </c>
    </row>
    <row r="269" spans="2:21">
      <c r="B269" t="s">
        <v>1109</v>
      </c>
      <c r="C269" t="s">
        <v>1110</v>
      </c>
      <c r="D269" t="s">
        <v>123</v>
      </c>
      <c r="E269" t="s">
        <v>1017</v>
      </c>
      <c r="F269" t="s">
        <v>1111</v>
      </c>
      <c r="G269" t="s">
        <v>1112</v>
      </c>
      <c r="H269" t="s">
        <v>1113</v>
      </c>
      <c r="I269" t="s">
        <v>223</v>
      </c>
      <c r="J269" t="s">
        <v>293</v>
      </c>
      <c r="K269" s="78">
        <v>7.32</v>
      </c>
      <c r="L269" t="s">
        <v>106</v>
      </c>
      <c r="M269" s="79">
        <v>4.5999999999999999E-2</v>
      </c>
      <c r="N269" s="79">
        <v>2.53E-2</v>
      </c>
      <c r="O269" s="78">
        <v>17851.18</v>
      </c>
      <c r="P269" s="78">
        <v>115.77577751909111</v>
      </c>
      <c r="Q269" s="78">
        <v>0</v>
      </c>
      <c r="R269" s="78">
        <v>71.6330089016584</v>
      </c>
      <c r="S269" s="79">
        <v>0</v>
      </c>
      <c r="T269" s="79">
        <v>2.2000000000000001E-3</v>
      </c>
      <c r="U269" s="79">
        <v>5.9999999999999995E-4</v>
      </c>
    </row>
    <row r="270" spans="2:21">
      <c r="B270" t="s">
        <v>1114</v>
      </c>
      <c r="C270" t="s">
        <v>1115</v>
      </c>
      <c r="D270" t="s">
        <v>1025</v>
      </c>
      <c r="E270" t="s">
        <v>1017</v>
      </c>
      <c r="F270" t="s">
        <v>1116</v>
      </c>
      <c r="G270" t="s">
        <v>1117</v>
      </c>
      <c r="H270" t="s">
        <v>1027</v>
      </c>
      <c r="I270" t="s">
        <v>219</v>
      </c>
      <c r="J270" t="s">
        <v>330</v>
      </c>
      <c r="K270" s="78">
        <v>7.45</v>
      </c>
      <c r="L270" t="s">
        <v>106</v>
      </c>
      <c r="M270" s="79">
        <v>4.2999999999999997E-2</v>
      </c>
      <c r="N270" s="79">
        <v>2.4500000000000001E-2</v>
      </c>
      <c r="O270" s="78">
        <v>23692.6</v>
      </c>
      <c r="P270" s="78">
        <v>113.76498368266886</v>
      </c>
      <c r="Q270" s="78">
        <v>0</v>
      </c>
      <c r="R270" s="78">
        <v>93.422156828184001</v>
      </c>
      <c r="S270" s="79">
        <v>0</v>
      </c>
      <c r="T270" s="79">
        <v>2.8E-3</v>
      </c>
      <c r="U270" s="79">
        <v>8.0000000000000004E-4</v>
      </c>
    </row>
    <row r="271" spans="2:21">
      <c r="B271" t="s">
        <v>1118</v>
      </c>
      <c r="C271" t="s">
        <v>1119</v>
      </c>
      <c r="D271" t="s">
        <v>123</v>
      </c>
      <c r="E271" t="s">
        <v>1017</v>
      </c>
      <c r="F271" t="s">
        <v>1120</v>
      </c>
      <c r="G271" t="s">
        <v>1053</v>
      </c>
      <c r="H271" t="s">
        <v>1027</v>
      </c>
      <c r="I271" t="s">
        <v>219</v>
      </c>
      <c r="J271" t="s">
        <v>282</v>
      </c>
      <c r="K271" s="78">
        <v>4.57</v>
      </c>
      <c r="L271" t="s">
        <v>106</v>
      </c>
      <c r="M271" s="79">
        <v>3.7499999999999999E-2</v>
      </c>
      <c r="N271" s="79">
        <v>4.3099999999999999E-2</v>
      </c>
      <c r="O271" s="78">
        <v>50507.49</v>
      </c>
      <c r="P271" s="78">
        <v>98.262297571390917</v>
      </c>
      <c r="Q271" s="78">
        <v>0</v>
      </c>
      <c r="R271" s="78">
        <v>172.01695653467399</v>
      </c>
      <c r="S271" s="79">
        <v>1E-4</v>
      </c>
      <c r="T271" s="79">
        <v>5.1999999999999998E-3</v>
      </c>
      <c r="U271" s="79">
        <v>1.4E-3</v>
      </c>
    </row>
    <row r="272" spans="2:21">
      <c r="B272" t="s">
        <v>1121</v>
      </c>
      <c r="C272" t="s">
        <v>1122</v>
      </c>
      <c r="D272" t="s">
        <v>123</v>
      </c>
      <c r="E272" t="s">
        <v>1017</v>
      </c>
      <c r="F272" t="s">
        <v>1123</v>
      </c>
      <c r="G272" t="s">
        <v>1112</v>
      </c>
      <c r="H272" t="s">
        <v>1027</v>
      </c>
      <c r="I272" t="s">
        <v>219</v>
      </c>
      <c r="J272" t="s">
        <v>351</v>
      </c>
      <c r="K272" s="78">
        <v>4.12</v>
      </c>
      <c r="L272" t="s">
        <v>106</v>
      </c>
      <c r="M272" s="79">
        <v>4.7500000000000001E-2</v>
      </c>
      <c r="N272" s="79">
        <v>3.0499999999999999E-2</v>
      </c>
      <c r="O272" s="78">
        <v>7346.54</v>
      </c>
      <c r="P272" s="78">
        <v>107.77480657310609</v>
      </c>
      <c r="Q272" s="78">
        <v>0</v>
      </c>
      <c r="R272" s="78">
        <v>27.4428150065118</v>
      </c>
      <c r="S272" s="79">
        <v>0</v>
      </c>
      <c r="T272" s="79">
        <v>8.0000000000000004E-4</v>
      </c>
      <c r="U272" s="79">
        <v>2.0000000000000001E-4</v>
      </c>
    </row>
    <row r="273" spans="2:21">
      <c r="B273" t="s">
        <v>1124</v>
      </c>
      <c r="C273" t="s">
        <v>1125</v>
      </c>
      <c r="D273" t="s">
        <v>123</v>
      </c>
      <c r="E273" t="s">
        <v>1017</v>
      </c>
      <c r="F273" t="s">
        <v>1126</v>
      </c>
      <c r="G273" t="s">
        <v>1127</v>
      </c>
      <c r="H273" t="s">
        <v>1027</v>
      </c>
      <c r="I273" t="s">
        <v>219</v>
      </c>
      <c r="J273" t="s">
        <v>333</v>
      </c>
      <c r="K273" s="78">
        <v>7.57</v>
      </c>
      <c r="L273" t="s">
        <v>106</v>
      </c>
      <c r="M273" s="79">
        <v>5.9499999999999997E-2</v>
      </c>
      <c r="N273" s="79">
        <v>2.7900000000000001E-2</v>
      </c>
      <c r="O273" s="78">
        <v>27549.54</v>
      </c>
      <c r="P273" s="78">
        <v>126.79692988382378</v>
      </c>
      <c r="Q273" s="78">
        <v>0</v>
      </c>
      <c r="R273" s="78">
        <v>121.074211198724</v>
      </c>
      <c r="S273" s="79">
        <v>0</v>
      </c>
      <c r="T273" s="79">
        <v>3.7000000000000002E-3</v>
      </c>
      <c r="U273" s="79">
        <v>1E-3</v>
      </c>
    </row>
    <row r="274" spans="2:21">
      <c r="B274" t="s">
        <v>1128</v>
      </c>
      <c r="C274" t="s">
        <v>1129</v>
      </c>
      <c r="D274" t="s">
        <v>123</v>
      </c>
      <c r="E274" t="s">
        <v>1017</v>
      </c>
      <c r="F274" t="s">
        <v>1130</v>
      </c>
      <c r="G274" t="s">
        <v>1091</v>
      </c>
      <c r="H274" t="s">
        <v>1092</v>
      </c>
      <c r="I274" t="s">
        <v>211</v>
      </c>
      <c r="J274" t="s">
        <v>720</v>
      </c>
      <c r="K274" s="78">
        <v>5.63</v>
      </c>
      <c r="L274" t="s">
        <v>106</v>
      </c>
      <c r="M274" s="79">
        <v>5.2999999999999999E-2</v>
      </c>
      <c r="N274" s="79">
        <v>5.5800000000000002E-2</v>
      </c>
      <c r="O274" s="78">
        <v>28421.94</v>
      </c>
      <c r="P274" s="78">
        <v>99.298445291820556</v>
      </c>
      <c r="Q274" s="78">
        <v>0</v>
      </c>
      <c r="R274" s="78">
        <v>97.819339381788893</v>
      </c>
      <c r="S274" s="79">
        <v>0</v>
      </c>
      <c r="T274" s="79">
        <v>3.0000000000000001E-3</v>
      </c>
      <c r="U274" s="79">
        <v>8.0000000000000004E-4</v>
      </c>
    </row>
    <row r="275" spans="2:21">
      <c r="B275" t="s">
        <v>1131</v>
      </c>
      <c r="C275" t="s">
        <v>1132</v>
      </c>
      <c r="D275" t="s">
        <v>123</v>
      </c>
      <c r="E275" t="s">
        <v>1017</v>
      </c>
      <c r="F275" t="s">
        <v>1133</v>
      </c>
      <c r="G275" t="s">
        <v>1108</v>
      </c>
      <c r="H275" t="s">
        <v>1027</v>
      </c>
      <c r="I275" t="s">
        <v>219</v>
      </c>
      <c r="J275" t="s">
        <v>720</v>
      </c>
      <c r="K275" s="78">
        <v>5.15</v>
      </c>
      <c r="L275" t="s">
        <v>106</v>
      </c>
      <c r="M275" s="79">
        <v>5.8799999999999998E-2</v>
      </c>
      <c r="N275" s="79">
        <v>4.8399999999999999E-2</v>
      </c>
      <c r="O275" s="78">
        <v>6428.23</v>
      </c>
      <c r="P275" s="78">
        <v>106.85897331762082</v>
      </c>
      <c r="Q275" s="78">
        <v>0</v>
      </c>
      <c r="R275" s="78">
        <v>23.808441251996701</v>
      </c>
      <c r="S275" s="79">
        <v>0</v>
      </c>
      <c r="T275" s="79">
        <v>6.9999999999999999E-4</v>
      </c>
      <c r="U275" s="79">
        <v>2.0000000000000001E-4</v>
      </c>
    </row>
    <row r="276" spans="2:21">
      <c r="B276" t="s">
        <v>1134</v>
      </c>
      <c r="C276" t="s">
        <v>1135</v>
      </c>
      <c r="D276" t="s">
        <v>1051</v>
      </c>
      <c r="E276" t="s">
        <v>1017</v>
      </c>
      <c r="F276" t="s">
        <v>1136</v>
      </c>
      <c r="G276" t="s">
        <v>1137</v>
      </c>
      <c r="H276" t="s">
        <v>1092</v>
      </c>
      <c r="I276" t="s">
        <v>211</v>
      </c>
      <c r="J276" t="s">
        <v>720</v>
      </c>
      <c r="K276" s="78">
        <v>6.88</v>
      </c>
      <c r="L276" t="s">
        <v>110</v>
      </c>
      <c r="M276" s="79">
        <v>4.6300000000000001E-2</v>
      </c>
      <c r="N276" s="79">
        <v>0.04</v>
      </c>
      <c r="O276" s="78">
        <v>13866.6</v>
      </c>
      <c r="P276" s="78">
        <v>103.74990979764326</v>
      </c>
      <c r="Q276" s="78">
        <v>0</v>
      </c>
      <c r="R276" s="78">
        <v>55.860232206937603</v>
      </c>
      <c r="S276" s="79">
        <v>0</v>
      </c>
      <c r="T276" s="79">
        <v>1.6999999999999999E-3</v>
      </c>
      <c r="U276" s="79">
        <v>4.0000000000000002E-4</v>
      </c>
    </row>
    <row r="277" spans="2:21">
      <c r="B277" t="s">
        <v>1138</v>
      </c>
      <c r="C277" t="s">
        <v>1139</v>
      </c>
      <c r="D277" t="s">
        <v>1016</v>
      </c>
      <c r="E277" t="s">
        <v>1017</v>
      </c>
      <c r="F277" t="s">
        <v>1140</v>
      </c>
      <c r="G277" t="s">
        <v>1108</v>
      </c>
      <c r="H277" t="s">
        <v>1141</v>
      </c>
      <c r="I277" t="s">
        <v>219</v>
      </c>
      <c r="J277" t="s">
        <v>282</v>
      </c>
      <c r="K277" s="78">
        <v>6.59</v>
      </c>
      <c r="L277" t="s">
        <v>106</v>
      </c>
      <c r="M277" s="79">
        <v>5.1299999999999998E-2</v>
      </c>
      <c r="N277" s="79">
        <v>5.6899999999999999E-2</v>
      </c>
      <c r="O277" s="78">
        <v>29998.69</v>
      </c>
      <c r="P277" s="78">
        <v>96.643542020580909</v>
      </c>
      <c r="Q277" s="78">
        <v>0</v>
      </c>
      <c r="R277" s="78">
        <v>100.48556693163199</v>
      </c>
      <c r="S277" s="79">
        <v>0</v>
      </c>
      <c r="T277" s="79">
        <v>3.0999999999999999E-3</v>
      </c>
      <c r="U277" s="79">
        <v>8.0000000000000004E-4</v>
      </c>
    </row>
    <row r="278" spans="2:21">
      <c r="B278" t="s">
        <v>1142</v>
      </c>
      <c r="C278" t="s">
        <v>1143</v>
      </c>
      <c r="D278" t="s">
        <v>123</v>
      </c>
      <c r="E278" t="s">
        <v>1017</v>
      </c>
      <c r="F278" t="s">
        <v>1144</v>
      </c>
      <c r="G278" t="s">
        <v>901</v>
      </c>
      <c r="H278" t="s">
        <v>1145</v>
      </c>
      <c r="I278" t="s">
        <v>223</v>
      </c>
      <c r="J278" t="s">
        <v>720</v>
      </c>
      <c r="K278" s="78">
        <v>3.73</v>
      </c>
      <c r="L278" t="s">
        <v>110</v>
      </c>
      <c r="M278" s="79">
        <v>0.03</v>
      </c>
      <c r="N278" s="79">
        <v>2.7099999999999999E-2</v>
      </c>
      <c r="O278" s="78">
        <v>22682.45</v>
      </c>
      <c r="P278" s="78">
        <v>103.38501671227502</v>
      </c>
      <c r="Q278" s="78">
        <v>0</v>
      </c>
      <c r="R278" s="78">
        <v>91.052649039448397</v>
      </c>
      <c r="S278" s="79">
        <v>0</v>
      </c>
      <c r="T278" s="79">
        <v>2.8E-3</v>
      </c>
      <c r="U278" s="79">
        <v>6.9999999999999999E-4</v>
      </c>
    </row>
    <row r="279" spans="2:21">
      <c r="B279" t="s">
        <v>1146</v>
      </c>
      <c r="C279" t="s">
        <v>1147</v>
      </c>
      <c r="D279" t="s">
        <v>123</v>
      </c>
      <c r="E279" t="s">
        <v>1017</v>
      </c>
      <c r="F279" t="s">
        <v>1148</v>
      </c>
      <c r="G279" t="s">
        <v>1112</v>
      </c>
      <c r="H279" t="s">
        <v>1141</v>
      </c>
      <c r="I279" t="s">
        <v>219</v>
      </c>
      <c r="J279" t="s">
        <v>333</v>
      </c>
      <c r="K279" s="78">
        <v>5.79</v>
      </c>
      <c r="L279" t="s">
        <v>106</v>
      </c>
      <c r="M279" s="79">
        <v>4.8800000000000003E-2</v>
      </c>
      <c r="N279" s="79">
        <v>3.39E-2</v>
      </c>
      <c r="O279" s="78">
        <v>16529.72</v>
      </c>
      <c r="P279" s="78">
        <v>376.35301416562532</v>
      </c>
      <c r="Q279" s="78">
        <v>0</v>
      </c>
      <c r="R279" s="78">
        <v>62.210099453138199</v>
      </c>
      <c r="S279" s="79">
        <v>0</v>
      </c>
      <c r="T279" s="79">
        <v>1.9E-3</v>
      </c>
      <c r="U279" s="79">
        <v>5.0000000000000001E-4</v>
      </c>
    </row>
    <row r="280" spans="2:21">
      <c r="B280" t="s">
        <v>1149</v>
      </c>
      <c r="C280" t="s">
        <v>1150</v>
      </c>
      <c r="D280" t="s">
        <v>123</v>
      </c>
      <c r="E280" t="s">
        <v>1017</v>
      </c>
      <c r="F280" t="s">
        <v>1151</v>
      </c>
      <c r="G280" t="s">
        <v>1030</v>
      </c>
      <c r="H280" t="s">
        <v>1141</v>
      </c>
      <c r="I280" t="s">
        <v>219</v>
      </c>
      <c r="J280" t="s">
        <v>720</v>
      </c>
      <c r="K280" s="78">
        <v>3.44</v>
      </c>
      <c r="L280" t="s">
        <v>110</v>
      </c>
      <c r="M280" s="79">
        <v>4.2500000000000003E-2</v>
      </c>
      <c r="N280" s="79">
        <v>3.2000000000000001E-2</v>
      </c>
      <c r="O280" s="78">
        <v>9183.18</v>
      </c>
      <c r="P280" s="78">
        <v>104.41284057321062</v>
      </c>
      <c r="Q280" s="78">
        <v>0</v>
      </c>
      <c r="R280" s="78">
        <v>37.22991365411</v>
      </c>
      <c r="S280" s="79">
        <v>0</v>
      </c>
      <c r="T280" s="79">
        <v>1.1000000000000001E-3</v>
      </c>
      <c r="U280" s="79">
        <v>2.9999999999999997E-4</v>
      </c>
    </row>
    <row r="281" spans="2:21">
      <c r="B281" t="s">
        <v>1152</v>
      </c>
      <c r="C281" t="s">
        <v>1153</v>
      </c>
      <c r="D281" t="s">
        <v>123</v>
      </c>
      <c r="E281" t="s">
        <v>1017</v>
      </c>
      <c r="F281" t="s">
        <v>1154</v>
      </c>
      <c r="G281" t="s">
        <v>1065</v>
      </c>
      <c r="H281" t="s">
        <v>1141</v>
      </c>
      <c r="I281" t="s">
        <v>219</v>
      </c>
      <c r="J281" t="s">
        <v>720</v>
      </c>
      <c r="K281" s="78">
        <v>3.53</v>
      </c>
      <c r="L281" t="s">
        <v>106</v>
      </c>
      <c r="M281" s="79">
        <v>6.25E-2</v>
      </c>
      <c r="N281" s="79">
        <v>4.1700000000000001E-2</v>
      </c>
      <c r="O281" s="78">
        <v>30304.49</v>
      </c>
      <c r="P281" s="78">
        <v>111.6094167319764</v>
      </c>
      <c r="Q281" s="78">
        <v>0</v>
      </c>
      <c r="R281" s="78">
        <v>117.229355269992</v>
      </c>
      <c r="S281" s="79">
        <v>0</v>
      </c>
      <c r="T281" s="79">
        <v>3.5999999999999999E-3</v>
      </c>
      <c r="U281" s="79">
        <v>8.9999999999999998E-4</v>
      </c>
    </row>
    <row r="282" spans="2:21">
      <c r="B282" t="s">
        <v>1155</v>
      </c>
      <c r="C282" t="s">
        <v>1156</v>
      </c>
      <c r="D282" t="s">
        <v>1016</v>
      </c>
      <c r="E282" t="s">
        <v>1017</v>
      </c>
      <c r="F282" t="s">
        <v>1157</v>
      </c>
      <c r="G282" t="s">
        <v>1091</v>
      </c>
      <c r="H282" t="s">
        <v>1158</v>
      </c>
      <c r="I282" t="s">
        <v>219</v>
      </c>
      <c r="J282" t="s">
        <v>285</v>
      </c>
      <c r="K282" s="78">
        <v>6.43</v>
      </c>
      <c r="L282" t="s">
        <v>110</v>
      </c>
      <c r="M282" s="79">
        <v>0.03</v>
      </c>
      <c r="N282" s="79">
        <v>3.6900000000000002E-2</v>
      </c>
      <c r="O282" s="78">
        <v>9366.84</v>
      </c>
      <c r="P282" s="78">
        <v>96.934311835271899</v>
      </c>
      <c r="Q282" s="78">
        <v>0</v>
      </c>
      <c r="R282" s="78">
        <v>35.254588860783798</v>
      </c>
      <c r="S282" s="79">
        <v>0</v>
      </c>
      <c r="T282" s="79">
        <v>1.1000000000000001E-3</v>
      </c>
      <c r="U282" s="79">
        <v>2.9999999999999997E-4</v>
      </c>
    </row>
    <row r="283" spans="2:21">
      <c r="B283" t="s">
        <v>1159</v>
      </c>
      <c r="C283" t="s">
        <v>1160</v>
      </c>
      <c r="D283" t="s">
        <v>1161</v>
      </c>
      <c r="E283" t="s">
        <v>1017</v>
      </c>
      <c r="F283" t="s">
        <v>1157</v>
      </c>
      <c r="G283" t="s">
        <v>1091</v>
      </c>
      <c r="H283" t="s">
        <v>1158</v>
      </c>
      <c r="I283" t="s">
        <v>219</v>
      </c>
      <c r="J283" t="s">
        <v>720</v>
      </c>
      <c r="K283" s="78">
        <v>4.92</v>
      </c>
      <c r="L283" t="s">
        <v>110</v>
      </c>
      <c r="M283" s="79">
        <v>0.05</v>
      </c>
      <c r="N283" s="79">
        <v>3.5700000000000003E-2</v>
      </c>
      <c r="O283" s="78">
        <v>9183.18</v>
      </c>
      <c r="P283" s="78">
        <v>108.69947015957425</v>
      </c>
      <c r="Q283" s="78">
        <v>0</v>
      </c>
      <c r="R283" s="78">
        <v>38.758373645154599</v>
      </c>
      <c r="S283" s="79">
        <v>0</v>
      </c>
      <c r="T283" s="79">
        <v>1.1999999999999999E-3</v>
      </c>
      <c r="U283" s="79">
        <v>2.9999999999999997E-4</v>
      </c>
    </row>
    <row r="284" spans="2:21">
      <c r="B284" t="s">
        <v>1162</v>
      </c>
      <c r="C284" t="s">
        <v>1163</v>
      </c>
      <c r="D284" t="s">
        <v>123</v>
      </c>
      <c r="E284" t="s">
        <v>1017</v>
      </c>
      <c r="F284" t="s">
        <v>1164</v>
      </c>
      <c r="G284" t="s">
        <v>1091</v>
      </c>
      <c r="H284" t="s">
        <v>1165</v>
      </c>
      <c r="I284" t="s">
        <v>211</v>
      </c>
      <c r="J284" t="s">
        <v>720</v>
      </c>
      <c r="K284" s="78">
        <v>4.7300000000000004</v>
      </c>
      <c r="L284" t="s">
        <v>113</v>
      </c>
      <c r="M284" s="79">
        <v>0.06</v>
      </c>
      <c r="N284" s="79">
        <v>4.7600000000000003E-2</v>
      </c>
      <c r="O284" s="78">
        <v>21764.14</v>
      </c>
      <c r="P284" s="78">
        <v>108.0900052924833</v>
      </c>
      <c r="Q284" s="78">
        <v>0</v>
      </c>
      <c r="R284" s="78">
        <v>100.07710725723901</v>
      </c>
      <c r="S284" s="79">
        <v>0</v>
      </c>
      <c r="T284" s="79">
        <v>3.0000000000000001E-3</v>
      </c>
      <c r="U284" s="79">
        <v>8.0000000000000004E-4</v>
      </c>
    </row>
    <row r="285" spans="2:21">
      <c r="B285" t="s">
        <v>1166</v>
      </c>
      <c r="C285" t="s">
        <v>1167</v>
      </c>
      <c r="D285" t="s">
        <v>1051</v>
      </c>
      <c r="E285" t="s">
        <v>1017</v>
      </c>
      <c r="F285" t="s">
        <v>1168</v>
      </c>
      <c r="G285" t="s">
        <v>1091</v>
      </c>
      <c r="H285" t="s">
        <v>1165</v>
      </c>
      <c r="I285" t="s">
        <v>211</v>
      </c>
      <c r="J285" t="s">
        <v>720</v>
      </c>
      <c r="K285" s="78">
        <v>5.35</v>
      </c>
      <c r="L285" t="s">
        <v>106</v>
      </c>
      <c r="M285" s="79">
        <v>0.06</v>
      </c>
      <c r="N285" s="79">
        <v>6.2E-2</v>
      </c>
      <c r="O285" s="78">
        <v>28936.2</v>
      </c>
      <c r="P285" s="78">
        <v>100.68700672368441</v>
      </c>
      <c r="Q285" s="78">
        <v>0</v>
      </c>
      <c r="R285" s="78">
        <v>100.98188795478001</v>
      </c>
      <c r="S285" s="79">
        <v>0</v>
      </c>
      <c r="T285" s="79">
        <v>3.0999999999999999E-3</v>
      </c>
      <c r="U285" s="79">
        <v>8.0000000000000004E-4</v>
      </c>
    </row>
    <row r="286" spans="2:21">
      <c r="B286" t="s">
        <v>1169</v>
      </c>
      <c r="C286" t="s">
        <v>1043</v>
      </c>
      <c r="D286" t="s">
        <v>1016</v>
      </c>
      <c r="E286" t="s">
        <v>1017</v>
      </c>
      <c r="F286" t="s">
        <v>1170</v>
      </c>
      <c r="G286" t="s">
        <v>1099</v>
      </c>
      <c r="H286" t="s">
        <v>1158</v>
      </c>
      <c r="I286" t="s">
        <v>219</v>
      </c>
      <c r="J286" t="s">
        <v>590</v>
      </c>
      <c r="L286" t="s">
        <v>110</v>
      </c>
      <c r="M286" s="79">
        <v>6.8000000000000005E-2</v>
      </c>
      <c r="N286" s="79">
        <v>0</v>
      </c>
      <c r="O286" s="78">
        <v>9.5500000000000007</v>
      </c>
      <c r="P286" s="78">
        <v>181102</v>
      </c>
      <c r="Q286" s="78">
        <v>0</v>
      </c>
      <c r="R286" s="78">
        <v>67.153961754799994</v>
      </c>
      <c r="S286" s="79">
        <v>0</v>
      </c>
      <c r="T286" s="79">
        <v>2E-3</v>
      </c>
      <c r="U286" s="79">
        <v>5.0000000000000001E-4</v>
      </c>
    </row>
    <row r="287" spans="2:21">
      <c r="B287" t="s">
        <v>1171</v>
      </c>
      <c r="C287" t="s">
        <v>1043</v>
      </c>
      <c r="D287" t="s">
        <v>1016</v>
      </c>
      <c r="E287" t="s">
        <v>1017</v>
      </c>
      <c r="F287" t="s">
        <v>1170</v>
      </c>
      <c r="G287" t="s">
        <v>1099</v>
      </c>
      <c r="H287" t="s">
        <v>1158</v>
      </c>
      <c r="I287" t="s">
        <v>219</v>
      </c>
      <c r="J287" t="s">
        <v>590</v>
      </c>
      <c r="L287" t="s">
        <v>110</v>
      </c>
      <c r="M287" s="79">
        <v>6.8000000000000005E-2</v>
      </c>
      <c r="N287" s="79">
        <v>0</v>
      </c>
      <c r="O287" s="78">
        <v>7.06</v>
      </c>
      <c r="P287" s="78">
        <v>181102</v>
      </c>
      <c r="Q287" s="78">
        <v>0</v>
      </c>
      <c r="R287" s="78">
        <v>49.644708899359998</v>
      </c>
      <c r="S287" s="79">
        <v>0</v>
      </c>
      <c r="T287" s="79">
        <v>1.5E-3</v>
      </c>
      <c r="U287" s="79">
        <v>4.0000000000000002E-4</v>
      </c>
    </row>
    <row r="288" spans="2:21">
      <c r="B288" t="s">
        <v>1172</v>
      </c>
      <c r="C288" t="s">
        <v>1173</v>
      </c>
      <c r="D288" t="s">
        <v>1025</v>
      </c>
      <c r="E288" t="s">
        <v>1017</v>
      </c>
      <c r="F288" t="s">
        <v>1174</v>
      </c>
      <c r="G288" t="s">
        <v>1053</v>
      </c>
      <c r="H288" t="s">
        <v>1175</v>
      </c>
      <c r="I288" t="s">
        <v>223</v>
      </c>
      <c r="J288" t="s">
        <v>290</v>
      </c>
      <c r="K288" s="78">
        <v>6.69</v>
      </c>
      <c r="L288" t="s">
        <v>106</v>
      </c>
      <c r="M288" s="79">
        <v>3.6299999999999999E-2</v>
      </c>
      <c r="N288" s="79">
        <v>3.4500000000000003E-2</v>
      </c>
      <c r="O288" s="78">
        <v>32141.13</v>
      </c>
      <c r="P288" s="78">
        <v>101.42905406240712</v>
      </c>
      <c r="Q288" s="78">
        <v>0</v>
      </c>
      <c r="R288" s="78">
        <v>112.993139333675</v>
      </c>
      <c r="S288" s="79">
        <v>1E-4</v>
      </c>
      <c r="T288" s="79">
        <v>3.3999999999999998E-3</v>
      </c>
      <c r="U288" s="79">
        <v>8.9999999999999998E-4</v>
      </c>
    </row>
    <row r="289" spans="2:21">
      <c r="B289" t="s">
        <v>1176</v>
      </c>
      <c r="C289" t="s">
        <v>1177</v>
      </c>
      <c r="D289" t="s">
        <v>123</v>
      </c>
      <c r="E289" t="s">
        <v>1017</v>
      </c>
      <c r="F289" t="s">
        <v>1178</v>
      </c>
      <c r="G289" t="s">
        <v>1179</v>
      </c>
      <c r="H289" t="s">
        <v>1158</v>
      </c>
      <c r="I289" t="s">
        <v>219</v>
      </c>
      <c r="J289" t="s">
        <v>279</v>
      </c>
      <c r="K289" s="78">
        <v>4.0199999999999996</v>
      </c>
      <c r="L289" t="s">
        <v>106</v>
      </c>
      <c r="M289" s="79">
        <v>3.7499999999999999E-2</v>
      </c>
      <c r="N289" s="79">
        <v>2.9100000000000001E-2</v>
      </c>
      <c r="O289" s="78">
        <v>31498.31</v>
      </c>
      <c r="P289" s="78">
        <v>103.62223903980862</v>
      </c>
      <c r="Q289" s="78">
        <v>0</v>
      </c>
      <c r="R289" s="78">
        <v>113.12765464717199</v>
      </c>
      <c r="S289" s="79">
        <v>0</v>
      </c>
      <c r="T289" s="79">
        <v>3.3999999999999998E-3</v>
      </c>
      <c r="U289" s="79">
        <v>8.9999999999999998E-4</v>
      </c>
    </row>
    <row r="290" spans="2:21">
      <c r="B290" t="s">
        <v>1180</v>
      </c>
      <c r="C290" t="s">
        <v>1181</v>
      </c>
      <c r="D290" t="s">
        <v>1025</v>
      </c>
      <c r="E290" t="s">
        <v>1017</v>
      </c>
      <c r="F290" t="s">
        <v>1182</v>
      </c>
      <c r="G290" t="s">
        <v>1096</v>
      </c>
      <c r="H290" t="s">
        <v>1158</v>
      </c>
      <c r="I290" t="s">
        <v>219</v>
      </c>
      <c r="J290" t="s">
        <v>330</v>
      </c>
      <c r="K290" s="78">
        <v>2.81</v>
      </c>
      <c r="L290" t="s">
        <v>106</v>
      </c>
      <c r="M290" s="79">
        <v>4.6300000000000001E-2</v>
      </c>
      <c r="N290" s="79">
        <v>3.5900000000000001E-2</v>
      </c>
      <c r="O290" s="78">
        <v>19123.97</v>
      </c>
      <c r="P290" s="78">
        <v>104.56710001753989</v>
      </c>
      <c r="Q290" s="78">
        <v>0</v>
      </c>
      <c r="R290" s="78">
        <v>69.310921981819504</v>
      </c>
      <c r="S290" s="79">
        <v>0</v>
      </c>
      <c r="T290" s="79">
        <v>2.0999999999999999E-3</v>
      </c>
      <c r="U290" s="79">
        <v>5.9999999999999995E-4</v>
      </c>
    </row>
    <row r="291" spans="2:21">
      <c r="B291" t="s">
        <v>1183</v>
      </c>
      <c r="C291" t="s">
        <v>1184</v>
      </c>
      <c r="D291" t="s">
        <v>1016</v>
      </c>
      <c r="E291" t="s">
        <v>1017</v>
      </c>
      <c r="F291" t="s">
        <v>1185</v>
      </c>
      <c r="G291" t="s">
        <v>1041</v>
      </c>
      <c r="H291" t="s">
        <v>1165</v>
      </c>
      <c r="I291" t="s">
        <v>211</v>
      </c>
      <c r="J291" t="s">
        <v>720</v>
      </c>
      <c r="K291" s="78">
        <v>0.08</v>
      </c>
      <c r="L291" t="s">
        <v>106</v>
      </c>
      <c r="M291" s="79">
        <v>4.6300000000000001E-2</v>
      </c>
      <c r="N291" s="79">
        <v>1.1999999999999999E-3</v>
      </c>
      <c r="O291" s="78">
        <v>26985.69</v>
      </c>
      <c r="P291" s="78">
        <v>101.53673775909635</v>
      </c>
      <c r="Q291" s="78">
        <v>0</v>
      </c>
      <c r="R291" s="78">
        <v>94.969749271454802</v>
      </c>
      <c r="S291" s="79">
        <v>0</v>
      </c>
      <c r="T291" s="79">
        <v>2.8999999999999998E-3</v>
      </c>
      <c r="U291" s="79">
        <v>8.0000000000000004E-4</v>
      </c>
    </row>
    <row r="292" spans="2:21">
      <c r="B292" t="s">
        <v>1186</v>
      </c>
      <c r="C292" t="s">
        <v>1187</v>
      </c>
      <c r="D292" t="s">
        <v>123</v>
      </c>
      <c r="E292" t="s">
        <v>1017</v>
      </c>
      <c r="F292" t="s">
        <v>1188</v>
      </c>
      <c r="G292" t="s">
        <v>1137</v>
      </c>
      <c r="H292" t="s">
        <v>1189</v>
      </c>
      <c r="I292" t="s">
        <v>223</v>
      </c>
      <c r="J292" t="s">
        <v>720</v>
      </c>
      <c r="K292" s="78">
        <v>1.21</v>
      </c>
      <c r="L292" t="s">
        <v>106</v>
      </c>
      <c r="M292" s="79">
        <v>0.05</v>
      </c>
      <c r="N292" s="79">
        <v>4.8399999999999999E-2</v>
      </c>
      <c r="O292" s="78">
        <v>19652.009999999998</v>
      </c>
      <c r="P292" s="78">
        <v>101.42411121712232</v>
      </c>
      <c r="Q292" s="78">
        <v>0</v>
      </c>
      <c r="R292" s="78">
        <v>69.083883875520797</v>
      </c>
      <c r="S292" s="79">
        <v>0</v>
      </c>
      <c r="T292" s="79">
        <v>2.0999999999999999E-3</v>
      </c>
      <c r="U292" s="79">
        <v>5.9999999999999995E-4</v>
      </c>
    </row>
    <row r="293" spans="2:21">
      <c r="B293" t="s">
        <v>1190</v>
      </c>
      <c r="C293" t="s">
        <v>1173</v>
      </c>
      <c r="D293" t="s">
        <v>1025</v>
      </c>
      <c r="E293" t="s">
        <v>1017</v>
      </c>
      <c r="F293" t="s">
        <v>1191</v>
      </c>
      <c r="G293" t="s">
        <v>1065</v>
      </c>
      <c r="H293" t="s">
        <v>1189</v>
      </c>
      <c r="I293" t="s">
        <v>223</v>
      </c>
      <c r="J293" t="s">
        <v>282</v>
      </c>
      <c r="K293" s="78">
        <v>5.77</v>
      </c>
      <c r="L293" t="s">
        <v>106</v>
      </c>
      <c r="M293" s="79">
        <v>0.04</v>
      </c>
      <c r="N293" s="79">
        <v>4.4200000000000003E-2</v>
      </c>
      <c r="O293" s="78">
        <v>28467.86</v>
      </c>
      <c r="P293" s="78">
        <v>98.520332709581183</v>
      </c>
      <c r="Q293" s="78">
        <v>0</v>
      </c>
      <c r="R293" s="78">
        <v>97.2096209223741</v>
      </c>
      <c r="S293" s="79">
        <v>0</v>
      </c>
      <c r="T293" s="79">
        <v>3.0000000000000001E-3</v>
      </c>
      <c r="U293" s="79">
        <v>8.0000000000000004E-4</v>
      </c>
    </row>
    <row r="294" spans="2:21">
      <c r="B294" t="s">
        <v>1192</v>
      </c>
      <c r="C294" t="s">
        <v>1193</v>
      </c>
      <c r="D294" t="s">
        <v>123</v>
      </c>
      <c r="E294" t="s">
        <v>1017</v>
      </c>
      <c r="F294" t="s">
        <v>1194</v>
      </c>
      <c r="G294" t="s">
        <v>1108</v>
      </c>
      <c r="H294" t="s">
        <v>1189</v>
      </c>
      <c r="I294" t="s">
        <v>223</v>
      </c>
      <c r="J294" t="s">
        <v>720</v>
      </c>
      <c r="K294" s="78">
        <v>3.19</v>
      </c>
      <c r="L294" t="s">
        <v>106</v>
      </c>
      <c r="M294" s="79">
        <v>7.0000000000000007E-2</v>
      </c>
      <c r="N294" s="79">
        <v>2.7300000000000001E-2</v>
      </c>
      <c r="O294" s="78">
        <v>26528.37</v>
      </c>
      <c r="P294" s="78">
        <v>113.72</v>
      </c>
      <c r="Q294" s="78">
        <v>0</v>
      </c>
      <c r="R294" s="78">
        <v>104.562504153624</v>
      </c>
      <c r="S294" s="79">
        <v>0</v>
      </c>
      <c r="T294" s="79">
        <v>3.2000000000000002E-3</v>
      </c>
      <c r="U294" s="79">
        <v>8.0000000000000004E-4</v>
      </c>
    </row>
    <row r="295" spans="2:21">
      <c r="B295" t="s">
        <v>1195</v>
      </c>
      <c r="C295" t="s">
        <v>1196</v>
      </c>
      <c r="D295" t="s">
        <v>123</v>
      </c>
      <c r="E295" t="s">
        <v>1017</v>
      </c>
      <c r="F295" t="s">
        <v>1197</v>
      </c>
      <c r="G295" t="s">
        <v>1053</v>
      </c>
      <c r="H295" t="s">
        <v>1189</v>
      </c>
      <c r="I295" t="s">
        <v>223</v>
      </c>
      <c r="J295" t="s">
        <v>720</v>
      </c>
      <c r="K295" s="78">
        <v>5.66</v>
      </c>
      <c r="L295" t="s">
        <v>106</v>
      </c>
      <c r="M295" s="79">
        <v>5.1299999999999998E-2</v>
      </c>
      <c r="N295" s="79">
        <v>3.4000000000000002E-2</v>
      </c>
      <c r="O295" s="78">
        <v>12397.29</v>
      </c>
      <c r="P295" s="78">
        <v>109.65</v>
      </c>
      <c r="Q295" s="78">
        <v>0</v>
      </c>
      <c r="R295" s="78">
        <v>47.115516329009999</v>
      </c>
      <c r="S295" s="79">
        <v>0</v>
      </c>
      <c r="T295" s="79">
        <v>1.4E-3</v>
      </c>
      <c r="U295" s="79">
        <v>4.0000000000000002E-4</v>
      </c>
    </row>
    <row r="296" spans="2:21">
      <c r="B296" t="s">
        <v>1198</v>
      </c>
      <c r="C296" t="s">
        <v>1199</v>
      </c>
      <c r="D296" t="s">
        <v>123</v>
      </c>
      <c r="E296" t="s">
        <v>1017</v>
      </c>
      <c r="F296" t="s">
        <v>1194</v>
      </c>
      <c r="G296" t="s">
        <v>1108</v>
      </c>
      <c r="H296" t="s">
        <v>1189</v>
      </c>
      <c r="I296" t="s">
        <v>223</v>
      </c>
      <c r="J296" t="s">
        <v>296</v>
      </c>
      <c r="K296" s="78">
        <v>7.56</v>
      </c>
      <c r="L296" t="s">
        <v>106</v>
      </c>
      <c r="M296" s="79">
        <v>4.4999999999999998E-2</v>
      </c>
      <c r="N296" s="79">
        <v>4.82E-2</v>
      </c>
      <c r="O296" s="78">
        <v>29478.01</v>
      </c>
      <c r="P296" s="78">
        <v>97.825500310870282</v>
      </c>
      <c r="Q296" s="78">
        <v>0</v>
      </c>
      <c r="R296" s="78">
        <v>99.9490793086769</v>
      </c>
      <c r="S296" s="79">
        <v>0</v>
      </c>
      <c r="T296" s="79">
        <v>3.0000000000000001E-3</v>
      </c>
      <c r="U296" s="79">
        <v>8.0000000000000004E-4</v>
      </c>
    </row>
    <row r="297" spans="2:21">
      <c r="B297" t="s">
        <v>1200</v>
      </c>
      <c r="C297" t="s">
        <v>1173</v>
      </c>
      <c r="D297" t="s">
        <v>1025</v>
      </c>
      <c r="E297" t="s">
        <v>1017</v>
      </c>
      <c r="F297" t="s">
        <v>1201</v>
      </c>
      <c r="G297" t="s">
        <v>1053</v>
      </c>
      <c r="H297" t="s">
        <v>1189</v>
      </c>
      <c r="I297" t="s">
        <v>223</v>
      </c>
      <c r="J297" t="s">
        <v>290</v>
      </c>
      <c r="K297" s="78">
        <v>4.1399999999999997</v>
      </c>
      <c r="L297" t="s">
        <v>106</v>
      </c>
      <c r="M297" s="79">
        <v>4.2500000000000003E-2</v>
      </c>
      <c r="N297" s="79">
        <v>6.9900000000000004E-2</v>
      </c>
      <c r="O297" s="78">
        <v>33977.769999999997</v>
      </c>
      <c r="P297" s="78">
        <v>90.947555163210097</v>
      </c>
      <c r="Q297" s="78">
        <v>0</v>
      </c>
      <c r="R297" s="78">
        <v>107.10616256105</v>
      </c>
      <c r="S297" s="79">
        <v>1E-4</v>
      </c>
      <c r="T297" s="79">
        <v>3.3E-3</v>
      </c>
      <c r="U297" s="79">
        <v>8.9999999999999998E-4</v>
      </c>
    </row>
    <row r="298" spans="2:21">
      <c r="B298" t="s">
        <v>1202</v>
      </c>
      <c r="C298" t="s">
        <v>1203</v>
      </c>
      <c r="D298" t="s">
        <v>123</v>
      </c>
      <c r="E298" t="s">
        <v>1017</v>
      </c>
      <c r="F298" t="s">
        <v>1204</v>
      </c>
      <c r="G298" t="s">
        <v>1205</v>
      </c>
      <c r="H298" t="s">
        <v>1206</v>
      </c>
      <c r="I298" t="s">
        <v>219</v>
      </c>
      <c r="J298" t="s">
        <v>720</v>
      </c>
      <c r="K298" s="78">
        <v>6.52</v>
      </c>
      <c r="L298" t="s">
        <v>106</v>
      </c>
      <c r="M298" s="79">
        <v>5.8799999999999998E-2</v>
      </c>
      <c r="N298" s="79">
        <v>3.9199999999999999E-2</v>
      </c>
      <c r="O298" s="78">
        <v>27549.54</v>
      </c>
      <c r="P298" s="78">
        <v>115.024768015951</v>
      </c>
      <c r="Q298" s="78">
        <v>0</v>
      </c>
      <c r="R298" s="78">
        <v>109.833361648484</v>
      </c>
      <c r="S298" s="79">
        <v>0</v>
      </c>
      <c r="T298" s="79">
        <v>3.3E-3</v>
      </c>
      <c r="U298" s="79">
        <v>8.9999999999999998E-4</v>
      </c>
    </row>
    <row r="299" spans="2:21">
      <c r="B299" t="s">
        <v>1207</v>
      </c>
      <c r="C299" t="s">
        <v>1208</v>
      </c>
      <c r="D299" t="s">
        <v>123</v>
      </c>
      <c r="E299" t="s">
        <v>1017</v>
      </c>
      <c r="F299" t="s">
        <v>1209</v>
      </c>
      <c r="G299" t="s">
        <v>1053</v>
      </c>
      <c r="H299" t="s">
        <v>1189</v>
      </c>
      <c r="I299" t="s">
        <v>223</v>
      </c>
      <c r="J299" t="s">
        <v>720</v>
      </c>
      <c r="K299" s="78">
        <v>4.25</v>
      </c>
      <c r="L299" t="s">
        <v>106</v>
      </c>
      <c r="M299" s="79">
        <v>6.88E-2</v>
      </c>
      <c r="N299" s="79">
        <v>6.3399999999999998E-2</v>
      </c>
      <c r="O299" s="78">
        <v>1836.64</v>
      </c>
      <c r="P299" s="78">
        <v>102.33438256816795</v>
      </c>
      <c r="Q299" s="78">
        <v>0</v>
      </c>
      <c r="R299" s="78">
        <v>6.5143962310639996</v>
      </c>
      <c r="S299" s="79">
        <v>0</v>
      </c>
      <c r="T299" s="79">
        <v>2.0000000000000001E-4</v>
      </c>
      <c r="U299" s="79">
        <v>1E-4</v>
      </c>
    </row>
    <row r="300" spans="2:21">
      <c r="B300" t="s">
        <v>1210</v>
      </c>
      <c r="C300" t="s">
        <v>1211</v>
      </c>
      <c r="D300" t="s">
        <v>123</v>
      </c>
      <c r="E300" t="s">
        <v>1017</v>
      </c>
      <c r="F300" t="s">
        <v>1209</v>
      </c>
      <c r="G300" t="s">
        <v>1053</v>
      </c>
      <c r="H300" t="s">
        <v>1189</v>
      </c>
      <c r="I300" t="s">
        <v>223</v>
      </c>
      <c r="J300" t="s">
        <v>720</v>
      </c>
      <c r="K300" s="78">
        <v>5.24</v>
      </c>
      <c r="L300" t="s">
        <v>106</v>
      </c>
      <c r="M300" s="79">
        <v>6.88E-2</v>
      </c>
      <c r="N300" s="79">
        <v>6.0199999999999997E-2</v>
      </c>
      <c r="O300" s="78">
        <v>21121.31</v>
      </c>
      <c r="P300" s="78">
        <v>106.53553749535017</v>
      </c>
      <c r="Q300" s="78">
        <v>0</v>
      </c>
      <c r="R300" s="78">
        <v>77.990896132382005</v>
      </c>
      <c r="S300" s="79">
        <v>0</v>
      </c>
      <c r="T300" s="79">
        <v>2.3999999999999998E-3</v>
      </c>
      <c r="U300" s="79">
        <v>5.9999999999999995E-4</v>
      </c>
    </row>
    <row r="301" spans="2:21">
      <c r="B301" t="s">
        <v>1212</v>
      </c>
      <c r="C301" t="s">
        <v>1213</v>
      </c>
      <c r="D301" t="s">
        <v>123</v>
      </c>
      <c r="E301" t="s">
        <v>1017</v>
      </c>
      <c r="F301" t="s">
        <v>1182</v>
      </c>
      <c r="G301" t="s">
        <v>1065</v>
      </c>
      <c r="H301" t="s">
        <v>1189</v>
      </c>
      <c r="I301" t="s">
        <v>223</v>
      </c>
      <c r="J301" t="s">
        <v>720</v>
      </c>
      <c r="K301" s="78">
        <v>0.02</v>
      </c>
      <c r="L301" t="s">
        <v>106</v>
      </c>
      <c r="M301" s="79">
        <v>4.6300000000000001E-2</v>
      </c>
      <c r="N301" s="79">
        <v>5.6300000000000003E-2</v>
      </c>
      <c r="O301" s="78">
        <v>3615.42</v>
      </c>
      <c r="P301" s="78">
        <v>101.32812370347014</v>
      </c>
      <c r="Q301" s="78">
        <v>0</v>
      </c>
      <c r="R301" s="78">
        <v>12.6974735085</v>
      </c>
      <c r="S301" s="79">
        <v>0</v>
      </c>
      <c r="T301" s="79">
        <v>4.0000000000000002E-4</v>
      </c>
      <c r="U301" s="79">
        <v>1E-4</v>
      </c>
    </row>
    <row r="302" spans="2:21">
      <c r="B302" t="s">
        <v>1214</v>
      </c>
      <c r="C302" t="s">
        <v>1119</v>
      </c>
      <c r="D302" t="s">
        <v>123</v>
      </c>
      <c r="E302" t="s">
        <v>1017</v>
      </c>
      <c r="F302" t="s">
        <v>1215</v>
      </c>
      <c r="G302" t="s">
        <v>1053</v>
      </c>
      <c r="H302" t="s">
        <v>1206</v>
      </c>
      <c r="I302" t="s">
        <v>219</v>
      </c>
      <c r="J302" t="s">
        <v>290</v>
      </c>
      <c r="K302" s="78">
        <v>8.2200000000000006</v>
      </c>
      <c r="L302" t="s">
        <v>106</v>
      </c>
      <c r="M302" s="79">
        <v>0.04</v>
      </c>
      <c r="N302" s="79">
        <v>4.2900000000000001E-2</v>
      </c>
      <c r="O302" s="78">
        <v>22957.95</v>
      </c>
      <c r="P302" s="78">
        <v>98.152917813950424</v>
      </c>
      <c r="Q302" s="78">
        <v>0</v>
      </c>
      <c r="R302" s="78">
        <v>78.102489758398306</v>
      </c>
      <c r="S302" s="79">
        <v>0</v>
      </c>
      <c r="T302" s="79">
        <v>2.3999999999999998E-3</v>
      </c>
      <c r="U302" s="79">
        <v>5.9999999999999995E-4</v>
      </c>
    </row>
    <row r="303" spans="2:21">
      <c r="B303" t="s">
        <v>1216</v>
      </c>
      <c r="C303" t="s">
        <v>1217</v>
      </c>
      <c r="D303" t="s">
        <v>1025</v>
      </c>
      <c r="E303" t="s">
        <v>1017</v>
      </c>
      <c r="F303" t="s">
        <v>1218</v>
      </c>
      <c r="G303" t="s">
        <v>1219</v>
      </c>
      <c r="H303" t="s">
        <v>1220</v>
      </c>
      <c r="I303" t="s">
        <v>223</v>
      </c>
      <c r="J303" t="s">
        <v>333</v>
      </c>
      <c r="K303" s="78">
        <v>6.44</v>
      </c>
      <c r="L303" t="s">
        <v>106</v>
      </c>
      <c r="M303" s="79">
        <v>4.4999999999999998E-2</v>
      </c>
      <c r="N303" s="79">
        <v>4.2200000000000001E-2</v>
      </c>
      <c r="O303" s="78">
        <v>6428.23</v>
      </c>
      <c r="P303" s="78">
        <v>102.93699648979715</v>
      </c>
      <c r="Q303" s="78">
        <v>0</v>
      </c>
      <c r="R303" s="78">
        <v>22.9346151988548</v>
      </c>
      <c r="S303" s="79">
        <v>0</v>
      </c>
      <c r="T303" s="79">
        <v>6.9999999999999999E-4</v>
      </c>
      <c r="U303" s="79">
        <v>2.0000000000000001E-4</v>
      </c>
    </row>
    <row r="304" spans="2:21">
      <c r="B304" t="s">
        <v>1221</v>
      </c>
      <c r="C304" t="s">
        <v>1222</v>
      </c>
      <c r="D304" t="s">
        <v>123</v>
      </c>
      <c r="E304" t="s">
        <v>1017</v>
      </c>
      <c r="F304" t="s">
        <v>1218</v>
      </c>
      <c r="G304" t="s">
        <v>1219</v>
      </c>
      <c r="H304" t="s">
        <v>1220</v>
      </c>
      <c r="I304" t="s">
        <v>223</v>
      </c>
      <c r="J304" t="s">
        <v>296</v>
      </c>
      <c r="K304" s="78">
        <v>6.08</v>
      </c>
      <c r="L304" t="s">
        <v>106</v>
      </c>
      <c r="M304" s="79">
        <v>4.7500000000000001E-2</v>
      </c>
      <c r="N304" s="79">
        <v>4.24E-2</v>
      </c>
      <c r="O304" s="78">
        <v>29386.18</v>
      </c>
      <c r="P304" s="78">
        <v>104.61213853359571</v>
      </c>
      <c r="Q304" s="78">
        <v>0</v>
      </c>
      <c r="R304" s="78">
        <v>106.550078274396</v>
      </c>
      <c r="S304" s="79">
        <v>0</v>
      </c>
      <c r="T304" s="79">
        <v>3.2000000000000002E-3</v>
      </c>
      <c r="U304" s="79">
        <v>8.9999999999999998E-4</v>
      </c>
    </row>
    <row r="305" spans="2:21">
      <c r="B305" t="s">
        <v>1223</v>
      </c>
      <c r="C305" t="s">
        <v>1224</v>
      </c>
      <c r="D305" t="s">
        <v>1016</v>
      </c>
      <c r="E305" t="s">
        <v>1017</v>
      </c>
      <c r="F305" t="s">
        <v>1225</v>
      </c>
      <c r="G305" t="s">
        <v>1108</v>
      </c>
      <c r="H305" t="s">
        <v>1226</v>
      </c>
      <c r="I305" t="s">
        <v>211</v>
      </c>
      <c r="J305" t="s">
        <v>720</v>
      </c>
      <c r="K305" s="78">
        <v>2.5</v>
      </c>
      <c r="L305" t="s">
        <v>106</v>
      </c>
      <c r="M305" s="79">
        <v>7.7499999999999999E-2</v>
      </c>
      <c r="N305" s="79">
        <v>0.1026</v>
      </c>
      <c r="O305" s="78">
        <v>13755.71</v>
      </c>
      <c r="P305" s="78">
        <v>95.636111623823496</v>
      </c>
      <c r="Q305" s="78">
        <v>0</v>
      </c>
      <c r="R305" s="78">
        <v>45.596707106084601</v>
      </c>
      <c r="S305" s="79">
        <v>0</v>
      </c>
      <c r="T305" s="79">
        <v>1.4E-3</v>
      </c>
      <c r="U305" s="79">
        <v>4.0000000000000002E-4</v>
      </c>
    </row>
    <row r="306" spans="2:21">
      <c r="B306" t="s">
        <v>1227</v>
      </c>
      <c r="C306" t="s">
        <v>1119</v>
      </c>
      <c r="D306" t="s">
        <v>123</v>
      </c>
      <c r="E306" t="s">
        <v>1017</v>
      </c>
      <c r="F306" t="s">
        <v>1228</v>
      </c>
      <c r="G306" t="s">
        <v>1229</v>
      </c>
      <c r="H306" t="s">
        <v>217</v>
      </c>
      <c r="I306" t="s">
        <v>218</v>
      </c>
      <c r="J306" t="s">
        <v>339</v>
      </c>
      <c r="K306" s="78">
        <v>4.32</v>
      </c>
      <c r="L306" t="s">
        <v>106</v>
      </c>
      <c r="M306" s="79">
        <v>6.5000000000000002E-2</v>
      </c>
      <c r="N306" s="79">
        <v>5.3499999999999999E-2</v>
      </c>
      <c r="O306" s="78">
        <v>27549.54</v>
      </c>
      <c r="P306" s="78">
        <v>104.68564220044328</v>
      </c>
      <c r="Q306" s="78">
        <v>0</v>
      </c>
      <c r="R306" s="78">
        <v>99.960871015280901</v>
      </c>
      <c r="S306" s="79">
        <v>0</v>
      </c>
      <c r="T306" s="79">
        <v>3.0000000000000001E-3</v>
      </c>
      <c r="U306" s="79">
        <v>8.0000000000000004E-4</v>
      </c>
    </row>
    <row r="307" spans="2:21">
      <c r="B307" t="s">
        <v>1230</v>
      </c>
      <c r="C307" t="s">
        <v>1119</v>
      </c>
      <c r="D307" t="s">
        <v>123</v>
      </c>
      <c r="E307" t="s">
        <v>1017</v>
      </c>
      <c r="F307" t="s">
        <v>1231</v>
      </c>
      <c r="G307" t="s">
        <v>1232</v>
      </c>
      <c r="H307" t="s">
        <v>217</v>
      </c>
      <c r="I307" t="s">
        <v>218</v>
      </c>
      <c r="J307" t="s">
        <v>339</v>
      </c>
      <c r="K307" s="78">
        <v>8.65</v>
      </c>
      <c r="L307" t="s">
        <v>106</v>
      </c>
      <c r="M307" s="79">
        <v>3.8800000000000001E-2</v>
      </c>
      <c r="N307" s="79">
        <v>3.2399999999999998E-2</v>
      </c>
      <c r="O307" s="78">
        <v>27549.54</v>
      </c>
      <c r="P307" s="78">
        <v>104.54656067377528</v>
      </c>
      <c r="Q307" s="78">
        <v>0</v>
      </c>
      <c r="R307" s="78">
        <v>99.8280666473118</v>
      </c>
      <c r="S307" s="79">
        <v>1E-4</v>
      </c>
      <c r="T307" s="79">
        <v>3.0000000000000001E-3</v>
      </c>
      <c r="U307" s="79">
        <v>8.0000000000000004E-4</v>
      </c>
    </row>
    <row r="308" spans="2:21">
      <c r="B308" t="s">
        <v>1233</v>
      </c>
      <c r="C308" t="s">
        <v>1234</v>
      </c>
      <c r="D308" t="s">
        <v>123</v>
      </c>
      <c r="E308" t="s">
        <v>1017</v>
      </c>
      <c r="F308" t="s">
        <v>1235</v>
      </c>
      <c r="G308" t="s">
        <v>1117</v>
      </c>
      <c r="H308" t="s">
        <v>217</v>
      </c>
      <c r="I308" t="s">
        <v>218</v>
      </c>
      <c r="J308" t="s">
        <v>720</v>
      </c>
      <c r="K308" s="78">
        <v>7.16</v>
      </c>
      <c r="L308" t="s">
        <v>106</v>
      </c>
      <c r="M308" s="79">
        <v>4.7500000000000001E-2</v>
      </c>
      <c r="N308" s="79">
        <v>2.8899999999999999E-2</v>
      </c>
      <c r="O308" s="78">
        <v>27549.54</v>
      </c>
      <c r="P308" s="78">
        <v>114.20444495316866</v>
      </c>
      <c r="Q308" s="78">
        <v>0</v>
      </c>
      <c r="R308" s="78">
        <v>109.050062180228</v>
      </c>
      <c r="S308" s="79">
        <v>0</v>
      </c>
      <c r="T308" s="79">
        <v>3.3E-3</v>
      </c>
      <c r="U308" s="79">
        <v>8.9999999999999998E-4</v>
      </c>
    </row>
    <row r="309" spans="2:21">
      <c r="B309" t="s">
        <v>1236</v>
      </c>
      <c r="C309" t="s">
        <v>1237</v>
      </c>
      <c r="D309" t="s">
        <v>1016</v>
      </c>
      <c r="E309" t="s">
        <v>1017</v>
      </c>
      <c r="F309" t="s">
        <v>1238</v>
      </c>
      <c r="G309" t="s">
        <v>1019</v>
      </c>
      <c r="H309" t="s">
        <v>217</v>
      </c>
      <c r="I309" t="s">
        <v>218</v>
      </c>
      <c r="J309" t="s">
        <v>285</v>
      </c>
      <c r="K309" s="78">
        <v>6.56</v>
      </c>
      <c r="L309" t="s">
        <v>110</v>
      </c>
      <c r="M309" s="79">
        <v>3.1300000000000001E-2</v>
      </c>
      <c r="N309" s="79">
        <v>3.1899999999999998E-2</v>
      </c>
      <c r="O309" s="78">
        <v>27549.54</v>
      </c>
      <c r="P309" s="78">
        <v>101.09982455593388</v>
      </c>
      <c r="Q309" s="78">
        <v>0</v>
      </c>
      <c r="R309" s="78">
        <v>108.14582913364799</v>
      </c>
      <c r="S309" s="79">
        <v>0</v>
      </c>
      <c r="T309" s="79">
        <v>3.3E-3</v>
      </c>
      <c r="U309" s="79">
        <v>8.9999999999999998E-4</v>
      </c>
    </row>
    <row r="310" spans="2:21">
      <c r="B310" t="s">
        <v>1239</v>
      </c>
      <c r="C310" t="s">
        <v>1240</v>
      </c>
      <c r="D310" t="s">
        <v>1025</v>
      </c>
      <c r="E310" t="s">
        <v>1017</v>
      </c>
      <c r="F310" t="s">
        <v>1241</v>
      </c>
      <c r="G310" t="s">
        <v>1137</v>
      </c>
      <c r="H310" t="s">
        <v>217</v>
      </c>
      <c r="I310" t="s">
        <v>218</v>
      </c>
      <c r="J310" t="s">
        <v>351</v>
      </c>
      <c r="K310" s="78">
        <v>8.02</v>
      </c>
      <c r="L310" t="s">
        <v>106</v>
      </c>
      <c r="M310" s="79">
        <v>4.1500000000000002E-2</v>
      </c>
      <c r="N310" s="79">
        <v>2.3300000000000001E-2</v>
      </c>
      <c r="O310" s="78">
        <v>27090.38</v>
      </c>
      <c r="P310" s="78">
        <v>115.83799969041524</v>
      </c>
      <c r="Q310" s="78">
        <v>0</v>
      </c>
      <c r="R310" s="78">
        <v>108.76638760564499</v>
      </c>
      <c r="S310" s="79">
        <v>0</v>
      </c>
      <c r="T310" s="79">
        <v>3.3E-3</v>
      </c>
      <c r="U310" s="79">
        <v>8.9999999999999998E-4</v>
      </c>
    </row>
    <row r="311" spans="2:21">
      <c r="B311" t="s">
        <v>1242</v>
      </c>
      <c r="C311" t="s">
        <v>1043</v>
      </c>
      <c r="D311" t="s">
        <v>1016</v>
      </c>
      <c r="E311" t="s">
        <v>1017</v>
      </c>
      <c r="F311" t="s">
        <v>1243</v>
      </c>
      <c r="G311" t="s">
        <v>1229</v>
      </c>
      <c r="H311" t="s">
        <v>217</v>
      </c>
      <c r="I311" t="s">
        <v>218</v>
      </c>
      <c r="J311" t="s">
        <v>590</v>
      </c>
      <c r="K311" s="78">
        <v>17.16</v>
      </c>
      <c r="L311" t="s">
        <v>106</v>
      </c>
      <c r="M311" s="79">
        <v>5.9299999999999999E-2</v>
      </c>
      <c r="N311" s="79">
        <v>4.8599999999999997E-2</v>
      </c>
      <c r="O311" s="78">
        <v>45915.9</v>
      </c>
      <c r="P311" s="78">
        <v>118.56044443594232</v>
      </c>
      <c r="Q311" s="78">
        <v>0</v>
      </c>
      <c r="R311" s="78">
        <v>188.68243764004001</v>
      </c>
      <c r="S311" s="79">
        <v>0</v>
      </c>
      <c r="T311" s="79">
        <v>5.7000000000000002E-3</v>
      </c>
      <c r="U311" s="79">
        <v>1.5E-3</v>
      </c>
    </row>
    <row r="312" spans="2:21">
      <c r="B312" t="s">
        <v>1244</v>
      </c>
      <c r="C312" t="s">
        <v>1119</v>
      </c>
      <c r="D312" t="s">
        <v>123</v>
      </c>
      <c r="E312" t="s">
        <v>1017</v>
      </c>
      <c r="F312" t="s">
        <v>1245</v>
      </c>
      <c r="G312" t="s">
        <v>1108</v>
      </c>
      <c r="H312" t="s">
        <v>217</v>
      </c>
      <c r="I312" t="s">
        <v>218</v>
      </c>
      <c r="J312" t="s">
        <v>339</v>
      </c>
      <c r="K312" s="78">
        <v>7.88</v>
      </c>
      <c r="L312" t="s">
        <v>106</v>
      </c>
      <c r="M312" s="79">
        <v>4.8800000000000003E-2</v>
      </c>
      <c r="N312" s="79">
        <v>4.4400000000000002E-2</v>
      </c>
      <c r="O312" s="78">
        <v>29386.18</v>
      </c>
      <c r="P312" s="78">
        <v>103.18944824441456</v>
      </c>
      <c r="Q312" s="78">
        <v>0</v>
      </c>
      <c r="R312" s="78">
        <v>105.101032649315</v>
      </c>
      <c r="S312" s="79">
        <v>0</v>
      </c>
      <c r="T312" s="79">
        <v>3.2000000000000002E-3</v>
      </c>
      <c r="U312" s="79">
        <v>8.0000000000000004E-4</v>
      </c>
    </row>
    <row r="313" spans="2:21">
      <c r="B313" t="s">
        <v>1246</v>
      </c>
      <c r="C313" t="s">
        <v>1240</v>
      </c>
      <c r="D313" t="s">
        <v>1025</v>
      </c>
      <c r="E313" t="s">
        <v>1017</v>
      </c>
      <c r="F313" t="s">
        <v>1247</v>
      </c>
      <c r="G313" t="s">
        <v>1117</v>
      </c>
      <c r="H313" t="s">
        <v>217</v>
      </c>
      <c r="I313" t="s">
        <v>218</v>
      </c>
      <c r="J313" t="s">
        <v>351</v>
      </c>
      <c r="K313" s="78">
        <v>7.77</v>
      </c>
      <c r="L313" t="s">
        <v>106</v>
      </c>
      <c r="M313" s="79">
        <v>0.05</v>
      </c>
      <c r="N313" s="79">
        <v>3.1199999999999999E-2</v>
      </c>
      <c r="O313" s="78">
        <v>18366.36</v>
      </c>
      <c r="P313" s="78">
        <v>116.01836229012514</v>
      </c>
      <c r="Q313" s="78">
        <v>0</v>
      </c>
      <c r="R313" s="78">
        <v>73.854741392213697</v>
      </c>
      <c r="S313" s="79">
        <v>0</v>
      </c>
      <c r="T313" s="79">
        <v>2.2000000000000001E-3</v>
      </c>
      <c r="U313" s="79">
        <v>5.9999999999999995E-4</v>
      </c>
    </row>
    <row r="314" spans="2:21">
      <c r="B314" t="s">
        <v>1248</v>
      </c>
      <c r="C314" t="s">
        <v>1249</v>
      </c>
      <c r="D314" t="s">
        <v>123</v>
      </c>
      <c r="E314" t="s">
        <v>1017</v>
      </c>
      <c r="F314" t="s">
        <v>1250</v>
      </c>
      <c r="G314" t="s">
        <v>1179</v>
      </c>
      <c r="H314" t="s">
        <v>217</v>
      </c>
      <c r="I314" t="s">
        <v>218</v>
      </c>
      <c r="J314" t="s">
        <v>296</v>
      </c>
      <c r="K314" s="78">
        <v>7.88</v>
      </c>
      <c r="L314" t="s">
        <v>106</v>
      </c>
      <c r="M314" s="79">
        <v>3.61E-2</v>
      </c>
      <c r="N314" s="79">
        <v>2.7699999999999999E-2</v>
      </c>
      <c r="O314" s="78">
        <v>27549.54</v>
      </c>
      <c r="P314" s="78">
        <v>107.33902772796927</v>
      </c>
      <c r="Q314" s="78">
        <v>0</v>
      </c>
      <c r="R314" s="78">
        <v>102.49450144344399</v>
      </c>
      <c r="S314" s="79">
        <v>0</v>
      </c>
      <c r="T314" s="79">
        <v>3.0999999999999999E-3</v>
      </c>
      <c r="U314" s="79">
        <v>8.0000000000000004E-4</v>
      </c>
    </row>
    <row r="315" spans="2:21">
      <c r="B315" t="s">
        <v>1251</v>
      </c>
      <c r="C315" t="s">
        <v>1252</v>
      </c>
      <c r="D315" t="s">
        <v>1016</v>
      </c>
      <c r="E315" t="s">
        <v>1017</v>
      </c>
      <c r="F315" t="s">
        <v>1253</v>
      </c>
      <c r="G315" t="s">
        <v>1108</v>
      </c>
      <c r="H315" t="s">
        <v>217</v>
      </c>
      <c r="I315" t="s">
        <v>218</v>
      </c>
      <c r="J315" t="s">
        <v>285</v>
      </c>
      <c r="K315" s="78">
        <v>7.63</v>
      </c>
      <c r="L315" t="s">
        <v>106</v>
      </c>
      <c r="M315" s="79">
        <v>3.6999999999999998E-2</v>
      </c>
      <c r="N315" s="79">
        <v>3.4099999999999998E-2</v>
      </c>
      <c r="O315" s="78">
        <v>14233.93</v>
      </c>
      <c r="P315" s="78">
        <v>102.21350018472012</v>
      </c>
      <c r="Q315" s="78">
        <v>0</v>
      </c>
      <c r="R315" s="78">
        <v>50.426827299677598</v>
      </c>
      <c r="S315" s="79">
        <v>0</v>
      </c>
      <c r="T315" s="79">
        <v>1.5E-3</v>
      </c>
      <c r="U315" s="79">
        <v>4.0000000000000002E-4</v>
      </c>
    </row>
    <row r="316" spans="2:21">
      <c r="B316" t="s">
        <v>1254</v>
      </c>
      <c r="C316" t="s">
        <v>1255</v>
      </c>
      <c r="D316" t="s">
        <v>1016</v>
      </c>
      <c r="E316" t="s">
        <v>1017</v>
      </c>
      <c r="F316" t="s">
        <v>1256</v>
      </c>
      <c r="G316" t="s">
        <v>1205</v>
      </c>
      <c r="H316" t="s">
        <v>217</v>
      </c>
      <c r="I316" t="s">
        <v>218</v>
      </c>
      <c r="J316" t="s">
        <v>285</v>
      </c>
      <c r="K316" s="78">
        <v>4.09</v>
      </c>
      <c r="L316" t="s">
        <v>106</v>
      </c>
      <c r="M316" s="79">
        <v>4.6300000000000001E-2</v>
      </c>
      <c r="N316" s="79">
        <v>0.03</v>
      </c>
      <c r="O316" s="78">
        <v>4591.59</v>
      </c>
      <c r="P316" s="78">
        <v>108.94269549980906</v>
      </c>
      <c r="Q316" s="78">
        <v>0</v>
      </c>
      <c r="R316" s="78">
        <v>17.337631828030698</v>
      </c>
      <c r="S316" s="79">
        <v>0</v>
      </c>
      <c r="T316" s="79">
        <v>5.0000000000000001E-4</v>
      </c>
      <c r="U316" s="79">
        <v>1E-4</v>
      </c>
    </row>
    <row r="317" spans="2:21">
      <c r="B317" t="s">
        <v>1257</v>
      </c>
      <c r="C317" t="s">
        <v>1258</v>
      </c>
      <c r="D317" t="s">
        <v>123</v>
      </c>
      <c r="E317" t="s">
        <v>1017</v>
      </c>
      <c r="F317" t="s">
        <v>1104</v>
      </c>
      <c r="G317" t="s">
        <v>1112</v>
      </c>
      <c r="H317" t="s">
        <v>217</v>
      </c>
      <c r="I317" t="s">
        <v>218</v>
      </c>
      <c r="J317" t="s">
        <v>351</v>
      </c>
      <c r="K317" s="78">
        <v>7.59</v>
      </c>
      <c r="L317" t="s">
        <v>106</v>
      </c>
      <c r="M317" s="79">
        <v>6.2E-2</v>
      </c>
      <c r="N317" s="79">
        <v>4.0300000000000002E-2</v>
      </c>
      <c r="O317" s="78">
        <v>11019.82</v>
      </c>
      <c r="P317" s="78">
        <v>118.19020608822768</v>
      </c>
      <c r="Q317" s="78">
        <v>0</v>
      </c>
      <c r="R317" s="78">
        <v>45.142390059000299</v>
      </c>
      <c r="S317" s="79">
        <v>0</v>
      </c>
      <c r="T317" s="79">
        <v>1.4E-3</v>
      </c>
      <c r="U317" s="79">
        <v>4.0000000000000002E-4</v>
      </c>
    </row>
    <row r="318" spans="2:21">
      <c r="B318" t="s">
        <v>1259</v>
      </c>
      <c r="C318" t="s">
        <v>1043</v>
      </c>
      <c r="D318" t="s">
        <v>1016</v>
      </c>
      <c r="E318" t="s">
        <v>1017</v>
      </c>
      <c r="F318" t="s">
        <v>1260</v>
      </c>
      <c r="G318" t="s">
        <v>1205</v>
      </c>
      <c r="H318" t="s">
        <v>217</v>
      </c>
      <c r="I318" t="s">
        <v>218</v>
      </c>
      <c r="J318" t="s">
        <v>590</v>
      </c>
      <c r="K318" s="78">
        <v>8.39</v>
      </c>
      <c r="L318" t="s">
        <v>106</v>
      </c>
      <c r="M318" s="79">
        <v>3.2500000000000001E-2</v>
      </c>
      <c r="N318" s="79">
        <v>2.6200000000000001E-2</v>
      </c>
      <c r="O318" s="78">
        <v>29386.18</v>
      </c>
      <c r="P318" s="78">
        <v>104.98091849062035</v>
      </c>
      <c r="Q318" s="78">
        <v>0</v>
      </c>
      <c r="R318" s="78">
        <v>106.925689879682</v>
      </c>
      <c r="S318" s="79">
        <v>0</v>
      </c>
      <c r="T318" s="79">
        <v>3.2000000000000002E-3</v>
      </c>
      <c r="U318" s="79">
        <v>8.9999999999999998E-4</v>
      </c>
    </row>
    <row r="319" spans="2:21">
      <c r="B319" t="s">
        <v>1261</v>
      </c>
      <c r="C319" t="s">
        <v>1262</v>
      </c>
      <c r="D319" t="s">
        <v>123</v>
      </c>
      <c r="E319" t="s">
        <v>1017</v>
      </c>
      <c r="F319" t="s">
        <v>1263</v>
      </c>
      <c r="G319" t="s">
        <v>1264</v>
      </c>
      <c r="H319" t="s">
        <v>217</v>
      </c>
      <c r="I319" t="s">
        <v>218</v>
      </c>
      <c r="J319" t="s">
        <v>351</v>
      </c>
      <c r="K319" s="78">
        <v>4.04</v>
      </c>
      <c r="L319" t="s">
        <v>106</v>
      </c>
      <c r="M319" s="79">
        <v>6.25E-2</v>
      </c>
      <c r="N319" s="79">
        <v>4.5400000000000003E-2</v>
      </c>
      <c r="O319" s="78">
        <v>27549.54</v>
      </c>
      <c r="P319" s="78">
        <v>107.95486119986221</v>
      </c>
      <c r="Q319" s="78">
        <v>0</v>
      </c>
      <c r="R319" s="78">
        <v>103.08254053798299</v>
      </c>
      <c r="S319" s="79">
        <v>0</v>
      </c>
      <c r="T319" s="79">
        <v>3.0999999999999999E-3</v>
      </c>
      <c r="U319" s="79">
        <v>8.0000000000000004E-4</v>
      </c>
    </row>
    <row r="320" spans="2:21">
      <c r="B320" t="s">
        <v>1265</v>
      </c>
      <c r="C320" t="s">
        <v>1043</v>
      </c>
      <c r="D320" t="s">
        <v>1016</v>
      </c>
      <c r="E320" t="s">
        <v>1017</v>
      </c>
      <c r="F320" t="s">
        <v>1266</v>
      </c>
      <c r="G320" t="s">
        <v>1099</v>
      </c>
      <c r="H320" t="s">
        <v>217</v>
      </c>
      <c r="I320" t="s">
        <v>218</v>
      </c>
      <c r="J320" t="s">
        <v>590</v>
      </c>
      <c r="K320" s="78">
        <v>7.85</v>
      </c>
      <c r="L320" t="s">
        <v>106</v>
      </c>
      <c r="M320" s="79">
        <v>4.8800000000000003E-2</v>
      </c>
      <c r="N320" s="79">
        <v>3.4599999999999999E-2</v>
      </c>
      <c r="O320" s="78">
        <v>27549.54</v>
      </c>
      <c r="P320" s="78">
        <v>111.08799983342792</v>
      </c>
      <c r="Q320" s="78">
        <v>0</v>
      </c>
      <c r="R320" s="78">
        <v>106.07427140230899</v>
      </c>
      <c r="S320" s="79">
        <v>1E-4</v>
      </c>
      <c r="T320" s="79">
        <v>3.2000000000000002E-3</v>
      </c>
      <c r="U320" s="79">
        <v>8.9999999999999998E-4</v>
      </c>
    </row>
    <row r="321" spans="2:21">
      <c r="B321" t="s">
        <v>1267</v>
      </c>
      <c r="C321" t="s">
        <v>1268</v>
      </c>
      <c r="D321" t="s">
        <v>123</v>
      </c>
      <c r="E321" t="s">
        <v>1017</v>
      </c>
      <c r="F321" t="s">
        <v>1269</v>
      </c>
      <c r="G321" t="s">
        <v>1137</v>
      </c>
      <c r="H321" t="s">
        <v>217</v>
      </c>
      <c r="I321" t="s">
        <v>218</v>
      </c>
      <c r="J321" t="s">
        <v>351</v>
      </c>
      <c r="K321" s="78">
        <v>6.63</v>
      </c>
      <c r="L321" t="s">
        <v>106</v>
      </c>
      <c r="M321" s="79">
        <v>9.6299999999999997E-2</v>
      </c>
      <c r="N321" s="79">
        <v>6.88E-2</v>
      </c>
      <c r="O321" s="78">
        <v>26172.06</v>
      </c>
      <c r="P321" s="78">
        <v>120.05212751427793</v>
      </c>
      <c r="Q321" s="78">
        <v>0</v>
      </c>
      <c r="R321" s="78">
        <v>108.90211805039</v>
      </c>
      <c r="S321" s="79">
        <v>0</v>
      </c>
      <c r="T321" s="79">
        <v>3.3E-3</v>
      </c>
      <c r="U321" s="79">
        <v>8.9999999999999998E-4</v>
      </c>
    </row>
    <row r="322" spans="2:21">
      <c r="B322" t="s">
        <v>1270</v>
      </c>
      <c r="C322" t="s">
        <v>1271</v>
      </c>
      <c r="D322" t="s">
        <v>1016</v>
      </c>
      <c r="E322" t="s">
        <v>1017</v>
      </c>
      <c r="F322" t="s">
        <v>1201</v>
      </c>
      <c r="G322" t="s">
        <v>1053</v>
      </c>
      <c r="H322" t="s">
        <v>217</v>
      </c>
      <c r="I322" t="s">
        <v>218</v>
      </c>
      <c r="J322" t="s">
        <v>282</v>
      </c>
      <c r="K322" s="78">
        <v>4.1100000000000003</v>
      </c>
      <c r="L322" t="s">
        <v>106</v>
      </c>
      <c r="M322" s="79">
        <v>4.1300000000000003E-2</v>
      </c>
      <c r="N322" s="79">
        <v>4.7100000000000003E-2</v>
      </c>
      <c r="O322" s="78">
        <v>13774.77</v>
      </c>
      <c r="P322" s="78">
        <v>98.951829957086574</v>
      </c>
      <c r="Q322" s="78">
        <v>0</v>
      </c>
      <c r="R322" s="78">
        <v>47.242921298258302</v>
      </c>
      <c r="S322" s="79">
        <v>0</v>
      </c>
      <c r="T322" s="79">
        <v>1.4E-3</v>
      </c>
      <c r="U322" s="79">
        <v>4.0000000000000002E-4</v>
      </c>
    </row>
    <row r="323" spans="2:21">
      <c r="B323" t="s">
        <v>1272</v>
      </c>
      <c r="C323" t="s">
        <v>1043</v>
      </c>
      <c r="D323" t="s">
        <v>1016</v>
      </c>
      <c r="E323" t="s">
        <v>1017</v>
      </c>
      <c r="F323" t="s">
        <v>1273</v>
      </c>
      <c r="G323" t="s">
        <v>1030</v>
      </c>
      <c r="H323" t="s">
        <v>217</v>
      </c>
      <c r="I323" t="s">
        <v>218</v>
      </c>
      <c r="J323" t="s">
        <v>590</v>
      </c>
      <c r="K323" s="78">
        <v>5.8</v>
      </c>
      <c r="L323" t="s">
        <v>106</v>
      </c>
      <c r="M323" s="79">
        <v>6.8000000000000005E-2</v>
      </c>
      <c r="N323" s="79">
        <v>4.0599999999999997E-2</v>
      </c>
      <c r="O323" s="78">
        <v>26172.06</v>
      </c>
      <c r="P323" s="78">
        <v>117.00866649954368</v>
      </c>
      <c r="Q323" s="78">
        <v>0</v>
      </c>
      <c r="R323" s="78">
        <v>106.141322739462</v>
      </c>
      <c r="S323" s="79">
        <v>0</v>
      </c>
      <c r="T323" s="79">
        <v>3.2000000000000002E-3</v>
      </c>
      <c r="U323" s="79">
        <v>8.9999999999999998E-4</v>
      </c>
    </row>
    <row r="324" spans="2:21">
      <c r="B324" t="s">
        <v>1274</v>
      </c>
      <c r="C324" t="s">
        <v>1275</v>
      </c>
      <c r="D324" t="s">
        <v>123</v>
      </c>
      <c r="E324" t="s">
        <v>1017</v>
      </c>
      <c r="F324" t="s">
        <v>1276</v>
      </c>
      <c r="G324" t="s">
        <v>1053</v>
      </c>
      <c r="H324" t="s">
        <v>217</v>
      </c>
      <c r="I324" t="s">
        <v>218</v>
      </c>
      <c r="J324" t="s">
        <v>290</v>
      </c>
      <c r="K324" s="78">
        <v>4.1500000000000004</v>
      </c>
      <c r="L324" t="s">
        <v>106</v>
      </c>
      <c r="M324" s="79">
        <v>3.7499999999999999E-2</v>
      </c>
      <c r="N324" s="79">
        <v>2.6200000000000001E-2</v>
      </c>
      <c r="O324" s="78">
        <v>11019.82</v>
      </c>
      <c r="P324" s="78">
        <v>104.45638173667501</v>
      </c>
      <c r="Q324" s="78">
        <v>0</v>
      </c>
      <c r="R324" s="78">
        <v>39.896797582270203</v>
      </c>
      <c r="S324" s="79">
        <v>0</v>
      </c>
      <c r="T324" s="79">
        <v>1.1999999999999999E-3</v>
      </c>
      <c r="U324" s="79">
        <v>2.9999999999999997E-4</v>
      </c>
    </row>
    <row r="325" spans="2:21">
      <c r="B325" t="s">
        <v>1277</v>
      </c>
      <c r="C325" t="s">
        <v>1043</v>
      </c>
      <c r="D325" t="s">
        <v>1016</v>
      </c>
      <c r="E325" t="s">
        <v>1017</v>
      </c>
      <c r="F325" t="s">
        <v>1278</v>
      </c>
      <c r="G325" t="s">
        <v>1127</v>
      </c>
      <c r="H325" t="s">
        <v>217</v>
      </c>
      <c r="I325" t="s">
        <v>218</v>
      </c>
      <c r="J325" t="s">
        <v>590</v>
      </c>
      <c r="K325" s="78">
        <v>8.5500000000000007</v>
      </c>
      <c r="L325" t="s">
        <v>106</v>
      </c>
      <c r="M325" s="79">
        <v>4.2500000000000003E-2</v>
      </c>
      <c r="N325" s="79">
        <v>3.5400000000000001E-2</v>
      </c>
      <c r="O325" s="78">
        <v>28008.7</v>
      </c>
      <c r="P325" s="78">
        <v>106.10278034094513</v>
      </c>
      <c r="Q325" s="78">
        <v>0</v>
      </c>
      <c r="R325" s="78">
        <v>103.00262070987</v>
      </c>
      <c r="S325" s="79">
        <v>0</v>
      </c>
      <c r="T325" s="79">
        <v>3.0999999999999999E-3</v>
      </c>
      <c r="U325" s="79">
        <v>8.0000000000000004E-4</v>
      </c>
    </row>
    <row r="326" spans="2:21">
      <c r="B326" t="s">
        <v>1279</v>
      </c>
      <c r="C326" t="s">
        <v>1119</v>
      </c>
      <c r="D326" t="s">
        <v>123</v>
      </c>
      <c r="E326" t="s">
        <v>1017</v>
      </c>
      <c r="F326" t="s">
        <v>1280</v>
      </c>
      <c r="G326" t="s">
        <v>1112</v>
      </c>
      <c r="H326" t="s">
        <v>217</v>
      </c>
      <c r="I326" t="s">
        <v>218</v>
      </c>
      <c r="J326" t="s">
        <v>339</v>
      </c>
      <c r="K326" s="78">
        <v>8.36</v>
      </c>
      <c r="L326" t="s">
        <v>106</v>
      </c>
      <c r="M326" s="79">
        <v>3.4000000000000002E-2</v>
      </c>
      <c r="N326" s="79">
        <v>3.0200000000000001E-2</v>
      </c>
      <c r="O326" s="78">
        <v>43160.95</v>
      </c>
      <c r="P326" s="78">
        <v>102.74792320873077</v>
      </c>
      <c r="Q326" s="78">
        <v>0</v>
      </c>
      <c r="R326" s="78">
        <v>153.706631855642</v>
      </c>
      <c r="S326" s="79">
        <v>1E-4</v>
      </c>
      <c r="T326" s="79">
        <v>4.7000000000000002E-3</v>
      </c>
      <c r="U326" s="79">
        <v>1.1999999999999999E-3</v>
      </c>
    </row>
    <row r="327" spans="2:21">
      <c r="B327" t="s">
        <v>1281</v>
      </c>
      <c r="C327" t="s">
        <v>1043</v>
      </c>
      <c r="D327" t="s">
        <v>1016</v>
      </c>
      <c r="E327" t="s">
        <v>1017</v>
      </c>
      <c r="F327" t="s">
        <v>1243</v>
      </c>
      <c r="G327" t="s">
        <v>1229</v>
      </c>
      <c r="H327" t="s">
        <v>217</v>
      </c>
      <c r="I327" t="s">
        <v>218</v>
      </c>
      <c r="J327" t="s">
        <v>590</v>
      </c>
      <c r="K327" s="78">
        <v>8.39</v>
      </c>
      <c r="L327" t="s">
        <v>106</v>
      </c>
      <c r="M327" s="79">
        <v>0.03</v>
      </c>
      <c r="N327" s="79">
        <v>2.4E-2</v>
      </c>
      <c r="O327" s="78">
        <v>34896.080000000002</v>
      </c>
      <c r="P327" s="78">
        <v>104.43829389979609</v>
      </c>
      <c r="Q327" s="78">
        <v>0</v>
      </c>
      <c r="R327" s="78">
        <v>126.31792146462099</v>
      </c>
      <c r="S327" s="79">
        <v>1E-4</v>
      </c>
      <c r="T327" s="79">
        <v>3.8E-3</v>
      </c>
      <c r="U327" s="79">
        <v>1E-3</v>
      </c>
    </row>
    <row r="328" spans="2:21">
      <c r="B328" t="s">
        <v>1282</v>
      </c>
      <c r="C328" t="s">
        <v>1283</v>
      </c>
      <c r="D328" t="s">
        <v>123</v>
      </c>
      <c r="E328" t="s">
        <v>1017</v>
      </c>
      <c r="F328" t="s">
        <v>1284</v>
      </c>
      <c r="G328" t="s">
        <v>1047</v>
      </c>
      <c r="H328" t="s">
        <v>217</v>
      </c>
      <c r="I328" t="s">
        <v>218</v>
      </c>
      <c r="J328" t="s">
        <v>351</v>
      </c>
      <c r="K328" s="78">
        <v>18.52</v>
      </c>
      <c r="L328" t="s">
        <v>106</v>
      </c>
      <c r="M328" s="79">
        <v>3.7999999999999999E-2</v>
      </c>
      <c r="N328" s="79">
        <v>3.1199999999999999E-2</v>
      </c>
      <c r="O328" s="78">
        <v>18366.36</v>
      </c>
      <c r="P328" s="78">
        <v>113.7502326370675</v>
      </c>
      <c r="Q328" s="78">
        <v>0</v>
      </c>
      <c r="R328" s="78">
        <v>72.410899868647903</v>
      </c>
      <c r="S328" s="79">
        <v>0</v>
      </c>
      <c r="T328" s="79">
        <v>2.2000000000000001E-3</v>
      </c>
      <c r="U328" s="79">
        <v>5.9999999999999995E-4</v>
      </c>
    </row>
    <row r="329" spans="2:21">
      <c r="B329" t="s">
        <v>1285</v>
      </c>
      <c r="C329" t="s">
        <v>1217</v>
      </c>
      <c r="D329" t="s">
        <v>1025</v>
      </c>
      <c r="E329" t="s">
        <v>1017</v>
      </c>
      <c r="F329" t="s">
        <v>1286</v>
      </c>
      <c r="G329" t="s">
        <v>1264</v>
      </c>
      <c r="H329" t="s">
        <v>217</v>
      </c>
      <c r="I329" t="s">
        <v>218</v>
      </c>
      <c r="J329" t="s">
        <v>333</v>
      </c>
      <c r="K329" s="78">
        <v>17.399999999999999</v>
      </c>
      <c r="L329" t="s">
        <v>106</v>
      </c>
      <c r="M329" s="79">
        <v>5.1299999999999998E-2</v>
      </c>
      <c r="N329" s="79">
        <v>3.1099999999999999E-2</v>
      </c>
      <c r="O329" s="78">
        <v>16070.57</v>
      </c>
      <c r="P329" s="78">
        <v>138.38019196314494</v>
      </c>
      <c r="Q329" s="78">
        <v>0</v>
      </c>
      <c r="R329" s="78">
        <v>77.078591143571103</v>
      </c>
      <c r="S329" s="79">
        <v>0</v>
      </c>
      <c r="T329" s="79">
        <v>2.3E-3</v>
      </c>
      <c r="U329" s="79">
        <v>5.9999999999999995E-4</v>
      </c>
    </row>
    <row r="330" spans="2:21">
      <c r="B330" t="s">
        <v>1287</v>
      </c>
      <c r="C330" t="s">
        <v>1043</v>
      </c>
      <c r="D330" t="s">
        <v>1016</v>
      </c>
      <c r="E330" t="s">
        <v>1017</v>
      </c>
      <c r="F330" t="s">
        <v>1288</v>
      </c>
      <c r="G330" t="s">
        <v>1179</v>
      </c>
      <c r="H330" t="s">
        <v>217</v>
      </c>
      <c r="I330" t="s">
        <v>218</v>
      </c>
      <c r="J330" t="s">
        <v>590</v>
      </c>
      <c r="K330" s="78">
        <v>8.44</v>
      </c>
      <c r="L330" t="s">
        <v>106</v>
      </c>
      <c r="M330" s="79">
        <v>3.6200000000000003E-2</v>
      </c>
      <c r="N330" s="79">
        <v>0.03</v>
      </c>
      <c r="O330" s="78">
        <v>27090.38</v>
      </c>
      <c r="P330" s="78">
        <v>105.11880016059305</v>
      </c>
      <c r="Q330" s="78">
        <v>0</v>
      </c>
      <c r="R330" s="78">
        <v>98.701567650200303</v>
      </c>
      <c r="S330" s="79">
        <v>0</v>
      </c>
      <c r="T330" s="79">
        <v>3.0000000000000001E-3</v>
      </c>
      <c r="U330" s="79">
        <v>8.0000000000000004E-4</v>
      </c>
    </row>
    <row r="331" spans="2:21">
      <c r="B331" t="s">
        <v>1289</v>
      </c>
      <c r="C331" t="s">
        <v>1217</v>
      </c>
      <c r="D331" t="s">
        <v>1025</v>
      </c>
      <c r="E331" t="s">
        <v>1017</v>
      </c>
      <c r="F331" t="s">
        <v>1290</v>
      </c>
      <c r="G331" t="s">
        <v>1291</v>
      </c>
      <c r="H331" t="s">
        <v>217</v>
      </c>
      <c r="I331" t="s">
        <v>218</v>
      </c>
      <c r="J331" t="s">
        <v>333</v>
      </c>
      <c r="K331" s="78">
        <v>18.13</v>
      </c>
      <c r="L331" t="s">
        <v>106</v>
      </c>
      <c r="M331" s="79">
        <v>4.2000000000000003E-2</v>
      </c>
      <c r="N331" s="79">
        <v>3.0800000000000001E-2</v>
      </c>
      <c r="O331" s="78">
        <v>29386.18</v>
      </c>
      <c r="P331" s="78">
        <v>121.08199973526855</v>
      </c>
      <c r="Q331" s="78">
        <v>0</v>
      </c>
      <c r="R331" s="78">
        <v>123.325043635066</v>
      </c>
      <c r="S331" s="79">
        <v>0</v>
      </c>
      <c r="T331" s="79">
        <v>3.7000000000000002E-3</v>
      </c>
      <c r="U331" s="79">
        <v>1E-3</v>
      </c>
    </row>
    <row r="332" spans="2:21">
      <c r="B332" t="s">
        <v>1292</v>
      </c>
      <c r="C332" t="s">
        <v>1293</v>
      </c>
      <c r="D332" t="s">
        <v>123</v>
      </c>
      <c r="E332" t="s">
        <v>1017</v>
      </c>
      <c r="F332" t="s">
        <v>1294</v>
      </c>
      <c r="G332" t="s">
        <v>1179</v>
      </c>
      <c r="H332" t="s">
        <v>217</v>
      </c>
      <c r="I332" t="s">
        <v>218</v>
      </c>
      <c r="J332" t="s">
        <v>493</v>
      </c>
      <c r="K332" s="78">
        <v>7.68</v>
      </c>
      <c r="L332" t="s">
        <v>106</v>
      </c>
      <c r="M332" s="79">
        <v>3.9300000000000002E-2</v>
      </c>
      <c r="N332" s="79">
        <v>2.8199999999999999E-2</v>
      </c>
      <c r="O332" s="78">
        <v>24014.02</v>
      </c>
      <c r="P332" s="78">
        <v>109.90490052492407</v>
      </c>
      <c r="Q332" s="78">
        <v>0</v>
      </c>
      <c r="R332" s="78">
        <v>91.476698892660593</v>
      </c>
      <c r="S332" s="79">
        <v>0</v>
      </c>
      <c r="T332" s="79">
        <v>2.8E-3</v>
      </c>
      <c r="U332" s="79">
        <v>6.9999999999999999E-4</v>
      </c>
    </row>
    <row r="333" spans="2:21">
      <c r="B333" t="s">
        <v>1295</v>
      </c>
      <c r="C333" t="s">
        <v>1296</v>
      </c>
      <c r="D333" t="s">
        <v>123</v>
      </c>
      <c r="E333" t="s">
        <v>1017</v>
      </c>
      <c r="F333" t="s">
        <v>1116</v>
      </c>
      <c r="G333" t="s">
        <v>1117</v>
      </c>
      <c r="H333" t="s">
        <v>217</v>
      </c>
      <c r="I333" t="s">
        <v>218</v>
      </c>
      <c r="J333" t="s">
        <v>351</v>
      </c>
      <c r="K333" s="78">
        <v>8.27</v>
      </c>
      <c r="L333" t="s">
        <v>106</v>
      </c>
      <c r="M333" s="79">
        <v>5.5500000000000001E-2</v>
      </c>
      <c r="N333" s="79">
        <v>2.4799999999999999E-2</v>
      </c>
      <c r="O333" s="78">
        <v>23646.69</v>
      </c>
      <c r="P333" s="78">
        <v>108.17884922917203</v>
      </c>
      <c r="Q333" s="78">
        <v>0</v>
      </c>
      <c r="R333" s="78">
        <v>88.662765547589103</v>
      </c>
      <c r="S333" s="79">
        <v>0</v>
      </c>
      <c r="T333" s="79">
        <v>2.7000000000000001E-3</v>
      </c>
      <c r="U333" s="79">
        <v>6.9999999999999999E-4</v>
      </c>
    </row>
    <row r="334" spans="2:21">
      <c r="B334" t="s">
        <v>1297</v>
      </c>
      <c r="C334" t="s">
        <v>1043</v>
      </c>
      <c r="D334" t="s">
        <v>1016</v>
      </c>
      <c r="E334" t="s">
        <v>1017</v>
      </c>
      <c r="F334" t="s">
        <v>1298</v>
      </c>
      <c r="G334" t="s">
        <v>1205</v>
      </c>
      <c r="H334" t="s">
        <v>217</v>
      </c>
      <c r="I334" t="s">
        <v>218</v>
      </c>
      <c r="J334" t="s">
        <v>590</v>
      </c>
      <c r="K334" s="78">
        <v>9.3699999999999992</v>
      </c>
      <c r="L334" t="s">
        <v>106</v>
      </c>
      <c r="M334" s="79">
        <v>2.8000000000000001E-2</v>
      </c>
      <c r="N334" s="79">
        <v>2.1999999999999999E-2</v>
      </c>
      <c r="O334" s="78">
        <v>18366.36</v>
      </c>
      <c r="P334" s="78">
        <v>105.28152985732538</v>
      </c>
      <c r="Q334" s="78">
        <v>0</v>
      </c>
      <c r="R334" s="78">
        <v>67.019909672102003</v>
      </c>
      <c r="S334" s="79">
        <v>0</v>
      </c>
      <c r="T334" s="79">
        <v>2E-3</v>
      </c>
      <c r="U334" s="79">
        <v>5.0000000000000001E-4</v>
      </c>
    </row>
    <row r="335" spans="2:21">
      <c r="B335" t="s">
        <v>1299</v>
      </c>
      <c r="C335" t="s">
        <v>1119</v>
      </c>
      <c r="D335" t="s">
        <v>123</v>
      </c>
      <c r="E335" t="s">
        <v>1017</v>
      </c>
      <c r="F335" t="s">
        <v>1300</v>
      </c>
      <c r="G335" t="s">
        <v>1301</v>
      </c>
      <c r="H335" t="s">
        <v>217</v>
      </c>
      <c r="I335" t="s">
        <v>218</v>
      </c>
      <c r="J335" t="s">
        <v>339</v>
      </c>
      <c r="K335" s="78">
        <v>8.51</v>
      </c>
      <c r="L335" t="s">
        <v>106</v>
      </c>
      <c r="M335" s="79">
        <v>2.9499999999999998E-2</v>
      </c>
      <c r="N335" s="79">
        <v>2.63E-2</v>
      </c>
      <c r="O335" s="78">
        <v>36273.56</v>
      </c>
      <c r="P335" s="78">
        <v>102.17528798801121</v>
      </c>
      <c r="Q335" s="78">
        <v>0</v>
      </c>
      <c r="R335" s="78">
        <v>128.459021487885</v>
      </c>
      <c r="S335" s="79">
        <v>0</v>
      </c>
      <c r="T335" s="79">
        <v>3.8999999999999998E-3</v>
      </c>
      <c r="U335" s="79">
        <v>1E-3</v>
      </c>
    </row>
    <row r="336" spans="2:21">
      <c r="B336" t="s">
        <v>1302</v>
      </c>
      <c r="C336" t="s">
        <v>1043</v>
      </c>
      <c r="D336" t="s">
        <v>1016</v>
      </c>
      <c r="E336" t="s">
        <v>1017</v>
      </c>
      <c r="F336" t="s">
        <v>1303</v>
      </c>
      <c r="G336" t="s">
        <v>1108</v>
      </c>
      <c r="H336" t="s">
        <v>217</v>
      </c>
      <c r="I336" t="s">
        <v>218</v>
      </c>
      <c r="J336" t="s">
        <v>590</v>
      </c>
      <c r="K336" s="78">
        <v>7.8</v>
      </c>
      <c r="L336" t="s">
        <v>106</v>
      </c>
      <c r="M336" s="79">
        <v>4.4999999999999998E-2</v>
      </c>
      <c r="N336" s="79">
        <v>3.1699999999999999E-2</v>
      </c>
      <c r="O336" s="78">
        <v>23784.44</v>
      </c>
      <c r="P336" s="78">
        <v>110.68500046565596</v>
      </c>
      <c r="Q336" s="78">
        <v>0</v>
      </c>
      <c r="R336" s="78">
        <v>91.245248880796197</v>
      </c>
      <c r="S336" s="79">
        <v>0</v>
      </c>
      <c r="T336" s="79">
        <v>2.8E-3</v>
      </c>
      <c r="U336" s="79">
        <v>6.9999999999999999E-4</v>
      </c>
    </row>
    <row r="337" spans="2:21">
      <c r="B337" t="s">
        <v>1304</v>
      </c>
      <c r="C337" t="s">
        <v>1119</v>
      </c>
      <c r="D337" t="s">
        <v>123</v>
      </c>
      <c r="E337" t="s">
        <v>1017</v>
      </c>
      <c r="F337" t="s">
        <v>1148</v>
      </c>
      <c r="G337" t="s">
        <v>1112</v>
      </c>
      <c r="H337" t="s">
        <v>217</v>
      </c>
      <c r="I337" t="s">
        <v>218</v>
      </c>
      <c r="J337" t="s">
        <v>339</v>
      </c>
      <c r="K337" s="78">
        <v>8.52</v>
      </c>
      <c r="L337" t="s">
        <v>106</v>
      </c>
      <c r="M337" s="79">
        <v>4.1300000000000003E-2</v>
      </c>
      <c r="N337" s="79">
        <v>3.5099999999999999E-2</v>
      </c>
      <c r="O337" s="78">
        <v>10331.08</v>
      </c>
      <c r="P337" s="78">
        <v>104.99740323844705</v>
      </c>
      <c r="Q337" s="78">
        <v>0</v>
      </c>
      <c r="R337" s="78">
        <v>37.596969608002397</v>
      </c>
      <c r="S337" s="79">
        <v>0</v>
      </c>
      <c r="T337" s="79">
        <v>1.1000000000000001E-3</v>
      </c>
      <c r="U337" s="79">
        <v>2.9999999999999997E-4</v>
      </c>
    </row>
    <row r="338" spans="2:21">
      <c r="B338" t="s">
        <v>1305</v>
      </c>
      <c r="C338" t="s">
        <v>1043</v>
      </c>
      <c r="D338" t="s">
        <v>1016</v>
      </c>
      <c r="E338" t="s">
        <v>1017</v>
      </c>
      <c r="F338" t="s">
        <v>1306</v>
      </c>
      <c r="G338" t="s">
        <v>1291</v>
      </c>
      <c r="H338" t="s">
        <v>217</v>
      </c>
      <c r="I338" t="s">
        <v>218</v>
      </c>
      <c r="J338" t="s">
        <v>590</v>
      </c>
      <c r="K338" s="78">
        <v>19.02</v>
      </c>
      <c r="L338" t="s">
        <v>106</v>
      </c>
      <c r="M338" s="79">
        <v>3.85E-2</v>
      </c>
      <c r="N338" s="79">
        <v>3.1800000000000002E-2</v>
      </c>
      <c r="O338" s="78">
        <v>36732.720000000001</v>
      </c>
      <c r="P338" s="78">
        <v>105.33022707346069</v>
      </c>
      <c r="Q338" s="78">
        <v>0</v>
      </c>
      <c r="R338" s="78">
        <v>134.101818500772</v>
      </c>
      <c r="S338" s="79">
        <v>0</v>
      </c>
      <c r="T338" s="79">
        <v>4.1000000000000003E-3</v>
      </c>
      <c r="U338" s="79">
        <v>1.1000000000000001E-3</v>
      </c>
    </row>
    <row r="339" spans="2:21">
      <c r="B339" t="s">
        <v>1307</v>
      </c>
      <c r="C339" t="s">
        <v>1308</v>
      </c>
      <c r="D339" t="s">
        <v>123</v>
      </c>
      <c r="E339" t="s">
        <v>1017</v>
      </c>
      <c r="F339" t="s">
        <v>1309</v>
      </c>
      <c r="G339" t="s">
        <v>1065</v>
      </c>
      <c r="H339" t="s">
        <v>217</v>
      </c>
      <c r="I339" t="s">
        <v>218</v>
      </c>
      <c r="J339" t="s">
        <v>351</v>
      </c>
      <c r="K339" s="78">
        <v>8.09</v>
      </c>
      <c r="L339" t="s">
        <v>106</v>
      </c>
      <c r="M339" s="79">
        <v>3.8800000000000001E-2</v>
      </c>
      <c r="N339" s="79">
        <v>2.5100000000000001E-2</v>
      </c>
      <c r="O339" s="78">
        <v>24794.59</v>
      </c>
      <c r="P339" s="78">
        <v>111.64487490878206</v>
      </c>
      <c r="Q339" s="78">
        <v>0</v>
      </c>
      <c r="R339" s="78">
        <v>95.945427238110895</v>
      </c>
      <c r="S339" s="79">
        <v>0</v>
      </c>
      <c r="T339" s="79">
        <v>2.8999999999999998E-3</v>
      </c>
      <c r="U339" s="79">
        <v>8.0000000000000004E-4</v>
      </c>
    </row>
    <row r="340" spans="2:21">
      <c r="B340" t="s">
        <v>1310</v>
      </c>
      <c r="C340" t="s">
        <v>1043</v>
      </c>
      <c r="D340" t="s">
        <v>1016</v>
      </c>
      <c r="E340" t="s">
        <v>1017</v>
      </c>
      <c r="F340" t="s">
        <v>1185</v>
      </c>
      <c r="G340" t="s">
        <v>1036</v>
      </c>
      <c r="H340" t="s">
        <v>217</v>
      </c>
      <c r="I340" t="s">
        <v>218</v>
      </c>
      <c r="J340" t="s">
        <v>590</v>
      </c>
      <c r="K340" s="78">
        <v>18.96</v>
      </c>
      <c r="L340" t="s">
        <v>106</v>
      </c>
      <c r="M340" s="79">
        <v>3.6299999999999999E-2</v>
      </c>
      <c r="N340" s="79">
        <v>2.9399999999999999E-2</v>
      </c>
      <c r="O340" s="78">
        <v>23995.65</v>
      </c>
      <c r="P340" s="78">
        <v>112.34226389695904</v>
      </c>
      <c r="Q340" s="78">
        <v>0</v>
      </c>
      <c r="R340" s="78">
        <v>93.433850844576398</v>
      </c>
      <c r="S340" s="79">
        <v>0</v>
      </c>
      <c r="T340" s="79">
        <v>2.8E-3</v>
      </c>
      <c r="U340" s="79">
        <v>8.0000000000000004E-4</v>
      </c>
    </row>
    <row r="341" spans="2:21">
      <c r="B341" t="s">
        <v>1311</v>
      </c>
      <c r="C341" t="s">
        <v>1312</v>
      </c>
      <c r="D341" t="s">
        <v>123</v>
      </c>
      <c r="E341" t="s">
        <v>1017</v>
      </c>
      <c r="F341" t="s">
        <v>1313</v>
      </c>
      <c r="G341" t="s">
        <v>1301</v>
      </c>
      <c r="H341" t="s">
        <v>217</v>
      </c>
      <c r="I341" t="s">
        <v>218</v>
      </c>
      <c r="J341" t="s">
        <v>351</v>
      </c>
      <c r="K341" s="78">
        <v>8.4</v>
      </c>
      <c r="L341" t="s">
        <v>106</v>
      </c>
      <c r="M341" s="79">
        <v>2.9499999999999998E-2</v>
      </c>
      <c r="N341" s="79">
        <v>2.1499999999999998E-2</v>
      </c>
      <c r="O341" s="78">
        <v>22957.95</v>
      </c>
      <c r="P341" s="78">
        <v>106.74402557934204</v>
      </c>
      <c r="Q341" s="78">
        <v>0</v>
      </c>
      <c r="R341" s="78">
        <v>84.938627911027197</v>
      </c>
      <c r="S341" s="79">
        <v>0</v>
      </c>
      <c r="T341" s="79">
        <v>2.5999999999999999E-3</v>
      </c>
      <c r="U341" s="79">
        <v>6.9999999999999999E-4</v>
      </c>
    </row>
    <row r="342" spans="2:21">
      <c r="B342" t="s">
        <v>1314</v>
      </c>
      <c r="C342" t="s">
        <v>1283</v>
      </c>
      <c r="D342" t="s">
        <v>123</v>
      </c>
      <c r="E342" t="s">
        <v>1017</v>
      </c>
      <c r="F342" t="s">
        <v>1315</v>
      </c>
      <c r="G342" t="s">
        <v>1047</v>
      </c>
      <c r="H342" t="s">
        <v>217</v>
      </c>
      <c r="I342" t="s">
        <v>218</v>
      </c>
      <c r="J342" t="s">
        <v>351</v>
      </c>
      <c r="K342" s="78">
        <v>17.25</v>
      </c>
      <c r="L342" t="s">
        <v>106</v>
      </c>
      <c r="M342" s="79">
        <v>4.1000000000000002E-2</v>
      </c>
      <c r="N342" s="79">
        <v>4.0099999999999997E-2</v>
      </c>
      <c r="O342" s="78">
        <v>42242.63</v>
      </c>
      <c r="P342" s="78">
        <v>100.97733617174822</v>
      </c>
      <c r="Q342" s="78">
        <v>0</v>
      </c>
      <c r="R342" s="78">
        <v>147.84390235500899</v>
      </c>
      <c r="S342" s="79">
        <v>0</v>
      </c>
      <c r="T342" s="79">
        <v>4.4999999999999997E-3</v>
      </c>
      <c r="U342" s="79">
        <v>1.1999999999999999E-3</v>
      </c>
    </row>
    <row r="343" spans="2:21">
      <c r="B343" t="s">
        <v>1316</v>
      </c>
      <c r="C343" t="s">
        <v>1043</v>
      </c>
      <c r="D343" t="s">
        <v>1016</v>
      </c>
      <c r="E343" t="s">
        <v>1017</v>
      </c>
      <c r="F343" t="s">
        <v>1317</v>
      </c>
      <c r="G343" t="s">
        <v>1219</v>
      </c>
      <c r="H343" t="s">
        <v>217</v>
      </c>
      <c r="I343" t="s">
        <v>218</v>
      </c>
      <c r="J343" t="s">
        <v>590</v>
      </c>
      <c r="K343" s="78">
        <v>21.93</v>
      </c>
      <c r="L343" t="s">
        <v>106</v>
      </c>
      <c r="M343" s="79">
        <v>3.7999999999999999E-2</v>
      </c>
      <c r="N343" s="79">
        <v>3.1099999999999999E-2</v>
      </c>
      <c r="O343" s="78">
        <v>19284.68</v>
      </c>
      <c r="P343" s="78">
        <v>116.04511021896094</v>
      </c>
      <c r="Q343" s="78">
        <v>0</v>
      </c>
      <c r="R343" s="78">
        <v>77.565365007322001</v>
      </c>
      <c r="S343" s="79">
        <v>0</v>
      </c>
      <c r="T343" s="79">
        <v>2.3999999999999998E-3</v>
      </c>
      <c r="U343" s="79">
        <v>5.9999999999999995E-4</v>
      </c>
    </row>
    <row r="344" spans="2:21">
      <c r="B344" t="s">
        <v>1318</v>
      </c>
      <c r="C344" t="s">
        <v>1043</v>
      </c>
      <c r="D344" t="s">
        <v>1016</v>
      </c>
      <c r="E344" t="s">
        <v>1017</v>
      </c>
      <c r="F344" t="s">
        <v>1319</v>
      </c>
      <c r="G344" t="s">
        <v>1301</v>
      </c>
      <c r="H344" t="s">
        <v>217</v>
      </c>
      <c r="I344" t="s">
        <v>218</v>
      </c>
      <c r="J344" t="s">
        <v>590</v>
      </c>
      <c r="K344" s="78">
        <v>17.16</v>
      </c>
      <c r="L344" t="s">
        <v>106</v>
      </c>
      <c r="M344" s="79">
        <v>4.5999999999999999E-2</v>
      </c>
      <c r="N344" s="79">
        <v>3.78E-2</v>
      </c>
      <c r="O344" s="78">
        <v>27549.54</v>
      </c>
      <c r="P344" s="78">
        <v>115.08414894168298</v>
      </c>
      <c r="Q344" s="78">
        <v>0</v>
      </c>
      <c r="R344" s="78">
        <v>109.890062538244</v>
      </c>
      <c r="S344" s="79">
        <v>1E-4</v>
      </c>
      <c r="T344" s="79">
        <v>3.3E-3</v>
      </c>
      <c r="U344" s="79">
        <v>8.9999999999999998E-4</v>
      </c>
    </row>
    <row r="345" spans="2:21">
      <c r="B345" t="s">
        <v>241</v>
      </c>
      <c r="C345" s="16"/>
      <c r="D345" s="16"/>
      <c r="E345" s="16"/>
      <c r="F345" s="16"/>
    </row>
    <row r="346" spans="2:21">
      <c r="B346" t="s">
        <v>355</v>
      </c>
      <c r="C346" s="16"/>
      <c r="D346" s="16"/>
      <c r="E346" s="16"/>
      <c r="F346" s="16"/>
    </row>
    <row r="347" spans="2:21">
      <c r="B347" t="s">
        <v>356</v>
      </c>
      <c r="C347" s="16"/>
      <c r="D347" s="16"/>
      <c r="E347" s="16"/>
      <c r="F347" s="16"/>
    </row>
    <row r="348" spans="2:21">
      <c r="B348" t="s">
        <v>357</v>
      </c>
      <c r="C348" s="16"/>
      <c r="D348" s="16"/>
      <c r="E348" s="16"/>
      <c r="F348" s="16"/>
    </row>
    <row r="349" spans="2:21">
      <c r="B349" t="s">
        <v>358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44012</v>
      </c>
      <c r="E1" s="16"/>
      <c r="F1" s="16"/>
      <c r="G1" s="16"/>
    </row>
    <row r="2" spans="2:62">
      <c r="B2" s="2" t="s">
        <v>1</v>
      </c>
      <c r="C2" s="12" t="s">
        <v>2736</v>
      </c>
      <c r="E2" s="16"/>
      <c r="F2" s="16"/>
      <c r="G2" s="16"/>
    </row>
    <row r="3" spans="2:62">
      <c r="B3" s="2" t="s">
        <v>2</v>
      </c>
      <c r="C3" s="26" t="s">
        <v>2737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1703720.22</v>
      </c>
      <c r="J11" s="7"/>
      <c r="K11" s="76">
        <v>38.106569999999998</v>
      </c>
      <c r="L11" s="76">
        <v>23518.540064693439</v>
      </c>
      <c r="M11" s="7"/>
      <c r="N11" s="77">
        <v>1</v>
      </c>
      <c r="O11" s="77">
        <v>0.18890000000000001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1638783.3</v>
      </c>
      <c r="K12" s="82">
        <v>35.370989999999999</v>
      </c>
      <c r="L12" s="82">
        <v>14322.966441729564</v>
      </c>
      <c r="N12" s="81">
        <v>0.60899999999999999</v>
      </c>
      <c r="O12" s="81">
        <v>0.115</v>
      </c>
    </row>
    <row r="13" spans="2:62">
      <c r="B13" s="80" t="s">
        <v>1320</v>
      </c>
      <c r="E13" s="16"/>
      <c r="F13" s="16"/>
      <c r="G13" s="16"/>
      <c r="I13" s="82">
        <v>545030.34</v>
      </c>
      <c r="K13" s="82">
        <v>0.26491999999999999</v>
      </c>
      <c r="L13" s="82">
        <v>8768.6396871600009</v>
      </c>
      <c r="N13" s="81">
        <v>0.37280000000000002</v>
      </c>
      <c r="O13" s="81">
        <v>7.0400000000000004E-2</v>
      </c>
    </row>
    <row r="14" spans="2:62">
      <c r="B14" t="s">
        <v>1321</v>
      </c>
      <c r="C14" t="s">
        <v>1322</v>
      </c>
      <c r="D14" t="s">
        <v>100</v>
      </c>
      <c r="E14" t="s">
        <v>123</v>
      </c>
      <c r="F14" t="s">
        <v>978</v>
      </c>
      <c r="G14" t="s">
        <v>528</v>
      </c>
      <c r="H14" t="s">
        <v>102</v>
      </c>
      <c r="I14" s="78">
        <v>96549.74</v>
      </c>
      <c r="J14" s="78">
        <v>63.9</v>
      </c>
      <c r="K14" s="78">
        <v>0</v>
      </c>
      <c r="L14" s="78">
        <v>61.695283860000004</v>
      </c>
      <c r="M14" s="79">
        <v>0</v>
      </c>
      <c r="N14" s="79">
        <v>2.5999999999999999E-3</v>
      </c>
      <c r="O14" s="79">
        <v>5.0000000000000001E-4</v>
      </c>
    </row>
    <row r="15" spans="2:62">
      <c r="B15" t="s">
        <v>1323</v>
      </c>
      <c r="C15" t="s">
        <v>1324</v>
      </c>
      <c r="D15" t="s">
        <v>100</v>
      </c>
      <c r="E15" t="s">
        <v>123</v>
      </c>
      <c r="F15" t="s">
        <v>1325</v>
      </c>
      <c r="G15" t="s">
        <v>524</v>
      </c>
      <c r="H15" t="s">
        <v>102</v>
      </c>
      <c r="I15" s="78">
        <v>8385.5499999999993</v>
      </c>
      <c r="J15" s="78">
        <v>1280</v>
      </c>
      <c r="K15" s="78">
        <v>0</v>
      </c>
      <c r="L15" s="78">
        <v>107.33504000000001</v>
      </c>
      <c r="M15" s="79">
        <v>0</v>
      </c>
      <c r="N15" s="79">
        <v>4.5999999999999999E-3</v>
      </c>
      <c r="O15" s="79">
        <v>8.9999999999999998E-4</v>
      </c>
    </row>
    <row r="16" spans="2:62">
      <c r="B16" t="s">
        <v>1326</v>
      </c>
      <c r="C16" t="s">
        <v>1327</v>
      </c>
      <c r="D16" t="s">
        <v>100</v>
      </c>
      <c r="E16" t="s">
        <v>123</v>
      </c>
      <c r="F16" t="s">
        <v>1328</v>
      </c>
      <c r="G16" t="s">
        <v>524</v>
      </c>
      <c r="H16" t="s">
        <v>102</v>
      </c>
      <c r="I16" s="78">
        <v>6321.95</v>
      </c>
      <c r="J16" s="78">
        <v>1870</v>
      </c>
      <c r="K16" s="78">
        <v>0</v>
      </c>
      <c r="L16" s="78">
        <v>118.220465</v>
      </c>
      <c r="M16" s="79">
        <v>0</v>
      </c>
      <c r="N16" s="79">
        <v>5.0000000000000001E-3</v>
      </c>
      <c r="O16" s="79">
        <v>8.9999999999999998E-4</v>
      </c>
    </row>
    <row r="17" spans="2:15">
      <c r="B17" t="s">
        <v>1329</v>
      </c>
      <c r="C17" t="s">
        <v>1330</v>
      </c>
      <c r="D17" t="s">
        <v>100</v>
      </c>
      <c r="E17" t="s">
        <v>123</v>
      </c>
      <c r="F17" t="s">
        <v>1331</v>
      </c>
      <c r="G17" t="s">
        <v>832</v>
      </c>
      <c r="H17" t="s">
        <v>102</v>
      </c>
      <c r="I17" s="78">
        <v>1134.08</v>
      </c>
      <c r="J17" s="78">
        <v>47400</v>
      </c>
      <c r="K17" s="78">
        <v>0</v>
      </c>
      <c r="L17" s="78">
        <v>537.55391999999995</v>
      </c>
      <c r="M17" s="79">
        <v>0</v>
      </c>
      <c r="N17" s="79">
        <v>2.29E-2</v>
      </c>
      <c r="O17" s="79">
        <v>4.3E-3</v>
      </c>
    </row>
    <row r="18" spans="2:15">
      <c r="B18" t="s">
        <v>1332</v>
      </c>
      <c r="C18" t="s">
        <v>1333</v>
      </c>
      <c r="D18" t="s">
        <v>100</v>
      </c>
      <c r="E18" t="s">
        <v>123</v>
      </c>
      <c r="F18" t="s">
        <v>1334</v>
      </c>
      <c r="G18" t="s">
        <v>733</v>
      </c>
      <c r="H18" t="s">
        <v>102</v>
      </c>
      <c r="I18" s="78">
        <v>3821.47</v>
      </c>
      <c r="J18" s="78">
        <v>1230</v>
      </c>
      <c r="K18" s="78">
        <v>0</v>
      </c>
      <c r="L18" s="78">
        <v>47.004080999999999</v>
      </c>
      <c r="M18" s="79">
        <v>0</v>
      </c>
      <c r="N18" s="79">
        <v>2E-3</v>
      </c>
      <c r="O18" s="79">
        <v>4.0000000000000002E-4</v>
      </c>
    </row>
    <row r="19" spans="2:15">
      <c r="B19" t="s">
        <v>1335</v>
      </c>
      <c r="C19" t="s">
        <v>1336</v>
      </c>
      <c r="D19" t="s">
        <v>100</v>
      </c>
      <c r="E19" t="s">
        <v>123</v>
      </c>
      <c r="F19" t="s">
        <v>423</v>
      </c>
      <c r="G19" t="s">
        <v>366</v>
      </c>
      <c r="H19" t="s">
        <v>102</v>
      </c>
      <c r="I19" s="78">
        <v>35963.050000000003</v>
      </c>
      <c r="J19" s="78">
        <v>1050</v>
      </c>
      <c r="K19" s="78">
        <v>0</v>
      </c>
      <c r="L19" s="78">
        <v>377.61202500000002</v>
      </c>
      <c r="M19" s="79">
        <v>0</v>
      </c>
      <c r="N19" s="79">
        <v>1.61E-2</v>
      </c>
      <c r="O19" s="79">
        <v>3.0000000000000001E-3</v>
      </c>
    </row>
    <row r="20" spans="2:15">
      <c r="B20" t="s">
        <v>1337</v>
      </c>
      <c r="C20" t="s">
        <v>1338</v>
      </c>
      <c r="D20" t="s">
        <v>100</v>
      </c>
      <c r="E20" t="s">
        <v>123</v>
      </c>
      <c r="F20" t="s">
        <v>698</v>
      </c>
      <c r="G20" t="s">
        <v>366</v>
      </c>
      <c r="H20" t="s">
        <v>102</v>
      </c>
      <c r="I20" s="78">
        <v>47842.13</v>
      </c>
      <c r="J20" s="78">
        <v>2058</v>
      </c>
      <c r="K20" s="78">
        <v>0</v>
      </c>
      <c r="L20" s="78">
        <v>984.59103540000001</v>
      </c>
      <c r="M20" s="79">
        <v>0</v>
      </c>
      <c r="N20" s="79">
        <v>4.19E-2</v>
      </c>
      <c r="O20" s="79">
        <v>7.9000000000000008E-3</v>
      </c>
    </row>
    <row r="21" spans="2:15">
      <c r="B21" t="s">
        <v>1339</v>
      </c>
      <c r="C21" t="s">
        <v>1340</v>
      </c>
      <c r="D21" t="s">
        <v>100</v>
      </c>
      <c r="E21" t="s">
        <v>123</v>
      </c>
      <c r="F21" t="s">
        <v>372</v>
      </c>
      <c r="G21" t="s">
        <v>366</v>
      </c>
      <c r="H21" t="s">
        <v>102</v>
      </c>
      <c r="I21" s="78">
        <v>51962.59</v>
      </c>
      <c r="J21" s="78">
        <v>1731</v>
      </c>
      <c r="K21" s="78">
        <v>0</v>
      </c>
      <c r="L21" s="78">
        <v>899.47243289999994</v>
      </c>
      <c r="M21" s="79">
        <v>0</v>
      </c>
      <c r="N21" s="79">
        <v>3.8199999999999998E-2</v>
      </c>
      <c r="O21" s="79">
        <v>7.1999999999999998E-3</v>
      </c>
    </row>
    <row r="22" spans="2:15">
      <c r="B22" t="s">
        <v>1341</v>
      </c>
      <c r="C22" t="s">
        <v>1342</v>
      </c>
      <c r="D22" t="s">
        <v>100</v>
      </c>
      <c r="E22" t="s">
        <v>123</v>
      </c>
      <c r="F22" t="s">
        <v>679</v>
      </c>
      <c r="G22" t="s">
        <v>366</v>
      </c>
      <c r="H22" t="s">
        <v>102</v>
      </c>
      <c r="I22" s="78">
        <v>8445.7099999999991</v>
      </c>
      <c r="J22" s="78">
        <v>6462</v>
      </c>
      <c r="K22" s="78">
        <v>0</v>
      </c>
      <c r="L22" s="78">
        <v>545.76178019999998</v>
      </c>
      <c r="M22" s="79">
        <v>0</v>
      </c>
      <c r="N22" s="79">
        <v>2.3199999999999998E-2</v>
      </c>
      <c r="O22" s="79">
        <v>4.4000000000000003E-3</v>
      </c>
    </row>
    <row r="23" spans="2:15">
      <c r="B23" t="s">
        <v>1343</v>
      </c>
      <c r="C23" t="s">
        <v>1344</v>
      </c>
      <c r="D23" t="s">
        <v>100</v>
      </c>
      <c r="E23" t="s">
        <v>123</v>
      </c>
      <c r="F23" t="s">
        <v>621</v>
      </c>
      <c r="G23" t="s">
        <v>366</v>
      </c>
      <c r="H23" t="s">
        <v>102</v>
      </c>
      <c r="I23" s="78">
        <v>2392.62</v>
      </c>
      <c r="J23" s="78">
        <v>7310</v>
      </c>
      <c r="K23" s="78">
        <v>0</v>
      </c>
      <c r="L23" s="78">
        <v>174.900522</v>
      </c>
      <c r="M23" s="79">
        <v>0</v>
      </c>
      <c r="N23" s="79">
        <v>7.4000000000000003E-3</v>
      </c>
      <c r="O23" s="79">
        <v>1.4E-3</v>
      </c>
    </row>
    <row r="24" spans="2:15">
      <c r="B24" t="s">
        <v>1345</v>
      </c>
      <c r="C24" t="s">
        <v>1346</v>
      </c>
      <c r="D24" t="s">
        <v>100</v>
      </c>
      <c r="E24" t="s">
        <v>123</v>
      </c>
      <c r="F24" t="s">
        <v>894</v>
      </c>
      <c r="G24" t="s">
        <v>112</v>
      </c>
      <c r="H24" t="s">
        <v>102</v>
      </c>
      <c r="I24" s="78">
        <v>292.07</v>
      </c>
      <c r="J24" s="78">
        <v>147300</v>
      </c>
      <c r="K24" s="78">
        <v>0</v>
      </c>
      <c r="L24" s="78">
        <v>430.21911</v>
      </c>
      <c r="M24" s="79">
        <v>1E-4</v>
      </c>
      <c r="N24" s="79">
        <v>1.83E-2</v>
      </c>
      <c r="O24" s="79">
        <v>3.5000000000000001E-3</v>
      </c>
    </row>
    <row r="25" spans="2:15">
      <c r="B25" t="s">
        <v>1347</v>
      </c>
      <c r="C25" t="s">
        <v>1348</v>
      </c>
      <c r="D25" t="s">
        <v>100</v>
      </c>
      <c r="E25" t="s">
        <v>123</v>
      </c>
      <c r="F25" t="s">
        <v>1349</v>
      </c>
      <c r="G25" t="s">
        <v>996</v>
      </c>
      <c r="H25" t="s">
        <v>102</v>
      </c>
      <c r="I25" s="78">
        <v>938.34</v>
      </c>
      <c r="J25" s="78">
        <v>2644</v>
      </c>
      <c r="K25" s="78">
        <v>0</v>
      </c>
      <c r="L25" s="78">
        <v>24.809709600000001</v>
      </c>
      <c r="M25" s="79">
        <v>0</v>
      </c>
      <c r="N25" s="79">
        <v>1.1000000000000001E-3</v>
      </c>
      <c r="O25" s="79">
        <v>2.0000000000000001E-4</v>
      </c>
    </row>
    <row r="26" spans="2:15">
      <c r="B26" t="s">
        <v>1350</v>
      </c>
      <c r="C26" t="s">
        <v>1351</v>
      </c>
      <c r="D26" t="s">
        <v>100</v>
      </c>
      <c r="E26" t="s">
        <v>123</v>
      </c>
      <c r="F26" t="s">
        <v>1007</v>
      </c>
      <c r="G26" t="s">
        <v>996</v>
      </c>
      <c r="H26" t="s">
        <v>102</v>
      </c>
      <c r="I26" s="78">
        <v>50342.95</v>
      </c>
      <c r="J26" s="78">
        <v>252</v>
      </c>
      <c r="K26" s="78">
        <v>0</v>
      </c>
      <c r="L26" s="78">
        <v>126.864234</v>
      </c>
      <c r="M26" s="79">
        <v>0</v>
      </c>
      <c r="N26" s="79">
        <v>5.4000000000000003E-3</v>
      </c>
      <c r="O26" s="79">
        <v>1E-3</v>
      </c>
    </row>
    <row r="27" spans="2:15">
      <c r="B27" t="s">
        <v>1352</v>
      </c>
      <c r="C27" t="s">
        <v>1353</v>
      </c>
      <c r="D27" t="s">
        <v>100</v>
      </c>
      <c r="E27" t="s">
        <v>123</v>
      </c>
      <c r="F27" t="s">
        <v>806</v>
      </c>
      <c r="G27" t="s">
        <v>581</v>
      </c>
      <c r="H27" t="s">
        <v>102</v>
      </c>
      <c r="I27" s="78">
        <v>46675</v>
      </c>
      <c r="J27" s="78">
        <v>1026</v>
      </c>
      <c r="K27" s="78">
        <v>0</v>
      </c>
      <c r="L27" s="78">
        <v>478.88549999999998</v>
      </c>
      <c r="M27" s="79">
        <v>0</v>
      </c>
      <c r="N27" s="79">
        <v>2.0400000000000001E-2</v>
      </c>
      <c r="O27" s="79">
        <v>3.8E-3</v>
      </c>
    </row>
    <row r="28" spans="2:15">
      <c r="B28" t="s">
        <v>1354</v>
      </c>
      <c r="C28" t="s">
        <v>1355</v>
      </c>
      <c r="D28" t="s">
        <v>100</v>
      </c>
      <c r="E28" t="s">
        <v>123</v>
      </c>
      <c r="F28" t="s">
        <v>1356</v>
      </c>
      <c r="G28" t="s">
        <v>1357</v>
      </c>
      <c r="H28" t="s">
        <v>102</v>
      </c>
      <c r="I28" s="78">
        <v>2006.22</v>
      </c>
      <c r="J28" s="78">
        <v>6606</v>
      </c>
      <c r="K28" s="78">
        <v>0</v>
      </c>
      <c r="L28" s="78">
        <v>132.53089320000001</v>
      </c>
      <c r="M28" s="79">
        <v>0</v>
      </c>
      <c r="N28" s="79">
        <v>5.5999999999999999E-3</v>
      </c>
      <c r="O28" s="79">
        <v>1.1000000000000001E-3</v>
      </c>
    </row>
    <row r="29" spans="2:15">
      <c r="B29" t="s">
        <v>1358</v>
      </c>
      <c r="C29" t="s">
        <v>1359</v>
      </c>
      <c r="D29" t="s">
        <v>100</v>
      </c>
      <c r="E29" t="s">
        <v>123</v>
      </c>
      <c r="F29" t="s">
        <v>1360</v>
      </c>
      <c r="G29" t="s">
        <v>786</v>
      </c>
      <c r="H29" t="s">
        <v>102</v>
      </c>
      <c r="I29" s="78">
        <v>102.86</v>
      </c>
      <c r="J29" s="78">
        <v>42220</v>
      </c>
      <c r="K29" s="78">
        <v>0.26491999999999999</v>
      </c>
      <c r="L29" s="78">
        <v>43.692411999999997</v>
      </c>
      <c r="M29" s="79">
        <v>0</v>
      </c>
      <c r="N29" s="79">
        <v>1.9E-3</v>
      </c>
      <c r="O29" s="79">
        <v>4.0000000000000002E-4</v>
      </c>
    </row>
    <row r="30" spans="2:15">
      <c r="B30" t="s">
        <v>1361</v>
      </c>
      <c r="C30" t="s">
        <v>1362</v>
      </c>
      <c r="D30" t="s">
        <v>100</v>
      </c>
      <c r="E30" t="s">
        <v>123</v>
      </c>
      <c r="F30" t="s">
        <v>785</v>
      </c>
      <c r="G30" t="s">
        <v>786</v>
      </c>
      <c r="H30" t="s">
        <v>102</v>
      </c>
      <c r="I30" s="78">
        <v>4353.3599999999997</v>
      </c>
      <c r="J30" s="78">
        <v>9593</v>
      </c>
      <c r="K30" s="78">
        <v>0</v>
      </c>
      <c r="L30" s="78">
        <v>417.61782479999999</v>
      </c>
      <c r="M30" s="79">
        <v>0</v>
      </c>
      <c r="N30" s="79">
        <v>1.78E-2</v>
      </c>
      <c r="O30" s="79">
        <v>3.3999999999999998E-3</v>
      </c>
    </row>
    <row r="31" spans="2:15">
      <c r="B31" t="s">
        <v>1363</v>
      </c>
      <c r="C31" t="s">
        <v>1364</v>
      </c>
      <c r="D31" t="s">
        <v>100</v>
      </c>
      <c r="E31" t="s">
        <v>123</v>
      </c>
      <c r="F31" t="s">
        <v>491</v>
      </c>
      <c r="G31" t="s">
        <v>492</v>
      </c>
      <c r="H31" t="s">
        <v>102</v>
      </c>
      <c r="I31" s="78">
        <v>13173.21</v>
      </c>
      <c r="J31" s="78">
        <v>2259</v>
      </c>
      <c r="K31" s="78">
        <v>0</v>
      </c>
      <c r="L31" s="78">
        <v>297.58281390000002</v>
      </c>
      <c r="M31" s="79">
        <v>1E-4</v>
      </c>
      <c r="N31" s="79">
        <v>1.2699999999999999E-2</v>
      </c>
      <c r="O31" s="79">
        <v>2.3999999999999998E-3</v>
      </c>
    </row>
    <row r="32" spans="2:15">
      <c r="B32" t="s">
        <v>1365</v>
      </c>
      <c r="C32" t="s">
        <v>1366</v>
      </c>
      <c r="D32" t="s">
        <v>100</v>
      </c>
      <c r="E32" t="s">
        <v>123</v>
      </c>
      <c r="F32" t="s">
        <v>900</v>
      </c>
      <c r="G32" t="s">
        <v>901</v>
      </c>
      <c r="H32" t="s">
        <v>102</v>
      </c>
      <c r="I32" s="78">
        <v>15896.21</v>
      </c>
      <c r="J32" s="78">
        <v>2101</v>
      </c>
      <c r="K32" s="78">
        <v>0</v>
      </c>
      <c r="L32" s="78">
        <v>333.97937209999998</v>
      </c>
      <c r="M32" s="79">
        <v>0</v>
      </c>
      <c r="N32" s="79">
        <v>1.4200000000000001E-2</v>
      </c>
      <c r="O32" s="79">
        <v>2.7000000000000001E-3</v>
      </c>
    </row>
    <row r="33" spans="2:15">
      <c r="B33" t="s">
        <v>1367</v>
      </c>
      <c r="C33" t="s">
        <v>1368</v>
      </c>
      <c r="D33" t="s">
        <v>100</v>
      </c>
      <c r="E33" t="s">
        <v>123</v>
      </c>
      <c r="F33" t="s">
        <v>496</v>
      </c>
      <c r="G33" t="s">
        <v>420</v>
      </c>
      <c r="H33" t="s">
        <v>102</v>
      </c>
      <c r="I33" s="78">
        <v>3979.38</v>
      </c>
      <c r="J33" s="78">
        <v>3713</v>
      </c>
      <c r="K33" s="78">
        <v>0</v>
      </c>
      <c r="L33" s="78">
        <v>147.7543794</v>
      </c>
      <c r="M33" s="79">
        <v>0</v>
      </c>
      <c r="N33" s="79">
        <v>6.3E-3</v>
      </c>
      <c r="O33" s="79">
        <v>1.1999999999999999E-3</v>
      </c>
    </row>
    <row r="34" spans="2:15">
      <c r="B34" t="s">
        <v>1369</v>
      </c>
      <c r="C34" t="s">
        <v>1370</v>
      </c>
      <c r="D34" t="s">
        <v>100</v>
      </c>
      <c r="E34" t="s">
        <v>123</v>
      </c>
      <c r="F34" t="s">
        <v>500</v>
      </c>
      <c r="G34" t="s">
        <v>420</v>
      </c>
      <c r="H34" t="s">
        <v>102</v>
      </c>
      <c r="I34" s="78">
        <v>9590.9599999999991</v>
      </c>
      <c r="J34" s="78">
        <v>1569</v>
      </c>
      <c r="K34" s="78">
        <v>0</v>
      </c>
      <c r="L34" s="78">
        <v>150.48216239999999</v>
      </c>
      <c r="M34" s="79">
        <v>0</v>
      </c>
      <c r="N34" s="79">
        <v>6.4000000000000003E-3</v>
      </c>
      <c r="O34" s="79">
        <v>1.1999999999999999E-3</v>
      </c>
    </row>
    <row r="35" spans="2:15">
      <c r="B35" t="s">
        <v>1371</v>
      </c>
      <c r="C35" t="s">
        <v>1372</v>
      </c>
      <c r="D35" t="s">
        <v>100</v>
      </c>
      <c r="E35" t="s">
        <v>123</v>
      </c>
      <c r="F35" t="s">
        <v>556</v>
      </c>
      <c r="G35" t="s">
        <v>420</v>
      </c>
      <c r="H35" t="s">
        <v>102</v>
      </c>
      <c r="I35" s="78">
        <v>23927.64</v>
      </c>
      <c r="J35" s="78">
        <v>624</v>
      </c>
      <c r="K35" s="78">
        <v>0</v>
      </c>
      <c r="L35" s="78">
        <v>149.30847360000001</v>
      </c>
      <c r="M35" s="79">
        <v>0</v>
      </c>
      <c r="N35" s="79">
        <v>6.3E-3</v>
      </c>
      <c r="O35" s="79">
        <v>1.1999999999999999E-3</v>
      </c>
    </row>
    <row r="36" spans="2:15">
      <c r="B36" t="s">
        <v>1373</v>
      </c>
      <c r="C36" t="s">
        <v>1374</v>
      </c>
      <c r="D36" t="s">
        <v>100</v>
      </c>
      <c r="E36" t="s">
        <v>123</v>
      </c>
      <c r="F36" t="s">
        <v>464</v>
      </c>
      <c r="G36" t="s">
        <v>420</v>
      </c>
      <c r="H36" t="s">
        <v>102</v>
      </c>
      <c r="I36" s="78">
        <v>2041.23</v>
      </c>
      <c r="J36" s="78">
        <v>12950</v>
      </c>
      <c r="K36" s="78">
        <v>0</v>
      </c>
      <c r="L36" s="78">
        <v>264.33928500000002</v>
      </c>
      <c r="M36" s="79">
        <v>0</v>
      </c>
      <c r="N36" s="79">
        <v>1.12E-2</v>
      </c>
      <c r="O36" s="79">
        <v>2.0999999999999999E-3</v>
      </c>
    </row>
    <row r="37" spans="2:15">
      <c r="B37" t="s">
        <v>1375</v>
      </c>
      <c r="C37" t="s">
        <v>1376</v>
      </c>
      <c r="D37" t="s">
        <v>100</v>
      </c>
      <c r="E37" t="s">
        <v>123</v>
      </c>
      <c r="F37" t="s">
        <v>440</v>
      </c>
      <c r="G37" t="s">
        <v>420</v>
      </c>
      <c r="H37" t="s">
        <v>102</v>
      </c>
      <c r="I37" s="78">
        <v>3784.28</v>
      </c>
      <c r="J37" s="78">
        <v>15670</v>
      </c>
      <c r="K37" s="78">
        <v>0</v>
      </c>
      <c r="L37" s="78">
        <v>592.99667599999998</v>
      </c>
      <c r="M37" s="79">
        <v>0</v>
      </c>
      <c r="N37" s="79">
        <v>2.52E-2</v>
      </c>
      <c r="O37" s="79">
        <v>4.7999999999999996E-3</v>
      </c>
    </row>
    <row r="38" spans="2:15">
      <c r="B38" t="s">
        <v>1377</v>
      </c>
      <c r="C38" t="s">
        <v>1378</v>
      </c>
      <c r="D38" t="s">
        <v>100</v>
      </c>
      <c r="E38" t="s">
        <v>123</v>
      </c>
      <c r="F38" t="s">
        <v>1018</v>
      </c>
      <c r="G38" t="s">
        <v>1379</v>
      </c>
      <c r="H38" t="s">
        <v>102</v>
      </c>
      <c r="I38" s="78">
        <v>3547.92</v>
      </c>
      <c r="J38" s="78">
        <v>4166</v>
      </c>
      <c r="K38" s="78">
        <v>0</v>
      </c>
      <c r="L38" s="78">
        <v>147.8063472</v>
      </c>
      <c r="M38" s="79">
        <v>0</v>
      </c>
      <c r="N38" s="79">
        <v>6.3E-3</v>
      </c>
      <c r="O38" s="79">
        <v>1.1999999999999999E-3</v>
      </c>
    </row>
    <row r="39" spans="2:15">
      <c r="B39" t="s">
        <v>1380</v>
      </c>
      <c r="C39" t="s">
        <v>1381</v>
      </c>
      <c r="D39" t="s">
        <v>100</v>
      </c>
      <c r="E39" t="s">
        <v>123</v>
      </c>
      <c r="F39" t="s">
        <v>1382</v>
      </c>
      <c r="G39" t="s">
        <v>1379</v>
      </c>
      <c r="H39" t="s">
        <v>102</v>
      </c>
      <c r="I39" s="78">
        <v>1261.03</v>
      </c>
      <c r="J39" s="78">
        <v>19000</v>
      </c>
      <c r="K39" s="78">
        <v>0</v>
      </c>
      <c r="L39" s="78">
        <v>239.59569999999999</v>
      </c>
      <c r="M39" s="79">
        <v>0</v>
      </c>
      <c r="N39" s="79">
        <v>1.0200000000000001E-2</v>
      </c>
      <c r="O39" s="79">
        <v>1.9E-3</v>
      </c>
    </row>
    <row r="40" spans="2:15">
      <c r="B40" t="s">
        <v>1383</v>
      </c>
      <c r="C40" t="s">
        <v>1384</v>
      </c>
      <c r="D40" t="s">
        <v>100</v>
      </c>
      <c r="E40" t="s">
        <v>123</v>
      </c>
      <c r="F40" t="s">
        <v>1385</v>
      </c>
      <c r="G40" t="s">
        <v>125</v>
      </c>
      <c r="H40" t="s">
        <v>102</v>
      </c>
      <c r="I40" s="78">
        <v>1659.28</v>
      </c>
      <c r="J40" s="78">
        <v>22090</v>
      </c>
      <c r="K40" s="78">
        <v>0</v>
      </c>
      <c r="L40" s="78">
        <v>366.53495199999998</v>
      </c>
      <c r="M40" s="79">
        <v>0</v>
      </c>
      <c r="N40" s="79">
        <v>1.5599999999999999E-2</v>
      </c>
      <c r="O40" s="79">
        <v>2.8999999999999998E-3</v>
      </c>
    </row>
    <row r="41" spans="2:15">
      <c r="B41" t="s">
        <v>1386</v>
      </c>
      <c r="C41" t="s">
        <v>1387</v>
      </c>
      <c r="D41" t="s">
        <v>100</v>
      </c>
      <c r="E41" t="s">
        <v>123</v>
      </c>
      <c r="F41" t="s">
        <v>1388</v>
      </c>
      <c r="G41" t="s">
        <v>129</v>
      </c>
      <c r="H41" t="s">
        <v>102</v>
      </c>
      <c r="I41" s="78">
        <v>404.77</v>
      </c>
      <c r="J41" s="78">
        <v>64490</v>
      </c>
      <c r="K41" s="78">
        <v>0</v>
      </c>
      <c r="L41" s="78">
        <v>261.03617300000002</v>
      </c>
      <c r="M41" s="79">
        <v>0</v>
      </c>
      <c r="N41" s="79">
        <v>1.11E-2</v>
      </c>
      <c r="O41" s="79">
        <v>2.0999999999999999E-3</v>
      </c>
    </row>
    <row r="42" spans="2:15">
      <c r="B42" t="s">
        <v>1389</v>
      </c>
      <c r="C42" t="s">
        <v>1390</v>
      </c>
      <c r="D42" t="s">
        <v>100</v>
      </c>
      <c r="E42" t="s">
        <v>123</v>
      </c>
      <c r="F42" t="s">
        <v>586</v>
      </c>
      <c r="G42" t="s">
        <v>132</v>
      </c>
      <c r="H42" t="s">
        <v>102</v>
      </c>
      <c r="I42" s="78">
        <v>98234.74</v>
      </c>
      <c r="J42" s="78">
        <v>314</v>
      </c>
      <c r="K42" s="78">
        <v>0</v>
      </c>
      <c r="L42" s="78">
        <v>308.45708359999998</v>
      </c>
      <c r="M42" s="79">
        <v>0</v>
      </c>
      <c r="N42" s="79">
        <v>1.3100000000000001E-2</v>
      </c>
      <c r="O42" s="79">
        <v>2.5000000000000001E-3</v>
      </c>
    </row>
    <row r="43" spans="2:15">
      <c r="B43" s="80" t="s">
        <v>1391</v>
      </c>
      <c r="E43" s="16"/>
      <c r="F43" s="16"/>
      <c r="G43" s="16"/>
      <c r="I43" s="82">
        <v>875738.22</v>
      </c>
      <c r="K43" s="82">
        <v>35.106070000000003</v>
      </c>
      <c r="L43" s="82">
        <v>4659.8533386700001</v>
      </c>
      <c r="N43" s="81">
        <v>0.1981</v>
      </c>
      <c r="O43" s="81">
        <v>3.7400000000000003E-2</v>
      </c>
    </row>
    <row r="44" spans="2:15">
      <c r="B44" t="s">
        <v>1392</v>
      </c>
      <c r="C44" t="s">
        <v>1393</v>
      </c>
      <c r="D44" t="s">
        <v>100</v>
      </c>
      <c r="E44" t="s">
        <v>123</v>
      </c>
      <c r="F44" t="s">
        <v>1394</v>
      </c>
      <c r="G44" t="s">
        <v>101</v>
      </c>
      <c r="H44" t="s">
        <v>102</v>
      </c>
      <c r="I44" s="78">
        <v>100.44</v>
      </c>
      <c r="J44" s="78">
        <v>12690</v>
      </c>
      <c r="K44" s="78">
        <v>0</v>
      </c>
      <c r="L44" s="78">
        <v>12.745836000000001</v>
      </c>
      <c r="M44" s="79">
        <v>0</v>
      </c>
      <c r="N44" s="79">
        <v>5.0000000000000001E-4</v>
      </c>
      <c r="O44" s="79">
        <v>1E-4</v>
      </c>
    </row>
    <row r="45" spans="2:15">
      <c r="B45" t="s">
        <v>1395</v>
      </c>
      <c r="C45" t="s">
        <v>1396</v>
      </c>
      <c r="D45" t="s">
        <v>100</v>
      </c>
      <c r="E45" t="s">
        <v>123</v>
      </c>
      <c r="F45" t="s">
        <v>1397</v>
      </c>
      <c r="G45" t="s">
        <v>1398</v>
      </c>
      <c r="H45" t="s">
        <v>102</v>
      </c>
      <c r="I45" s="78">
        <v>1723.92</v>
      </c>
      <c r="J45" s="78">
        <v>5699</v>
      </c>
      <c r="K45" s="78">
        <v>0</v>
      </c>
      <c r="L45" s="78">
        <v>98.246200799999997</v>
      </c>
      <c r="M45" s="79">
        <v>1E-4</v>
      </c>
      <c r="N45" s="79">
        <v>4.1999999999999997E-3</v>
      </c>
      <c r="O45" s="79">
        <v>8.0000000000000004E-4</v>
      </c>
    </row>
    <row r="46" spans="2:15">
      <c r="B46" t="s">
        <v>1399</v>
      </c>
      <c r="C46" t="s">
        <v>1400</v>
      </c>
      <c r="D46" t="s">
        <v>100</v>
      </c>
      <c r="E46" t="s">
        <v>123</v>
      </c>
      <c r="F46" t="s">
        <v>1401</v>
      </c>
      <c r="G46" t="s">
        <v>1398</v>
      </c>
      <c r="H46" t="s">
        <v>102</v>
      </c>
      <c r="I46" s="78">
        <v>7593.9</v>
      </c>
      <c r="J46" s="78">
        <v>3920</v>
      </c>
      <c r="K46" s="78">
        <v>0</v>
      </c>
      <c r="L46" s="78">
        <v>297.68088</v>
      </c>
      <c r="M46" s="79">
        <v>1E-4</v>
      </c>
      <c r="N46" s="79">
        <v>1.2699999999999999E-2</v>
      </c>
      <c r="O46" s="79">
        <v>2.3999999999999998E-3</v>
      </c>
    </row>
    <row r="47" spans="2:15">
      <c r="B47" t="s">
        <v>1402</v>
      </c>
      <c r="C47" t="s">
        <v>1403</v>
      </c>
      <c r="D47" t="s">
        <v>100</v>
      </c>
      <c r="E47" t="s">
        <v>123</v>
      </c>
      <c r="F47" t="s">
        <v>753</v>
      </c>
      <c r="G47" t="s">
        <v>528</v>
      </c>
      <c r="H47" t="s">
        <v>102</v>
      </c>
      <c r="I47" s="78">
        <v>9675.4699999999993</v>
      </c>
      <c r="J47" s="78">
        <v>2818</v>
      </c>
      <c r="K47" s="78">
        <v>0</v>
      </c>
      <c r="L47" s="78">
        <v>272.65474460000001</v>
      </c>
      <c r="M47" s="79">
        <v>1E-4</v>
      </c>
      <c r="N47" s="79">
        <v>1.1599999999999999E-2</v>
      </c>
      <c r="O47" s="79">
        <v>2.2000000000000001E-3</v>
      </c>
    </row>
    <row r="48" spans="2:15">
      <c r="B48" t="s">
        <v>1404</v>
      </c>
      <c r="C48" t="s">
        <v>1405</v>
      </c>
      <c r="D48" t="s">
        <v>100</v>
      </c>
      <c r="E48" t="s">
        <v>123</v>
      </c>
      <c r="F48" t="s">
        <v>573</v>
      </c>
      <c r="G48" t="s">
        <v>528</v>
      </c>
      <c r="H48" t="s">
        <v>102</v>
      </c>
      <c r="I48" s="78">
        <v>744.7</v>
      </c>
      <c r="J48" s="78">
        <v>27500</v>
      </c>
      <c r="K48" s="78">
        <v>0</v>
      </c>
      <c r="L48" s="78">
        <v>204.79249999999999</v>
      </c>
      <c r="M48" s="79">
        <v>1E-4</v>
      </c>
      <c r="N48" s="79">
        <v>8.6999999999999994E-3</v>
      </c>
      <c r="O48" s="79">
        <v>1.6000000000000001E-3</v>
      </c>
    </row>
    <row r="49" spans="2:15">
      <c r="B49" t="s">
        <v>1406</v>
      </c>
      <c r="C49" t="s">
        <v>1407</v>
      </c>
      <c r="D49" t="s">
        <v>100</v>
      </c>
      <c r="E49" t="s">
        <v>123</v>
      </c>
      <c r="F49" t="s">
        <v>1408</v>
      </c>
      <c r="G49" t="s">
        <v>1409</v>
      </c>
      <c r="H49" t="s">
        <v>102</v>
      </c>
      <c r="I49" s="78">
        <v>519.91999999999996</v>
      </c>
      <c r="J49" s="78">
        <v>2647</v>
      </c>
      <c r="K49" s="78">
        <v>0</v>
      </c>
      <c r="L49" s="78">
        <v>13.7622824</v>
      </c>
      <c r="M49" s="79">
        <v>0</v>
      </c>
      <c r="N49" s="79">
        <v>5.9999999999999995E-4</v>
      </c>
      <c r="O49" s="79">
        <v>1E-4</v>
      </c>
    </row>
    <row r="50" spans="2:15">
      <c r="B50" t="s">
        <v>1410</v>
      </c>
      <c r="C50" t="s">
        <v>1411</v>
      </c>
      <c r="D50" t="s">
        <v>100</v>
      </c>
      <c r="E50" t="s">
        <v>123</v>
      </c>
      <c r="F50" t="s">
        <v>1412</v>
      </c>
      <c r="G50" t="s">
        <v>524</v>
      </c>
      <c r="H50" t="s">
        <v>102</v>
      </c>
      <c r="I50" s="78">
        <v>517.87</v>
      </c>
      <c r="J50" s="78">
        <v>8049</v>
      </c>
      <c r="K50" s="78">
        <v>0</v>
      </c>
      <c r="L50" s="78">
        <v>41.6833563</v>
      </c>
      <c r="M50" s="79">
        <v>0</v>
      </c>
      <c r="N50" s="79">
        <v>1.8E-3</v>
      </c>
      <c r="O50" s="79">
        <v>2.9999999999999997E-4</v>
      </c>
    </row>
    <row r="51" spans="2:15">
      <c r="B51" t="s">
        <v>1413</v>
      </c>
      <c r="C51" t="s">
        <v>1414</v>
      </c>
      <c r="D51" t="s">
        <v>100</v>
      </c>
      <c r="E51" t="s">
        <v>123</v>
      </c>
      <c r="F51" t="s">
        <v>1415</v>
      </c>
      <c r="G51" t="s">
        <v>524</v>
      </c>
      <c r="H51" t="s">
        <v>102</v>
      </c>
      <c r="I51" s="78">
        <v>1906.81</v>
      </c>
      <c r="J51" s="78">
        <v>2886</v>
      </c>
      <c r="K51" s="78">
        <v>0</v>
      </c>
      <c r="L51" s="78">
        <v>55.030536599999998</v>
      </c>
      <c r="M51" s="79">
        <v>0</v>
      </c>
      <c r="N51" s="79">
        <v>2.3E-3</v>
      </c>
      <c r="O51" s="79">
        <v>4.0000000000000002E-4</v>
      </c>
    </row>
    <row r="52" spans="2:15">
      <c r="B52" t="s">
        <v>1416</v>
      </c>
      <c r="C52" t="s">
        <v>1417</v>
      </c>
      <c r="D52" t="s">
        <v>100</v>
      </c>
      <c r="E52" t="s">
        <v>123</v>
      </c>
      <c r="F52" t="s">
        <v>1418</v>
      </c>
      <c r="G52" t="s">
        <v>524</v>
      </c>
      <c r="H52" t="s">
        <v>102</v>
      </c>
      <c r="I52" s="78">
        <v>1758.3</v>
      </c>
      <c r="J52" s="78">
        <v>3478</v>
      </c>
      <c r="K52" s="78">
        <v>0</v>
      </c>
      <c r="L52" s="78">
        <v>61.153674000000002</v>
      </c>
      <c r="M52" s="79">
        <v>0</v>
      </c>
      <c r="N52" s="79">
        <v>2.5999999999999999E-3</v>
      </c>
      <c r="O52" s="79">
        <v>5.0000000000000001E-4</v>
      </c>
    </row>
    <row r="53" spans="2:15">
      <c r="B53" t="s">
        <v>1419</v>
      </c>
      <c r="C53" t="s">
        <v>1420</v>
      </c>
      <c r="D53" t="s">
        <v>100</v>
      </c>
      <c r="E53" t="s">
        <v>123</v>
      </c>
      <c r="F53" t="s">
        <v>732</v>
      </c>
      <c r="G53" t="s">
        <v>733</v>
      </c>
      <c r="H53" t="s">
        <v>102</v>
      </c>
      <c r="I53" s="78">
        <v>8142.66</v>
      </c>
      <c r="J53" s="78">
        <v>626</v>
      </c>
      <c r="K53" s="78">
        <v>0</v>
      </c>
      <c r="L53" s="78">
        <v>50.973051599999998</v>
      </c>
      <c r="M53" s="79">
        <v>0</v>
      </c>
      <c r="N53" s="79">
        <v>2.2000000000000001E-3</v>
      </c>
      <c r="O53" s="79">
        <v>4.0000000000000002E-4</v>
      </c>
    </row>
    <row r="54" spans="2:15">
      <c r="B54" t="s">
        <v>1421</v>
      </c>
      <c r="C54" t="s">
        <v>1422</v>
      </c>
      <c r="D54" t="s">
        <v>100</v>
      </c>
      <c r="E54" t="s">
        <v>123</v>
      </c>
      <c r="F54" t="s">
        <v>1423</v>
      </c>
      <c r="G54" t="s">
        <v>733</v>
      </c>
      <c r="H54" t="s">
        <v>102</v>
      </c>
      <c r="I54" s="78">
        <v>599.09</v>
      </c>
      <c r="J54" s="78">
        <v>9053</v>
      </c>
      <c r="K54" s="78">
        <v>0</v>
      </c>
      <c r="L54" s="78">
        <v>54.235617699999999</v>
      </c>
      <c r="M54" s="79">
        <v>0</v>
      </c>
      <c r="N54" s="79">
        <v>2.3E-3</v>
      </c>
      <c r="O54" s="79">
        <v>4.0000000000000002E-4</v>
      </c>
    </row>
    <row r="55" spans="2:15">
      <c r="B55" t="s">
        <v>1424</v>
      </c>
      <c r="C55" t="s">
        <v>1425</v>
      </c>
      <c r="D55" t="s">
        <v>100</v>
      </c>
      <c r="E55" t="s">
        <v>123</v>
      </c>
      <c r="F55" t="s">
        <v>1426</v>
      </c>
      <c r="G55" t="s">
        <v>112</v>
      </c>
      <c r="H55" t="s">
        <v>102</v>
      </c>
      <c r="I55" s="78">
        <v>495.99</v>
      </c>
      <c r="J55" s="78">
        <v>6299</v>
      </c>
      <c r="K55" s="78">
        <v>0</v>
      </c>
      <c r="L55" s="78">
        <v>31.242410100000001</v>
      </c>
      <c r="M55" s="79">
        <v>0</v>
      </c>
      <c r="N55" s="79">
        <v>1.2999999999999999E-3</v>
      </c>
      <c r="O55" s="79">
        <v>2.9999999999999997E-4</v>
      </c>
    </row>
    <row r="56" spans="2:15">
      <c r="B56" t="s">
        <v>1427</v>
      </c>
      <c r="C56" t="s">
        <v>1428</v>
      </c>
      <c r="D56" t="s">
        <v>100</v>
      </c>
      <c r="E56" t="s">
        <v>123</v>
      </c>
      <c r="F56" t="s">
        <v>1429</v>
      </c>
      <c r="G56" t="s">
        <v>112</v>
      </c>
      <c r="H56" t="s">
        <v>102</v>
      </c>
      <c r="I56" s="78">
        <v>288.68</v>
      </c>
      <c r="J56" s="78">
        <v>23610</v>
      </c>
      <c r="K56" s="78">
        <v>0</v>
      </c>
      <c r="L56" s="78">
        <v>68.157347999999999</v>
      </c>
      <c r="M56" s="79">
        <v>0</v>
      </c>
      <c r="N56" s="79">
        <v>2.8999999999999998E-3</v>
      </c>
      <c r="O56" s="79">
        <v>5.0000000000000001E-4</v>
      </c>
    </row>
    <row r="57" spans="2:15">
      <c r="B57" t="s">
        <v>1430</v>
      </c>
      <c r="C57" t="s">
        <v>1431</v>
      </c>
      <c r="D57" t="s">
        <v>100</v>
      </c>
      <c r="E57" t="s">
        <v>123</v>
      </c>
      <c r="F57" t="s">
        <v>995</v>
      </c>
      <c r="G57" t="s">
        <v>996</v>
      </c>
      <c r="H57" t="s">
        <v>102</v>
      </c>
      <c r="I57" s="78">
        <v>649535.06000000006</v>
      </c>
      <c r="J57" s="78">
        <v>29.9</v>
      </c>
      <c r="K57" s="78">
        <v>35.106070000000003</v>
      </c>
      <c r="L57" s="78">
        <v>229.31705294</v>
      </c>
      <c r="M57" s="79">
        <v>1E-4</v>
      </c>
      <c r="N57" s="79">
        <v>9.7999999999999997E-3</v>
      </c>
      <c r="O57" s="79">
        <v>1.8E-3</v>
      </c>
    </row>
    <row r="58" spans="2:15">
      <c r="B58" t="s">
        <v>1432</v>
      </c>
      <c r="C58" t="s">
        <v>1433</v>
      </c>
      <c r="D58" t="s">
        <v>100</v>
      </c>
      <c r="E58" t="s">
        <v>123</v>
      </c>
      <c r="F58" t="s">
        <v>1434</v>
      </c>
      <c r="G58" t="s">
        <v>996</v>
      </c>
      <c r="H58" t="s">
        <v>102</v>
      </c>
      <c r="I58" s="78">
        <v>5116.76</v>
      </c>
      <c r="J58" s="78">
        <v>1128</v>
      </c>
      <c r="K58" s="78">
        <v>0</v>
      </c>
      <c r="L58" s="78">
        <v>57.717052799999998</v>
      </c>
      <c r="M58" s="79">
        <v>1E-4</v>
      </c>
      <c r="N58" s="79">
        <v>2.5000000000000001E-3</v>
      </c>
      <c r="O58" s="79">
        <v>5.0000000000000001E-4</v>
      </c>
    </row>
    <row r="59" spans="2:15">
      <c r="B59" t="s">
        <v>1435</v>
      </c>
      <c r="C59" t="s">
        <v>1436</v>
      </c>
      <c r="D59" t="s">
        <v>100</v>
      </c>
      <c r="E59" t="s">
        <v>123</v>
      </c>
      <c r="F59" t="s">
        <v>1437</v>
      </c>
      <c r="G59" t="s">
        <v>996</v>
      </c>
      <c r="H59" t="s">
        <v>102</v>
      </c>
      <c r="I59" s="78">
        <v>48797.89</v>
      </c>
      <c r="J59" s="78">
        <v>83.7</v>
      </c>
      <c r="K59" s="78">
        <v>0</v>
      </c>
      <c r="L59" s="78">
        <v>40.843833930000002</v>
      </c>
      <c r="M59" s="79">
        <v>0</v>
      </c>
      <c r="N59" s="79">
        <v>1.6999999999999999E-3</v>
      </c>
      <c r="O59" s="79">
        <v>2.9999999999999997E-4</v>
      </c>
    </row>
    <row r="60" spans="2:15">
      <c r="B60" t="s">
        <v>1438</v>
      </c>
      <c r="C60" t="s">
        <v>1439</v>
      </c>
      <c r="D60" t="s">
        <v>100</v>
      </c>
      <c r="E60" t="s">
        <v>123</v>
      </c>
      <c r="F60" t="s">
        <v>1440</v>
      </c>
      <c r="G60" t="s">
        <v>581</v>
      </c>
      <c r="H60" t="s">
        <v>102</v>
      </c>
      <c r="I60" s="78">
        <v>419.16</v>
      </c>
      <c r="J60" s="78">
        <v>11980</v>
      </c>
      <c r="K60" s="78">
        <v>0</v>
      </c>
      <c r="L60" s="78">
        <v>50.215367999999998</v>
      </c>
      <c r="M60" s="79">
        <v>0</v>
      </c>
      <c r="N60" s="79">
        <v>2.0999999999999999E-3</v>
      </c>
      <c r="O60" s="79">
        <v>4.0000000000000002E-4</v>
      </c>
    </row>
    <row r="61" spans="2:15">
      <c r="B61" t="s">
        <v>1441</v>
      </c>
      <c r="C61" t="s">
        <v>1442</v>
      </c>
      <c r="D61" t="s">
        <v>100</v>
      </c>
      <c r="E61" t="s">
        <v>123</v>
      </c>
      <c r="F61" t="s">
        <v>1443</v>
      </c>
      <c r="G61" t="s">
        <v>1357</v>
      </c>
      <c r="H61" t="s">
        <v>102</v>
      </c>
      <c r="I61" s="78">
        <v>440.46</v>
      </c>
      <c r="J61" s="78">
        <v>16660</v>
      </c>
      <c r="K61" s="78">
        <v>0</v>
      </c>
      <c r="L61" s="78">
        <v>73.380635999999996</v>
      </c>
      <c r="M61" s="79">
        <v>0</v>
      </c>
      <c r="N61" s="79">
        <v>3.0999999999999999E-3</v>
      </c>
      <c r="O61" s="79">
        <v>5.9999999999999995E-4</v>
      </c>
    </row>
    <row r="62" spans="2:15">
      <c r="B62" t="s">
        <v>1444</v>
      </c>
      <c r="C62" t="s">
        <v>1445</v>
      </c>
      <c r="D62" t="s">
        <v>100</v>
      </c>
      <c r="E62" t="s">
        <v>123</v>
      </c>
      <c r="F62" t="s">
        <v>1446</v>
      </c>
      <c r="G62" t="s">
        <v>1357</v>
      </c>
      <c r="H62" t="s">
        <v>102</v>
      </c>
      <c r="I62" s="78">
        <v>541.84</v>
      </c>
      <c r="J62" s="78">
        <v>4281</v>
      </c>
      <c r="K62" s="78">
        <v>0</v>
      </c>
      <c r="L62" s="78">
        <v>23.1961704</v>
      </c>
      <c r="M62" s="79">
        <v>0</v>
      </c>
      <c r="N62" s="79">
        <v>1E-3</v>
      </c>
      <c r="O62" s="79">
        <v>2.0000000000000001E-4</v>
      </c>
    </row>
    <row r="63" spans="2:15">
      <c r="B63" t="s">
        <v>1447</v>
      </c>
      <c r="C63" t="s">
        <v>1448</v>
      </c>
      <c r="D63" t="s">
        <v>100</v>
      </c>
      <c r="E63" t="s">
        <v>123</v>
      </c>
      <c r="F63" t="s">
        <v>1449</v>
      </c>
      <c r="G63" t="s">
        <v>786</v>
      </c>
      <c r="H63" t="s">
        <v>102</v>
      </c>
      <c r="I63" s="78">
        <v>678.44</v>
      </c>
      <c r="J63" s="78">
        <v>9394</v>
      </c>
      <c r="K63" s="78">
        <v>0</v>
      </c>
      <c r="L63" s="78">
        <v>63.732653599999999</v>
      </c>
      <c r="M63" s="79">
        <v>1E-4</v>
      </c>
      <c r="N63" s="79">
        <v>2.7000000000000001E-3</v>
      </c>
      <c r="O63" s="79">
        <v>5.0000000000000001E-4</v>
      </c>
    </row>
    <row r="64" spans="2:15">
      <c r="B64" t="s">
        <v>1450</v>
      </c>
      <c r="C64" t="s">
        <v>1451</v>
      </c>
      <c r="D64" t="s">
        <v>100</v>
      </c>
      <c r="E64" t="s">
        <v>123</v>
      </c>
      <c r="F64" t="s">
        <v>1452</v>
      </c>
      <c r="G64" t="s">
        <v>492</v>
      </c>
      <c r="H64" t="s">
        <v>102</v>
      </c>
      <c r="I64" s="78">
        <v>276.2</v>
      </c>
      <c r="J64" s="78">
        <v>13790</v>
      </c>
      <c r="K64" s="78">
        <v>0</v>
      </c>
      <c r="L64" s="78">
        <v>38.087980000000002</v>
      </c>
      <c r="M64" s="79">
        <v>0</v>
      </c>
      <c r="N64" s="79">
        <v>1.6000000000000001E-3</v>
      </c>
      <c r="O64" s="79">
        <v>2.9999999999999997E-4</v>
      </c>
    </row>
    <row r="65" spans="2:15">
      <c r="B65" t="s">
        <v>1453</v>
      </c>
      <c r="C65" t="s">
        <v>1454</v>
      </c>
      <c r="D65" t="s">
        <v>100</v>
      </c>
      <c r="E65" t="s">
        <v>123</v>
      </c>
      <c r="F65" t="s">
        <v>1455</v>
      </c>
      <c r="G65" t="s">
        <v>492</v>
      </c>
      <c r="H65" t="s">
        <v>102</v>
      </c>
      <c r="I65" s="78">
        <v>692.26</v>
      </c>
      <c r="J65" s="78">
        <v>5167</v>
      </c>
      <c r="K65" s="78">
        <v>0</v>
      </c>
      <c r="L65" s="78">
        <v>35.769074199999999</v>
      </c>
      <c r="M65" s="79">
        <v>1E-4</v>
      </c>
      <c r="N65" s="79">
        <v>1.5E-3</v>
      </c>
      <c r="O65" s="79">
        <v>2.9999999999999997E-4</v>
      </c>
    </row>
    <row r="66" spans="2:15">
      <c r="B66" t="s">
        <v>1456</v>
      </c>
      <c r="C66" t="s">
        <v>1457</v>
      </c>
      <c r="D66" t="s">
        <v>100</v>
      </c>
      <c r="E66" t="s">
        <v>123</v>
      </c>
      <c r="F66" t="s">
        <v>1458</v>
      </c>
      <c r="G66" t="s">
        <v>492</v>
      </c>
      <c r="H66" t="s">
        <v>102</v>
      </c>
      <c r="I66" s="78">
        <v>449.1</v>
      </c>
      <c r="J66" s="78">
        <v>19180</v>
      </c>
      <c r="K66" s="78">
        <v>0</v>
      </c>
      <c r="L66" s="78">
        <v>86.137379999999993</v>
      </c>
      <c r="M66" s="79">
        <v>0</v>
      </c>
      <c r="N66" s="79">
        <v>3.7000000000000002E-3</v>
      </c>
      <c r="O66" s="79">
        <v>6.9999999999999999E-4</v>
      </c>
    </row>
    <row r="67" spans="2:15">
      <c r="B67" t="s">
        <v>1459</v>
      </c>
      <c r="C67" t="s">
        <v>1460</v>
      </c>
      <c r="D67" t="s">
        <v>100</v>
      </c>
      <c r="E67" t="s">
        <v>123</v>
      </c>
      <c r="F67" t="s">
        <v>1461</v>
      </c>
      <c r="G67" t="s">
        <v>492</v>
      </c>
      <c r="H67" t="s">
        <v>102</v>
      </c>
      <c r="I67" s="78">
        <v>221.18</v>
      </c>
      <c r="J67" s="78">
        <v>16990</v>
      </c>
      <c r="K67" s="78">
        <v>0</v>
      </c>
      <c r="L67" s="78">
        <v>37.578482000000001</v>
      </c>
      <c r="M67" s="79">
        <v>0</v>
      </c>
      <c r="N67" s="79">
        <v>1.6000000000000001E-3</v>
      </c>
      <c r="O67" s="79">
        <v>2.9999999999999997E-4</v>
      </c>
    </row>
    <row r="68" spans="2:15">
      <c r="B68" t="s">
        <v>1462</v>
      </c>
      <c r="C68" t="s">
        <v>1463</v>
      </c>
      <c r="D68" t="s">
        <v>100</v>
      </c>
      <c r="E68" t="s">
        <v>123</v>
      </c>
      <c r="F68" t="s">
        <v>1464</v>
      </c>
      <c r="G68" t="s">
        <v>901</v>
      </c>
      <c r="H68" t="s">
        <v>102</v>
      </c>
      <c r="I68" s="78">
        <v>8677.98</v>
      </c>
      <c r="J68" s="78">
        <v>1135</v>
      </c>
      <c r="K68" s="78">
        <v>0</v>
      </c>
      <c r="L68" s="78">
        <v>98.495073000000005</v>
      </c>
      <c r="M68" s="79">
        <v>1E-4</v>
      </c>
      <c r="N68" s="79">
        <v>4.1999999999999997E-3</v>
      </c>
      <c r="O68" s="79">
        <v>8.0000000000000004E-4</v>
      </c>
    </row>
    <row r="69" spans="2:15">
      <c r="B69" t="s">
        <v>1465</v>
      </c>
      <c r="C69" t="s">
        <v>1466</v>
      </c>
      <c r="D69" t="s">
        <v>100</v>
      </c>
      <c r="E69" t="s">
        <v>123</v>
      </c>
      <c r="F69" t="s">
        <v>1467</v>
      </c>
      <c r="G69" t="s">
        <v>901</v>
      </c>
      <c r="H69" t="s">
        <v>102</v>
      </c>
      <c r="I69" s="78">
        <v>1119.42</v>
      </c>
      <c r="J69" s="78">
        <v>5480</v>
      </c>
      <c r="K69" s="78">
        <v>0</v>
      </c>
      <c r="L69" s="78">
        <v>61.344216000000003</v>
      </c>
      <c r="M69" s="79">
        <v>1E-4</v>
      </c>
      <c r="N69" s="79">
        <v>2.5999999999999999E-3</v>
      </c>
      <c r="O69" s="79">
        <v>5.0000000000000001E-4</v>
      </c>
    </row>
    <row r="70" spans="2:15">
      <c r="B70" t="s">
        <v>1468</v>
      </c>
      <c r="C70" t="s">
        <v>1469</v>
      </c>
      <c r="D70" t="s">
        <v>100</v>
      </c>
      <c r="E70" t="s">
        <v>123</v>
      </c>
      <c r="F70" t="s">
        <v>1470</v>
      </c>
      <c r="G70" t="s">
        <v>901</v>
      </c>
      <c r="H70" t="s">
        <v>102</v>
      </c>
      <c r="I70" s="78">
        <v>476.41</v>
      </c>
      <c r="J70" s="78">
        <v>5889</v>
      </c>
      <c r="K70" s="78">
        <v>0</v>
      </c>
      <c r="L70" s="78">
        <v>28.055784899999999</v>
      </c>
      <c r="M70" s="79">
        <v>1E-4</v>
      </c>
      <c r="N70" s="79">
        <v>1.1999999999999999E-3</v>
      </c>
      <c r="O70" s="79">
        <v>2.0000000000000001E-4</v>
      </c>
    </row>
    <row r="71" spans="2:15">
      <c r="B71" t="s">
        <v>1471</v>
      </c>
      <c r="C71" t="s">
        <v>1472</v>
      </c>
      <c r="D71" t="s">
        <v>100</v>
      </c>
      <c r="E71" t="s">
        <v>123</v>
      </c>
      <c r="F71" t="s">
        <v>458</v>
      </c>
      <c r="G71" t="s">
        <v>420</v>
      </c>
      <c r="H71" t="s">
        <v>102</v>
      </c>
      <c r="I71" s="78">
        <v>264.69</v>
      </c>
      <c r="J71" s="78">
        <v>179690</v>
      </c>
      <c r="K71" s="78">
        <v>0</v>
      </c>
      <c r="L71" s="78">
        <v>475.62146100000001</v>
      </c>
      <c r="M71" s="79">
        <v>1E-4</v>
      </c>
      <c r="N71" s="79">
        <v>2.0199999999999999E-2</v>
      </c>
      <c r="O71" s="79">
        <v>3.8E-3</v>
      </c>
    </row>
    <row r="72" spans="2:15">
      <c r="B72" t="s">
        <v>1473</v>
      </c>
      <c r="C72" t="s">
        <v>1474</v>
      </c>
      <c r="D72" t="s">
        <v>100</v>
      </c>
      <c r="E72" t="s">
        <v>123</v>
      </c>
      <c r="F72" t="s">
        <v>539</v>
      </c>
      <c r="G72" t="s">
        <v>420</v>
      </c>
      <c r="H72" t="s">
        <v>102</v>
      </c>
      <c r="I72" s="78">
        <v>111.65</v>
      </c>
      <c r="J72" s="78">
        <v>46780</v>
      </c>
      <c r="K72" s="78">
        <v>0</v>
      </c>
      <c r="L72" s="78">
        <v>52.229869999999998</v>
      </c>
      <c r="M72" s="79">
        <v>0</v>
      </c>
      <c r="N72" s="79">
        <v>2.2000000000000001E-3</v>
      </c>
      <c r="O72" s="79">
        <v>4.0000000000000002E-4</v>
      </c>
    </row>
    <row r="73" spans="2:15">
      <c r="B73" t="s">
        <v>1475</v>
      </c>
      <c r="C73" t="s">
        <v>1476</v>
      </c>
      <c r="D73" t="s">
        <v>100</v>
      </c>
      <c r="E73" t="s">
        <v>123</v>
      </c>
      <c r="F73" t="s">
        <v>667</v>
      </c>
      <c r="G73" t="s">
        <v>420</v>
      </c>
      <c r="H73" t="s">
        <v>102</v>
      </c>
      <c r="I73" s="78">
        <v>583.89</v>
      </c>
      <c r="J73" s="78">
        <v>7697</v>
      </c>
      <c r="K73" s="78">
        <v>0</v>
      </c>
      <c r="L73" s="78">
        <v>44.942013299999999</v>
      </c>
      <c r="M73" s="79">
        <v>0</v>
      </c>
      <c r="N73" s="79">
        <v>1.9E-3</v>
      </c>
      <c r="O73" s="79">
        <v>4.0000000000000002E-4</v>
      </c>
    </row>
    <row r="74" spans="2:15">
      <c r="B74" t="s">
        <v>1477</v>
      </c>
      <c r="C74" t="s">
        <v>1478</v>
      </c>
      <c r="D74" t="s">
        <v>100</v>
      </c>
      <c r="E74" t="s">
        <v>123</v>
      </c>
      <c r="F74" t="s">
        <v>481</v>
      </c>
      <c r="G74" t="s">
        <v>420</v>
      </c>
      <c r="H74" t="s">
        <v>102</v>
      </c>
      <c r="I74" s="78">
        <v>9311.5</v>
      </c>
      <c r="J74" s="78">
        <v>1264</v>
      </c>
      <c r="K74" s="78">
        <v>0</v>
      </c>
      <c r="L74" s="78">
        <v>117.69736</v>
      </c>
      <c r="M74" s="79">
        <v>1E-4</v>
      </c>
      <c r="N74" s="79">
        <v>5.0000000000000001E-3</v>
      </c>
      <c r="O74" s="79">
        <v>8.9999999999999998E-4</v>
      </c>
    </row>
    <row r="75" spans="2:15">
      <c r="B75" t="s">
        <v>1479</v>
      </c>
      <c r="C75" t="s">
        <v>1480</v>
      </c>
      <c r="D75" t="s">
        <v>100</v>
      </c>
      <c r="E75" t="s">
        <v>123</v>
      </c>
      <c r="F75" t="s">
        <v>969</v>
      </c>
      <c r="G75" t="s">
        <v>125</v>
      </c>
      <c r="H75" t="s">
        <v>102</v>
      </c>
      <c r="I75" s="78">
        <v>58504.68</v>
      </c>
      <c r="J75" s="78">
        <v>525</v>
      </c>
      <c r="K75" s="78">
        <v>0</v>
      </c>
      <c r="L75" s="78">
        <v>307.14956999999998</v>
      </c>
      <c r="M75" s="79">
        <v>1E-4</v>
      </c>
      <c r="N75" s="79">
        <v>1.3100000000000001E-2</v>
      </c>
      <c r="O75" s="79">
        <v>2.5000000000000001E-3</v>
      </c>
    </row>
    <row r="76" spans="2:15">
      <c r="B76" t="s">
        <v>1481</v>
      </c>
      <c r="C76" t="s">
        <v>1482</v>
      </c>
      <c r="D76" t="s">
        <v>100</v>
      </c>
      <c r="E76" t="s">
        <v>123</v>
      </c>
      <c r="F76" t="s">
        <v>1483</v>
      </c>
      <c r="G76" t="s">
        <v>125</v>
      </c>
      <c r="H76" t="s">
        <v>102</v>
      </c>
      <c r="I76" s="78">
        <v>26371.88</v>
      </c>
      <c r="J76" s="78">
        <v>1294</v>
      </c>
      <c r="K76" s="78">
        <v>0</v>
      </c>
      <c r="L76" s="78">
        <v>341.25212720000002</v>
      </c>
      <c r="M76" s="79">
        <v>1E-4</v>
      </c>
      <c r="N76" s="79">
        <v>1.4500000000000001E-2</v>
      </c>
      <c r="O76" s="79">
        <v>2.7000000000000001E-3</v>
      </c>
    </row>
    <row r="77" spans="2:15">
      <c r="B77" t="s">
        <v>1484</v>
      </c>
      <c r="C77" t="s">
        <v>1485</v>
      </c>
      <c r="D77" t="s">
        <v>100</v>
      </c>
      <c r="E77" t="s">
        <v>123</v>
      </c>
      <c r="F77" t="s">
        <v>1486</v>
      </c>
      <c r="G77" t="s">
        <v>1487</v>
      </c>
      <c r="H77" t="s">
        <v>102</v>
      </c>
      <c r="I77" s="78">
        <v>556.28</v>
      </c>
      <c r="J77" s="78">
        <v>24710</v>
      </c>
      <c r="K77" s="78">
        <v>0</v>
      </c>
      <c r="L77" s="78">
        <v>137.45678799999999</v>
      </c>
      <c r="M77" s="79">
        <v>1E-4</v>
      </c>
      <c r="N77" s="79">
        <v>5.7999999999999996E-3</v>
      </c>
      <c r="O77" s="79">
        <v>1.1000000000000001E-3</v>
      </c>
    </row>
    <row r="78" spans="2:15">
      <c r="B78" t="s">
        <v>1488</v>
      </c>
      <c r="C78" t="s">
        <v>1489</v>
      </c>
      <c r="D78" t="s">
        <v>100</v>
      </c>
      <c r="E78" t="s">
        <v>123</v>
      </c>
      <c r="F78" t="s">
        <v>1490</v>
      </c>
      <c r="G78" t="s">
        <v>1487</v>
      </c>
      <c r="H78" t="s">
        <v>102</v>
      </c>
      <c r="I78" s="78">
        <v>1605.86</v>
      </c>
      <c r="J78" s="78">
        <v>13930</v>
      </c>
      <c r="K78" s="78">
        <v>0</v>
      </c>
      <c r="L78" s="78">
        <v>223.69629800000001</v>
      </c>
      <c r="M78" s="79">
        <v>1E-4</v>
      </c>
      <c r="N78" s="79">
        <v>9.4999999999999998E-3</v>
      </c>
      <c r="O78" s="79">
        <v>1.8E-3</v>
      </c>
    </row>
    <row r="79" spans="2:15">
      <c r="B79" t="s">
        <v>1491</v>
      </c>
      <c r="C79" t="s">
        <v>1492</v>
      </c>
      <c r="D79" t="s">
        <v>100</v>
      </c>
      <c r="E79" t="s">
        <v>123</v>
      </c>
      <c r="F79" t="s">
        <v>1493</v>
      </c>
      <c r="G79" t="s">
        <v>1487</v>
      </c>
      <c r="H79" t="s">
        <v>102</v>
      </c>
      <c r="I79" s="78">
        <v>4280.5</v>
      </c>
      <c r="J79" s="78">
        <v>7349</v>
      </c>
      <c r="K79" s="78">
        <v>0</v>
      </c>
      <c r="L79" s="78">
        <v>314.57394499999998</v>
      </c>
      <c r="M79" s="79">
        <v>1E-4</v>
      </c>
      <c r="N79" s="79">
        <v>1.34E-2</v>
      </c>
      <c r="O79" s="79">
        <v>2.5000000000000001E-3</v>
      </c>
    </row>
    <row r="80" spans="2:15">
      <c r="B80" t="s">
        <v>1494</v>
      </c>
      <c r="C80" t="s">
        <v>1495</v>
      </c>
      <c r="D80" t="s">
        <v>100</v>
      </c>
      <c r="E80" t="s">
        <v>123</v>
      </c>
      <c r="F80" t="s">
        <v>1496</v>
      </c>
      <c r="G80" t="s">
        <v>127</v>
      </c>
      <c r="H80" t="s">
        <v>102</v>
      </c>
      <c r="I80" s="78">
        <v>615.76</v>
      </c>
      <c r="J80" s="78">
        <v>32310</v>
      </c>
      <c r="K80" s="78">
        <v>0</v>
      </c>
      <c r="L80" s="78">
        <v>198.952056</v>
      </c>
      <c r="M80" s="79">
        <v>1E-4</v>
      </c>
      <c r="N80" s="79">
        <v>8.5000000000000006E-3</v>
      </c>
      <c r="O80" s="79">
        <v>1.6000000000000001E-3</v>
      </c>
    </row>
    <row r="81" spans="2:15">
      <c r="B81" t="s">
        <v>1497</v>
      </c>
      <c r="C81" t="s">
        <v>1498</v>
      </c>
      <c r="D81" t="s">
        <v>100</v>
      </c>
      <c r="E81" t="s">
        <v>123</v>
      </c>
      <c r="F81" t="s">
        <v>1499</v>
      </c>
      <c r="G81" t="s">
        <v>128</v>
      </c>
      <c r="H81" t="s">
        <v>102</v>
      </c>
      <c r="I81" s="78">
        <v>9138.65</v>
      </c>
      <c r="J81" s="78">
        <v>786.2</v>
      </c>
      <c r="K81" s="78">
        <v>0</v>
      </c>
      <c r="L81" s="78">
        <v>71.848066299999999</v>
      </c>
      <c r="M81" s="79">
        <v>0</v>
      </c>
      <c r="N81" s="79">
        <v>3.0999999999999999E-3</v>
      </c>
      <c r="O81" s="79">
        <v>5.9999999999999995E-4</v>
      </c>
    </row>
    <row r="82" spans="2:15">
      <c r="B82" t="s">
        <v>1500</v>
      </c>
      <c r="C82" t="s">
        <v>1501</v>
      </c>
      <c r="D82" t="s">
        <v>100</v>
      </c>
      <c r="E82" t="s">
        <v>123</v>
      </c>
      <c r="F82" t="s">
        <v>1502</v>
      </c>
      <c r="G82" t="s">
        <v>129</v>
      </c>
      <c r="H82" t="s">
        <v>102</v>
      </c>
      <c r="I82" s="78">
        <v>110.98</v>
      </c>
      <c r="J82" s="78">
        <v>3652</v>
      </c>
      <c r="K82" s="78">
        <v>0</v>
      </c>
      <c r="L82" s="78">
        <v>4.0529896000000001</v>
      </c>
      <c r="M82" s="79">
        <v>0</v>
      </c>
      <c r="N82" s="79">
        <v>2.0000000000000001E-4</v>
      </c>
      <c r="O82" s="79">
        <v>0</v>
      </c>
    </row>
    <row r="83" spans="2:15">
      <c r="B83" t="s">
        <v>1503</v>
      </c>
      <c r="C83" t="s">
        <v>1504</v>
      </c>
      <c r="D83" t="s">
        <v>100</v>
      </c>
      <c r="E83" t="s">
        <v>123</v>
      </c>
      <c r="F83" t="s">
        <v>932</v>
      </c>
      <c r="G83" t="s">
        <v>132</v>
      </c>
      <c r="H83" t="s">
        <v>102</v>
      </c>
      <c r="I83" s="78">
        <v>5938.94</v>
      </c>
      <c r="J83" s="78">
        <v>1536</v>
      </c>
      <c r="K83" s="78">
        <v>0</v>
      </c>
      <c r="L83" s="78">
        <v>91.222118399999999</v>
      </c>
      <c r="M83" s="79">
        <v>0</v>
      </c>
      <c r="N83" s="79">
        <v>3.8999999999999998E-3</v>
      </c>
      <c r="O83" s="79">
        <v>6.9999999999999999E-4</v>
      </c>
    </row>
    <row r="84" spans="2:15">
      <c r="B84" t="s">
        <v>1505</v>
      </c>
      <c r="C84" t="s">
        <v>1506</v>
      </c>
      <c r="D84" t="s">
        <v>100</v>
      </c>
      <c r="E84" t="s">
        <v>123</v>
      </c>
      <c r="F84" t="s">
        <v>737</v>
      </c>
      <c r="G84" t="s">
        <v>132</v>
      </c>
      <c r="H84" t="s">
        <v>102</v>
      </c>
      <c r="I84" s="78">
        <v>6833.05</v>
      </c>
      <c r="J84" s="78">
        <v>1360</v>
      </c>
      <c r="K84" s="78">
        <v>0</v>
      </c>
      <c r="L84" s="78">
        <v>92.929479999999998</v>
      </c>
      <c r="M84" s="79">
        <v>0</v>
      </c>
      <c r="N84" s="79">
        <v>4.0000000000000001E-3</v>
      </c>
      <c r="O84" s="79">
        <v>6.9999999999999999E-4</v>
      </c>
    </row>
    <row r="85" spans="2:15">
      <c r="B85" s="80" t="s">
        <v>1507</v>
      </c>
      <c r="E85" s="16"/>
      <c r="F85" s="16"/>
      <c r="G85" s="16"/>
      <c r="I85" s="82">
        <v>218014.74</v>
      </c>
      <c r="K85" s="82">
        <v>0</v>
      </c>
      <c r="L85" s="82">
        <v>894.473415899565</v>
      </c>
      <c r="N85" s="81">
        <v>3.7999999999999999E-2</v>
      </c>
      <c r="O85" s="81">
        <v>7.1999999999999998E-3</v>
      </c>
    </row>
    <row r="86" spans="2:15">
      <c r="B86" t="s">
        <v>1508</v>
      </c>
      <c r="C86" t="s">
        <v>1509</v>
      </c>
      <c r="D86" t="s">
        <v>100</v>
      </c>
      <c r="E86" t="s">
        <v>123</v>
      </c>
      <c r="F86" t="s">
        <v>1510</v>
      </c>
      <c r="G86" t="s">
        <v>101</v>
      </c>
      <c r="H86" t="s">
        <v>102</v>
      </c>
      <c r="I86" s="78">
        <v>662.88</v>
      </c>
      <c r="J86" s="78">
        <v>508.5</v>
      </c>
      <c r="K86" s="78">
        <v>0</v>
      </c>
      <c r="L86" s="78">
        <v>3.3707448000000002</v>
      </c>
      <c r="M86" s="79">
        <v>1E-4</v>
      </c>
      <c r="N86" s="79">
        <v>1E-4</v>
      </c>
      <c r="O86" s="79">
        <v>0</v>
      </c>
    </row>
    <row r="87" spans="2:15">
      <c r="B87" t="s">
        <v>1511</v>
      </c>
      <c r="C87" t="s">
        <v>1512</v>
      </c>
      <c r="D87" t="s">
        <v>100</v>
      </c>
      <c r="E87" t="s">
        <v>123</v>
      </c>
      <c r="F87" t="s">
        <v>1513</v>
      </c>
      <c r="G87" t="s">
        <v>101</v>
      </c>
      <c r="H87" t="s">
        <v>102</v>
      </c>
      <c r="I87" s="78">
        <v>294.57</v>
      </c>
      <c r="J87" s="78">
        <v>2673</v>
      </c>
      <c r="K87" s="78">
        <v>0</v>
      </c>
      <c r="L87" s="78">
        <v>7.8738561000000002</v>
      </c>
      <c r="M87" s="79">
        <v>0</v>
      </c>
      <c r="N87" s="79">
        <v>2.9999999999999997E-4</v>
      </c>
      <c r="O87" s="79">
        <v>1E-4</v>
      </c>
    </row>
    <row r="88" spans="2:15">
      <c r="B88" t="s">
        <v>1514</v>
      </c>
      <c r="C88" t="s">
        <v>1515</v>
      </c>
      <c r="D88" t="s">
        <v>100</v>
      </c>
      <c r="E88" t="s">
        <v>123</v>
      </c>
      <c r="F88" t="s">
        <v>1516</v>
      </c>
      <c r="G88" t="s">
        <v>528</v>
      </c>
      <c r="H88" t="s">
        <v>102</v>
      </c>
      <c r="I88" s="78">
        <v>71296.479999999996</v>
      </c>
      <c r="J88" s="78">
        <v>75</v>
      </c>
      <c r="K88" s="78">
        <v>0</v>
      </c>
      <c r="L88" s="78">
        <v>53.472360000000002</v>
      </c>
      <c r="M88" s="79">
        <v>1E-4</v>
      </c>
      <c r="N88" s="79">
        <v>2.3E-3</v>
      </c>
      <c r="O88" s="79">
        <v>4.0000000000000002E-4</v>
      </c>
    </row>
    <row r="89" spans="2:15">
      <c r="B89" t="s">
        <v>1517</v>
      </c>
      <c r="C89" t="s">
        <v>1518</v>
      </c>
      <c r="D89" t="s">
        <v>100</v>
      </c>
      <c r="E89" t="s">
        <v>123</v>
      </c>
      <c r="F89" t="s">
        <v>1519</v>
      </c>
      <c r="G89" t="s">
        <v>528</v>
      </c>
      <c r="H89" t="s">
        <v>102</v>
      </c>
      <c r="I89" s="78">
        <v>564.54</v>
      </c>
      <c r="J89" s="78">
        <v>7627</v>
      </c>
      <c r="K89" s="78">
        <v>0</v>
      </c>
      <c r="L89" s="78">
        <v>43.057465800000003</v>
      </c>
      <c r="M89" s="79">
        <v>0</v>
      </c>
      <c r="N89" s="79">
        <v>1.8E-3</v>
      </c>
      <c r="O89" s="79">
        <v>2.9999999999999997E-4</v>
      </c>
    </row>
    <row r="90" spans="2:15">
      <c r="B90" t="s">
        <v>1520</v>
      </c>
      <c r="C90" t="s">
        <v>1521</v>
      </c>
      <c r="D90" t="s">
        <v>100</v>
      </c>
      <c r="E90" t="s">
        <v>123</v>
      </c>
      <c r="F90" t="s">
        <v>1522</v>
      </c>
      <c r="G90" t="s">
        <v>733</v>
      </c>
      <c r="H90" t="s">
        <v>102</v>
      </c>
      <c r="I90" s="78">
        <v>663.74</v>
      </c>
      <c r="J90" s="78">
        <v>8510</v>
      </c>
      <c r="K90" s="78">
        <v>0</v>
      </c>
      <c r="L90" s="78">
        <v>56.484273999999999</v>
      </c>
      <c r="M90" s="79">
        <v>1E-4</v>
      </c>
      <c r="N90" s="79">
        <v>2.3999999999999998E-3</v>
      </c>
      <c r="O90" s="79">
        <v>5.0000000000000001E-4</v>
      </c>
    </row>
    <row r="91" spans="2:15">
      <c r="B91" t="s">
        <v>1523</v>
      </c>
      <c r="C91" t="s">
        <v>1524</v>
      </c>
      <c r="D91" t="s">
        <v>100</v>
      </c>
      <c r="E91" t="s">
        <v>123</v>
      </c>
      <c r="F91" t="s">
        <v>1525</v>
      </c>
      <c r="G91" t="s">
        <v>733</v>
      </c>
      <c r="H91" t="s">
        <v>102</v>
      </c>
      <c r="I91" s="78">
        <v>6658.93</v>
      </c>
      <c r="J91" s="78">
        <v>779.7</v>
      </c>
      <c r="K91" s="78">
        <v>0</v>
      </c>
      <c r="L91" s="78">
        <v>51.919677210000003</v>
      </c>
      <c r="M91" s="79">
        <v>1E-4</v>
      </c>
      <c r="N91" s="79">
        <v>2.2000000000000001E-3</v>
      </c>
      <c r="O91" s="79">
        <v>4.0000000000000002E-4</v>
      </c>
    </row>
    <row r="92" spans="2:15">
      <c r="B92" t="s">
        <v>1526</v>
      </c>
      <c r="C92" t="s">
        <v>1527</v>
      </c>
      <c r="D92" t="s">
        <v>100</v>
      </c>
      <c r="E92" t="s">
        <v>123</v>
      </c>
      <c r="F92" t="s">
        <v>1528</v>
      </c>
      <c r="G92" t="s">
        <v>733</v>
      </c>
      <c r="H92" t="s">
        <v>102</v>
      </c>
      <c r="I92" s="78">
        <v>385.54</v>
      </c>
      <c r="J92" s="78">
        <v>12980</v>
      </c>
      <c r="K92" s="78">
        <v>0</v>
      </c>
      <c r="L92" s="78">
        <v>50.043092000000001</v>
      </c>
      <c r="M92" s="79">
        <v>1E-4</v>
      </c>
      <c r="N92" s="79">
        <v>2.0999999999999999E-3</v>
      </c>
      <c r="O92" s="79">
        <v>4.0000000000000002E-4</v>
      </c>
    </row>
    <row r="93" spans="2:15">
      <c r="B93" t="s">
        <v>1529</v>
      </c>
      <c r="C93" t="s">
        <v>1530</v>
      </c>
      <c r="D93" t="s">
        <v>100</v>
      </c>
      <c r="E93" t="s">
        <v>123</v>
      </c>
      <c r="F93" t="s">
        <v>1531</v>
      </c>
      <c r="G93" t="s">
        <v>733</v>
      </c>
      <c r="H93" t="s">
        <v>102</v>
      </c>
      <c r="I93" s="78">
        <v>11.98</v>
      </c>
      <c r="J93" s="78">
        <v>243.7</v>
      </c>
      <c r="K93" s="78">
        <v>0</v>
      </c>
      <c r="L93" s="78">
        <v>2.9195260000000001E-2</v>
      </c>
      <c r="M93" s="79">
        <v>0</v>
      </c>
      <c r="N93" s="79">
        <v>0</v>
      </c>
      <c r="O93" s="79">
        <v>0</v>
      </c>
    </row>
    <row r="94" spans="2:15">
      <c r="B94" t="s">
        <v>1532</v>
      </c>
      <c r="C94" t="s">
        <v>1533</v>
      </c>
      <c r="D94" t="s">
        <v>100</v>
      </c>
      <c r="E94" t="s">
        <v>123</v>
      </c>
      <c r="F94" t="s">
        <v>1534</v>
      </c>
      <c r="G94" t="s">
        <v>1535</v>
      </c>
      <c r="H94" t="s">
        <v>102</v>
      </c>
      <c r="I94" s="78">
        <v>261.62</v>
      </c>
      <c r="J94" s="78">
        <v>2871</v>
      </c>
      <c r="K94" s="78">
        <v>0</v>
      </c>
      <c r="L94" s="78">
        <v>7.5111102000000001</v>
      </c>
      <c r="M94" s="79">
        <v>0</v>
      </c>
      <c r="N94" s="79">
        <v>2.9999999999999997E-4</v>
      </c>
      <c r="O94" s="79">
        <v>1E-4</v>
      </c>
    </row>
    <row r="95" spans="2:15">
      <c r="B95" t="s">
        <v>1536</v>
      </c>
      <c r="C95" t="s">
        <v>1537</v>
      </c>
      <c r="D95" t="s">
        <v>100</v>
      </c>
      <c r="E95" t="s">
        <v>123</v>
      </c>
      <c r="F95" t="s">
        <v>1538</v>
      </c>
      <c r="G95" t="s">
        <v>1539</v>
      </c>
      <c r="H95" t="s">
        <v>102</v>
      </c>
      <c r="I95" s="78">
        <v>1028.3399999999999</v>
      </c>
      <c r="J95" s="78">
        <v>614</v>
      </c>
      <c r="K95" s="78">
        <v>0</v>
      </c>
      <c r="L95" s="78">
        <v>6.3140076000000001</v>
      </c>
      <c r="M95" s="79">
        <v>0</v>
      </c>
      <c r="N95" s="79">
        <v>2.9999999999999997E-4</v>
      </c>
      <c r="O95" s="79">
        <v>1E-4</v>
      </c>
    </row>
    <row r="96" spans="2:15">
      <c r="B96" t="s">
        <v>1540</v>
      </c>
      <c r="C96" t="s">
        <v>1541</v>
      </c>
      <c r="D96" t="s">
        <v>100</v>
      </c>
      <c r="E96" t="s">
        <v>123</v>
      </c>
      <c r="F96" t="s">
        <v>1542</v>
      </c>
      <c r="G96" t="s">
        <v>112</v>
      </c>
      <c r="H96" t="s">
        <v>102</v>
      </c>
      <c r="I96" s="78">
        <v>1078.01</v>
      </c>
      <c r="J96" s="78">
        <v>1331</v>
      </c>
      <c r="K96" s="78">
        <v>0</v>
      </c>
      <c r="L96" s="78">
        <v>14.3483131</v>
      </c>
      <c r="M96" s="79">
        <v>0</v>
      </c>
      <c r="N96" s="79">
        <v>5.9999999999999995E-4</v>
      </c>
      <c r="O96" s="79">
        <v>1E-4</v>
      </c>
    </row>
    <row r="97" spans="2:15">
      <c r="B97" t="s">
        <v>1543</v>
      </c>
      <c r="C97" t="s">
        <v>1544</v>
      </c>
      <c r="D97" t="s">
        <v>100</v>
      </c>
      <c r="E97" t="s">
        <v>123</v>
      </c>
      <c r="F97" t="s">
        <v>1545</v>
      </c>
      <c r="G97" t="s">
        <v>996</v>
      </c>
      <c r="H97" t="s">
        <v>102</v>
      </c>
      <c r="I97" s="78">
        <v>1246</v>
      </c>
      <c r="J97" s="78">
        <v>468.6</v>
      </c>
      <c r="K97" s="78">
        <v>0</v>
      </c>
      <c r="L97" s="78">
        <v>5.8387560000000001</v>
      </c>
      <c r="M97" s="79">
        <v>1E-4</v>
      </c>
      <c r="N97" s="79">
        <v>2.0000000000000001E-4</v>
      </c>
      <c r="O97" s="79">
        <v>0</v>
      </c>
    </row>
    <row r="98" spans="2:15">
      <c r="B98" t="s">
        <v>1546</v>
      </c>
      <c r="C98" t="s">
        <v>1547</v>
      </c>
      <c r="D98" t="s">
        <v>100</v>
      </c>
      <c r="E98" t="s">
        <v>123</v>
      </c>
      <c r="F98" t="s">
        <v>1000</v>
      </c>
      <c r="G98" t="s">
        <v>996</v>
      </c>
      <c r="H98" t="s">
        <v>102</v>
      </c>
      <c r="I98" s="78">
        <v>5202.22</v>
      </c>
      <c r="J98" s="78">
        <v>190</v>
      </c>
      <c r="K98" s="78">
        <v>0</v>
      </c>
      <c r="L98" s="78">
        <v>9.8842180000000006</v>
      </c>
      <c r="M98" s="79">
        <v>1E-4</v>
      </c>
      <c r="N98" s="79">
        <v>4.0000000000000002E-4</v>
      </c>
      <c r="O98" s="79">
        <v>1E-4</v>
      </c>
    </row>
    <row r="99" spans="2:15">
      <c r="B99" t="s">
        <v>1548</v>
      </c>
      <c r="C99" t="s">
        <v>1549</v>
      </c>
      <c r="D99" t="s">
        <v>100</v>
      </c>
      <c r="E99" t="s">
        <v>123</v>
      </c>
      <c r="F99" t="s">
        <v>1550</v>
      </c>
      <c r="G99" t="s">
        <v>1551</v>
      </c>
      <c r="H99" t="s">
        <v>102</v>
      </c>
      <c r="I99" s="78">
        <v>1713.34</v>
      </c>
      <c r="J99" s="78">
        <v>416</v>
      </c>
      <c r="K99" s="78">
        <v>0</v>
      </c>
      <c r="L99" s="78">
        <v>7.1274943999999998</v>
      </c>
      <c r="M99" s="79">
        <v>1E-4</v>
      </c>
      <c r="N99" s="79">
        <v>2.9999999999999997E-4</v>
      </c>
      <c r="O99" s="79">
        <v>1E-4</v>
      </c>
    </row>
    <row r="100" spans="2:15">
      <c r="B100" t="s">
        <v>1552</v>
      </c>
      <c r="C100" t="s">
        <v>1553</v>
      </c>
      <c r="D100" t="s">
        <v>100</v>
      </c>
      <c r="E100" t="s">
        <v>123</v>
      </c>
      <c r="F100" t="s">
        <v>1554</v>
      </c>
      <c r="G100" t="s">
        <v>1551</v>
      </c>
      <c r="H100" t="s">
        <v>102</v>
      </c>
      <c r="I100" s="78">
        <v>250.89</v>
      </c>
      <c r="J100" s="78">
        <v>9180</v>
      </c>
      <c r="K100" s="78">
        <v>0</v>
      </c>
      <c r="L100" s="78">
        <v>23.031701999999999</v>
      </c>
      <c r="M100" s="79">
        <v>0</v>
      </c>
      <c r="N100" s="79">
        <v>1E-3</v>
      </c>
      <c r="O100" s="79">
        <v>2.0000000000000001E-4</v>
      </c>
    </row>
    <row r="101" spans="2:15">
      <c r="B101" t="s">
        <v>1555</v>
      </c>
      <c r="C101" t="s">
        <v>1556</v>
      </c>
      <c r="D101" t="s">
        <v>100</v>
      </c>
      <c r="E101" t="s">
        <v>123</v>
      </c>
      <c r="F101" t="s">
        <v>1557</v>
      </c>
      <c r="G101" t="s">
        <v>581</v>
      </c>
      <c r="H101" t="s">
        <v>102</v>
      </c>
      <c r="I101" s="78">
        <v>2120.42</v>
      </c>
      <c r="J101" s="78">
        <v>586.29999999999995</v>
      </c>
      <c r="K101" s="78">
        <v>0</v>
      </c>
      <c r="L101" s="78">
        <v>12.432022460000001</v>
      </c>
      <c r="M101" s="79">
        <v>1E-4</v>
      </c>
      <c r="N101" s="79">
        <v>5.0000000000000001E-4</v>
      </c>
      <c r="O101" s="79">
        <v>1E-4</v>
      </c>
    </row>
    <row r="102" spans="2:15">
      <c r="B102" t="s">
        <v>1558</v>
      </c>
      <c r="C102" t="s">
        <v>1559</v>
      </c>
      <c r="D102" t="s">
        <v>100</v>
      </c>
      <c r="E102" t="s">
        <v>123</v>
      </c>
      <c r="F102" t="s">
        <v>1560</v>
      </c>
      <c r="G102" t="s">
        <v>581</v>
      </c>
      <c r="H102" t="s">
        <v>102</v>
      </c>
      <c r="I102" s="78">
        <v>1323.83</v>
      </c>
      <c r="J102" s="78">
        <v>1114</v>
      </c>
      <c r="K102" s="78">
        <v>0</v>
      </c>
      <c r="L102" s="78">
        <v>14.7474662</v>
      </c>
      <c r="M102" s="79">
        <v>1E-4</v>
      </c>
      <c r="N102" s="79">
        <v>5.9999999999999995E-4</v>
      </c>
      <c r="O102" s="79">
        <v>1E-4</v>
      </c>
    </row>
    <row r="103" spans="2:15">
      <c r="B103" t="s">
        <v>1561</v>
      </c>
      <c r="C103" t="s">
        <v>1562</v>
      </c>
      <c r="D103" t="s">
        <v>100</v>
      </c>
      <c r="E103" t="s">
        <v>123</v>
      </c>
      <c r="F103" t="s">
        <v>1563</v>
      </c>
      <c r="G103" t="s">
        <v>581</v>
      </c>
      <c r="H103" t="s">
        <v>102</v>
      </c>
      <c r="I103" s="78">
        <v>578.39</v>
      </c>
      <c r="J103" s="78">
        <v>617.9</v>
      </c>
      <c r="K103" s="78">
        <v>0</v>
      </c>
      <c r="L103" s="78">
        <v>3.57387181</v>
      </c>
      <c r="M103" s="79">
        <v>0</v>
      </c>
      <c r="N103" s="79">
        <v>2.0000000000000001E-4</v>
      </c>
      <c r="O103" s="79">
        <v>0</v>
      </c>
    </row>
    <row r="104" spans="2:15">
      <c r="B104" t="s">
        <v>1564</v>
      </c>
      <c r="C104" t="s">
        <v>1565</v>
      </c>
      <c r="D104" t="s">
        <v>100</v>
      </c>
      <c r="E104" t="s">
        <v>123</v>
      </c>
      <c r="F104" t="s">
        <v>1566</v>
      </c>
      <c r="G104" t="s">
        <v>581</v>
      </c>
      <c r="H104" t="s">
        <v>102</v>
      </c>
      <c r="I104" s="78">
        <v>1268.97</v>
      </c>
      <c r="J104" s="78">
        <v>2224</v>
      </c>
      <c r="K104" s="78">
        <v>0</v>
      </c>
      <c r="L104" s="78">
        <v>28.221892799999999</v>
      </c>
      <c r="M104" s="79">
        <v>0</v>
      </c>
      <c r="N104" s="79">
        <v>1.1999999999999999E-3</v>
      </c>
      <c r="O104" s="79">
        <v>2.0000000000000001E-4</v>
      </c>
    </row>
    <row r="105" spans="2:15">
      <c r="B105" t="s">
        <v>1567</v>
      </c>
      <c r="C105" t="s">
        <v>1568</v>
      </c>
      <c r="D105" t="s">
        <v>100</v>
      </c>
      <c r="E105" t="s">
        <v>123</v>
      </c>
      <c r="F105" t="s">
        <v>1569</v>
      </c>
      <c r="G105" t="s">
        <v>581</v>
      </c>
      <c r="H105" t="s">
        <v>102</v>
      </c>
      <c r="I105" s="78">
        <v>6486.37</v>
      </c>
      <c r="J105" s="78">
        <v>541.29999999999995</v>
      </c>
      <c r="K105" s="78">
        <v>0</v>
      </c>
      <c r="L105" s="78">
        <v>35.110720809999997</v>
      </c>
      <c r="M105" s="79">
        <v>1E-4</v>
      </c>
      <c r="N105" s="79">
        <v>1.5E-3</v>
      </c>
      <c r="O105" s="79">
        <v>2.9999999999999997E-4</v>
      </c>
    </row>
    <row r="106" spans="2:15">
      <c r="B106" t="s">
        <v>1570</v>
      </c>
      <c r="C106" t="s">
        <v>1571</v>
      </c>
      <c r="D106" t="s">
        <v>100</v>
      </c>
      <c r="E106" t="s">
        <v>123</v>
      </c>
      <c r="F106" t="s">
        <v>1572</v>
      </c>
      <c r="G106" t="s">
        <v>581</v>
      </c>
      <c r="H106" t="s">
        <v>102</v>
      </c>
      <c r="I106" s="78">
        <v>1535.93</v>
      </c>
      <c r="J106" s="78">
        <v>610.9</v>
      </c>
      <c r="K106" s="78">
        <v>0</v>
      </c>
      <c r="L106" s="78">
        <v>9.3829963700000008</v>
      </c>
      <c r="M106" s="79">
        <v>1E-4</v>
      </c>
      <c r="N106" s="79">
        <v>4.0000000000000002E-4</v>
      </c>
      <c r="O106" s="79">
        <v>1E-4</v>
      </c>
    </row>
    <row r="107" spans="2:15">
      <c r="B107" t="s">
        <v>1573</v>
      </c>
      <c r="C107" t="s">
        <v>1574</v>
      </c>
      <c r="D107" t="s">
        <v>100</v>
      </c>
      <c r="E107" t="s">
        <v>123</v>
      </c>
      <c r="F107" t="s">
        <v>1575</v>
      </c>
      <c r="G107" t="s">
        <v>786</v>
      </c>
      <c r="H107" t="s">
        <v>102</v>
      </c>
      <c r="I107" s="78">
        <v>918.34</v>
      </c>
      <c r="J107" s="78">
        <v>1813</v>
      </c>
      <c r="K107" s="78">
        <v>0</v>
      </c>
      <c r="L107" s="78">
        <v>16.649504199999999</v>
      </c>
      <c r="M107" s="79">
        <v>0</v>
      </c>
      <c r="N107" s="79">
        <v>6.9999999999999999E-4</v>
      </c>
      <c r="O107" s="79">
        <v>1E-4</v>
      </c>
    </row>
    <row r="108" spans="2:15">
      <c r="B108" t="s">
        <v>1576</v>
      </c>
      <c r="C108" t="s">
        <v>1577</v>
      </c>
      <c r="D108" t="s">
        <v>100</v>
      </c>
      <c r="E108" t="s">
        <v>123</v>
      </c>
      <c r="F108" t="s">
        <v>1578</v>
      </c>
      <c r="G108" t="s">
        <v>786</v>
      </c>
      <c r="H108" t="s">
        <v>102</v>
      </c>
      <c r="I108" s="78">
        <v>38.729999999999997</v>
      </c>
      <c r="J108" s="78">
        <v>11700</v>
      </c>
      <c r="K108" s="78">
        <v>0</v>
      </c>
      <c r="L108" s="78">
        <v>4.5314100000000002</v>
      </c>
      <c r="M108" s="79">
        <v>0</v>
      </c>
      <c r="N108" s="79">
        <v>2.0000000000000001E-4</v>
      </c>
      <c r="O108" s="79">
        <v>0</v>
      </c>
    </row>
    <row r="109" spans="2:15">
      <c r="B109" t="s">
        <v>1579</v>
      </c>
      <c r="C109" t="s">
        <v>1580</v>
      </c>
      <c r="D109" t="s">
        <v>100</v>
      </c>
      <c r="E109" t="s">
        <v>123</v>
      </c>
      <c r="F109" t="s">
        <v>1581</v>
      </c>
      <c r="G109" t="s">
        <v>1582</v>
      </c>
      <c r="H109" t="s">
        <v>102</v>
      </c>
      <c r="I109" s="78">
        <v>16056.34</v>
      </c>
      <c r="J109" s="78">
        <v>222.7</v>
      </c>
      <c r="K109" s="78">
        <v>0</v>
      </c>
      <c r="L109" s="78">
        <v>35.757469180000001</v>
      </c>
      <c r="M109" s="79">
        <v>0</v>
      </c>
      <c r="N109" s="79">
        <v>1.5E-3</v>
      </c>
      <c r="O109" s="79">
        <v>2.9999999999999997E-4</v>
      </c>
    </row>
    <row r="110" spans="2:15">
      <c r="B110" t="s">
        <v>1583</v>
      </c>
      <c r="C110" t="s">
        <v>1584</v>
      </c>
      <c r="D110" t="s">
        <v>100</v>
      </c>
      <c r="E110" t="s">
        <v>123</v>
      </c>
      <c r="F110" t="s">
        <v>1585</v>
      </c>
      <c r="G110" t="s">
        <v>492</v>
      </c>
      <c r="H110" t="s">
        <v>102</v>
      </c>
      <c r="I110" s="78">
        <v>299.05</v>
      </c>
      <c r="J110" s="78">
        <v>9430</v>
      </c>
      <c r="K110" s="78">
        <v>0</v>
      </c>
      <c r="L110" s="78">
        <v>28.200415</v>
      </c>
      <c r="M110" s="79">
        <v>0</v>
      </c>
      <c r="N110" s="79">
        <v>1.1999999999999999E-3</v>
      </c>
      <c r="O110" s="79">
        <v>2.0000000000000001E-4</v>
      </c>
    </row>
    <row r="111" spans="2:15">
      <c r="B111" t="s">
        <v>1586</v>
      </c>
      <c r="C111" t="s">
        <v>1587</v>
      </c>
      <c r="D111" t="s">
        <v>100</v>
      </c>
      <c r="E111" t="s">
        <v>123</v>
      </c>
      <c r="F111" t="s">
        <v>1588</v>
      </c>
      <c r="G111" t="s">
        <v>492</v>
      </c>
      <c r="H111" t="s">
        <v>102</v>
      </c>
      <c r="I111" s="78">
        <v>2490.64</v>
      </c>
      <c r="J111" s="78">
        <v>606.6</v>
      </c>
      <c r="K111" s="78">
        <v>0</v>
      </c>
      <c r="L111" s="78">
        <v>15.10822224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1589</v>
      </c>
      <c r="C112" t="s">
        <v>1590</v>
      </c>
      <c r="D112" t="s">
        <v>100</v>
      </c>
      <c r="E112" t="s">
        <v>123</v>
      </c>
      <c r="F112" t="s">
        <v>1591</v>
      </c>
      <c r="G112" t="s">
        <v>492</v>
      </c>
      <c r="H112" t="s">
        <v>102</v>
      </c>
      <c r="I112" s="78">
        <v>4074.29</v>
      </c>
      <c r="J112" s="78">
        <v>37.4</v>
      </c>
      <c r="K112" s="78">
        <v>0</v>
      </c>
      <c r="L112" s="78">
        <v>1.5237844599999999</v>
      </c>
      <c r="M112" s="79">
        <v>0</v>
      </c>
      <c r="N112" s="79">
        <v>1E-4</v>
      </c>
      <c r="O112" s="79">
        <v>0</v>
      </c>
    </row>
    <row r="113" spans="2:15">
      <c r="B113" t="s">
        <v>1592</v>
      </c>
      <c r="C113" t="s">
        <v>1593</v>
      </c>
      <c r="D113" t="s">
        <v>100</v>
      </c>
      <c r="E113" t="s">
        <v>123</v>
      </c>
      <c r="F113" t="s">
        <v>1594</v>
      </c>
      <c r="G113" t="s">
        <v>901</v>
      </c>
      <c r="H113" t="s">
        <v>102</v>
      </c>
      <c r="I113" s="78">
        <v>95.65</v>
      </c>
      <c r="J113" s="78">
        <v>1.0000000000000001E-5</v>
      </c>
      <c r="K113" s="78">
        <v>0</v>
      </c>
      <c r="L113" s="78">
        <v>9.565E-9</v>
      </c>
      <c r="M113" s="79">
        <v>0</v>
      </c>
      <c r="N113" s="79">
        <v>0</v>
      </c>
      <c r="O113" s="79">
        <v>0</v>
      </c>
    </row>
    <row r="114" spans="2:15">
      <c r="B114" t="s">
        <v>1595</v>
      </c>
      <c r="C114" t="s">
        <v>1596</v>
      </c>
      <c r="D114" t="s">
        <v>100</v>
      </c>
      <c r="E114" t="s">
        <v>123</v>
      </c>
      <c r="F114" t="s">
        <v>1597</v>
      </c>
      <c r="G114" t="s">
        <v>901</v>
      </c>
      <c r="H114" t="s">
        <v>102</v>
      </c>
      <c r="I114" s="78">
        <v>104.11</v>
      </c>
      <c r="J114" s="78">
        <v>22630</v>
      </c>
      <c r="K114" s="78">
        <v>0</v>
      </c>
      <c r="L114" s="78">
        <v>23.560092999999998</v>
      </c>
      <c r="M114" s="79">
        <v>0</v>
      </c>
      <c r="N114" s="79">
        <v>1E-3</v>
      </c>
      <c r="O114" s="79">
        <v>2.0000000000000001E-4</v>
      </c>
    </row>
    <row r="115" spans="2:15">
      <c r="B115" t="s">
        <v>1598</v>
      </c>
      <c r="C115" t="s">
        <v>1599</v>
      </c>
      <c r="D115" t="s">
        <v>100</v>
      </c>
      <c r="E115" t="s">
        <v>123</v>
      </c>
      <c r="F115" t="s">
        <v>1600</v>
      </c>
      <c r="G115" t="s">
        <v>901</v>
      </c>
      <c r="H115" t="s">
        <v>102</v>
      </c>
      <c r="I115" s="78">
        <v>7938.57</v>
      </c>
      <c r="J115" s="78">
        <v>10.7</v>
      </c>
      <c r="K115" s="78">
        <v>0</v>
      </c>
      <c r="L115" s="78">
        <v>0.84942698999999999</v>
      </c>
      <c r="M115" s="79">
        <v>0</v>
      </c>
      <c r="N115" s="79">
        <v>0</v>
      </c>
      <c r="O115" s="79">
        <v>0</v>
      </c>
    </row>
    <row r="116" spans="2:15">
      <c r="B116" t="s">
        <v>1601</v>
      </c>
      <c r="C116" t="s">
        <v>1602</v>
      </c>
      <c r="D116" t="s">
        <v>100</v>
      </c>
      <c r="E116" t="s">
        <v>123</v>
      </c>
      <c r="F116" t="s">
        <v>771</v>
      </c>
      <c r="G116" t="s">
        <v>420</v>
      </c>
      <c r="H116" t="s">
        <v>102</v>
      </c>
      <c r="I116" s="78">
        <v>13056.66</v>
      </c>
      <c r="J116" s="78">
        <v>150.19999999999999</v>
      </c>
      <c r="K116" s="78">
        <v>0</v>
      </c>
      <c r="L116" s="78">
        <v>19.611103320000002</v>
      </c>
      <c r="M116" s="79">
        <v>0</v>
      </c>
      <c r="N116" s="79">
        <v>8.0000000000000004E-4</v>
      </c>
      <c r="O116" s="79">
        <v>2.0000000000000001E-4</v>
      </c>
    </row>
    <row r="117" spans="2:15">
      <c r="B117" t="s">
        <v>1603</v>
      </c>
      <c r="C117" t="s">
        <v>1604</v>
      </c>
      <c r="D117" t="s">
        <v>100</v>
      </c>
      <c r="E117" t="s">
        <v>123</v>
      </c>
      <c r="F117" t="s">
        <v>1605</v>
      </c>
      <c r="G117" t="s">
        <v>1606</v>
      </c>
      <c r="H117" t="s">
        <v>102</v>
      </c>
      <c r="I117" s="78">
        <v>18949.88</v>
      </c>
      <c r="J117" s="78">
        <v>357.5</v>
      </c>
      <c r="K117" s="78">
        <v>0</v>
      </c>
      <c r="L117" s="78">
        <v>67.745821000000007</v>
      </c>
      <c r="M117" s="79">
        <v>1E-4</v>
      </c>
      <c r="N117" s="79">
        <v>2.8999999999999998E-3</v>
      </c>
      <c r="O117" s="79">
        <v>5.0000000000000001E-4</v>
      </c>
    </row>
    <row r="118" spans="2:15">
      <c r="B118" t="s">
        <v>1607</v>
      </c>
      <c r="C118" t="s">
        <v>1608</v>
      </c>
      <c r="D118" t="s">
        <v>100</v>
      </c>
      <c r="E118" t="s">
        <v>123</v>
      </c>
      <c r="F118" t="s">
        <v>1609</v>
      </c>
      <c r="G118" t="s">
        <v>1606</v>
      </c>
      <c r="H118" t="s">
        <v>102</v>
      </c>
      <c r="I118" s="78">
        <v>457.49</v>
      </c>
      <c r="J118" s="78">
        <v>5203</v>
      </c>
      <c r="K118" s="78">
        <v>0</v>
      </c>
      <c r="L118" s="78">
        <v>23.803204699999998</v>
      </c>
      <c r="M118" s="79">
        <v>0</v>
      </c>
      <c r="N118" s="79">
        <v>1E-3</v>
      </c>
      <c r="O118" s="79">
        <v>2.0000000000000001E-4</v>
      </c>
    </row>
    <row r="119" spans="2:15">
      <c r="B119" t="s">
        <v>1610</v>
      </c>
      <c r="C119" t="s">
        <v>1611</v>
      </c>
      <c r="D119" t="s">
        <v>100</v>
      </c>
      <c r="E119" t="s">
        <v>123</v>
      </c>
      <c r="F119" t="s">
        <v>1612</v>
      </c>
      <c r="G119" t="s">
        <v>125</v>
      </c>
      <c r="H119" t="s">
        <v>102</v>
      </c>
      <c r="I119" s="78">
        <v>199.77</v>
      </c>
      <c r="J119" s="78">
        <v>17450</v>
      </c>
      <c r="K119" s="78">
        <v>0</v>
      </c>
      <c r="L119" s="78">
        <v>34.859864999999999</v>
      </c>
      <c r="M119" s="79">
        <v>0</v>
      </c>
      <c r="N119" s="79">
        <v>1.5E-3</v>
      </c>
      <c r="O119" s="79">
        <v>2.9999999999999997E-4</v>
      </c>
    </row>
    <row r="120" spans="2:15">
      <c r="B120" t="s">
        <v>1613</v>
      </c>
      <c r="C120" t="s">
        <v>1614</v>
      </c>
      <c r="D120" t="s">
        <v>100</v>
      </c>
      <c r="E120" t="s">
        <v>123</v>
      </c>
      <c r="F120" t="s">
        <v>1615</v>
      </c>
      <c r="G120" t="s">
        <v>125</v>
      </c>
      <c r="H120" t="s">
        <v>102</v>
      </c>
      <c r="I120" s="78">
        <v>1514.67</v>
      </c>
      <c r="J120" s="78">
        <v>1214</v>
      </c>
      <c r="K120" s="78">
        <v>0</v>
      </c>
      <c r="L120" s="78">
        <v>18.3880938</v>
      </c>
      <c r="M120" s="79">
        <v>1E-4</v>
      </c>
      <c r="N120" s="79">
        <v>8.0000000000000004E-4</v>
      </c>
      <c r="O120" s="79">
        <v>1E-4</v>
      </c>
    </row>
    <row r="121" spans="2:15">
      <c r="B121" t="s">
        <v>1616</v>
      </c>
      <c r="C121" t="s">
        <v>1617</v>
      </c>
      <c r="D121" t="s">
        <v>100</v>
      </c>
      <c r="E121" t="s">
        <v>123</v>
      </c>
      <c r="F121" t="s">
        <v>1618</v>
      </c>
      <c r="G121" t="s">
        <v>125</v>
      </c>
      <c r="H121" t="s">
        <v>102</v>
      </c>
      <c r="I121" s="78">
        <v>5062.8999999999996</v>
      </c>
      <c r="J121" s="78">
        <v>284.3</v>
      </c>
      <c r="K121" s="78">
        <v>0</v>
      </c>
      <c r="L121" s="78">
        <v>14.3938247</v>
      </c>
      <c r="M121" s="79">
        <v>0</v>
      </c>
      <c r="N121" s="79">
        <v>5.9999999999999995E-4</v>
      </c>
      <c r="O121" s="79">
        <v>1E-4</v>
      </c>
    </row>
    <row r="122" spans="2:15">
      <c r="B122" t="s">
        <v>1619</v>
      </c>
      <c r="C122" t="s">
        <v>1620</v>
      </c>
      <c r="D122" t="s">
        <v>100</v>
      </c>
      <c r="E122" t="s">
        <v>123</v>
      </c>
      <c r="F122" t="s">
        <v>1621</v>
      </c>
      <c r="G122" t="s">
        <v>127</v>
      </c>
      <c r="H122" t="s">
        <v>102</v>
      </c>
      <c r="I122" s="78">
        <v>3419.62</v>
      </c>
      <c r="J122" s="78">
        <v>232</v>
      </c>
      <c r="K122" s="78">
        <v>0</v>
      </c>
      <c r="L122" s="78">
        <v>7.9335183999999996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1622</v>
      </c>
      <c r="C123" t="s">
        <v>1623</v>
      </c>
      <c r="D123" t="s">
        <v>100</v>
      </c>
      <c r="E123" t="s">
        <v>123</v>
      </c>
      <c r="F123" t="s">
        <v>1624</v>
      </c>
      <c r="G123" t="s">
        <v>127</v>
      </c>
      <c r="H123" t="s">
        <v>102</v>
      </c>
      <c r="I123" s="78">
        <v>1088.51</v>
      </c>
      <c r="J123" s="78">
        <v>1779</v>
      </c>
      <c r="K123" s="78">
        <v>0</v>
      </c>
      <c r="L123" s="78">
        <v>19.364592900000002</v>
      </c>
      <c r="M123" s="79">
        <v>1E-4</v>
      </c>
      <c r="N123" s="79">
        <v>8.0000000000000004E-4</v>
      </c>
      <c r="O123" s="79">
        <v>2.0000000000000001E-4</v>
      </c>
    </row>
    <row r="124" spans="2:15">
      <c r="B124" t="s">
        <v>1625</v>
      </c>
      <c r="C124" t="s">
        <v>1626</v>
      </c>
      <c r="D124" t="s">
        <v>100</v>
      </c>
      <c r="E124" t="s">
        <v>123</v>
      </c>
      <c r="F124" t="s">
        <v>1627</v>
      </c>
      <c r="G124" t="s">
        <v>127</v>
      </c>
      <c r="H124" t="s">
        <v>102</v>
      </c>
      <c r="I124" s="78">
        <v>575.48</v>
      </c>
      <c r="J124" s="78">
        <v>1535</v>
      </c>
      <c r="K124" s="78">
        <v>0</v>
      </c>
      <c r="L124" s="78">
        <v>8.8336179999999995</v>
      </c>
      <c r="M124" s="79">
        <v>1E-4</v>
      </c>
      <c r="N124" s="79">
        <v>4.0000000000000002E-4</v>
      </c>
      <c r="O124" s="79">
        <v>1E-4</v>
      </c>
    </row>
    <row r="125" spans="2:15">
      <c r="B125" t="s">
        <v>1628</v>
      </c>
      <c r="C125" t="s">
        <v>1629</v>
      </c>
      <c r="D125" t="s">
        <v>100</v>
      </c>
      <c r="E125" t="s">
        <v>123</v>
      </c>
      <c r="F125" t="s">
        <v>1496</v>
      </c>
      <c r="G125" t="s">
        <v>127</v>
      </c>
      <c r="H125" t="s">
        <v>102</v>
      </c>
      <c r="I125" s="78">
        <v>-12453.11</v>
      </c>
      <c r="J125" s="78">
        <v>100</v>
      </c>
      <c r="K125" s="78">
        <v>0</v>
      </c>
      <c r="L125" s="78">
        <v>-12.453110000000001</v>
      </c>
      <c r="M125" s="79">
        <v>0</v>
      </c>
      <c r="N125" s="79">
        <v>-5.0000000000000001E-4</v>
      </c>
      <c r="O125" s="79">
        <v>-1E-4</v>
      </c>
    </row>
    <row r="126" spans="2:15">
      <c r="B126" t="s">
        <v>1630</v>
      </c>
      <c r="C126" t="s">
        <v>1631</v>
      </c>
      <c r="D126" t="s">
        <v>100</v>
      </c>
      <c r="E126" t="s">
        <v>123</v>
      </c>
      <c r="F126" t="s">
        <v>1632</v>
      </c>
      <c r="G126" t="s">
        <v>127</v>
      </c>
      <c r="H126" t="s">
        <v>102</v>
      </c>
      <c r="I126" s="78">
        <v>919.1</v>
      </c>
      <c r="J126" s="78">
        <v>418.2</v>
      </c>
      <c r="K126" s="78">
        <v>0</v>
      </c>
      <c r="L126" s="78">
        <v>3.8436762</v>
      </c>
      <c r="M126" s="79">
        <v>1E-4</v>
      </c>
      <c r="N126" s="79">
        <v>2.0000000000000001E-4</v>
      </c>
      <c r="O126" s="79">
        <v>0</v>
      </c>
    </row>
    <row r="127" spans="2:15">
      <c r="B127" t="s">
        <v>1633</v>
      </c>
      <c r="C127" t="s">
        <v>1634</v>
      </c>
      <c r="D127" t="s">
        <v>100</v>
      </c>
      <c r="E127" t="s">
        <v>123</v>
      </c>
      <c r="F127" t="s">
        <v>1635</v>
      </c>
      <c r="G127" t="s">
        <v>127</v>
      </c>
      <c r="H127" t="s">
        <v>102</v>
      </c>
      <c r="I127" s="78">
        <v>30693.34</v>
      </c>
      <c r="J127" s="78">
        <v>257.2</v>
      </c>
      <c r="K127" s="78">
        <v>0</v>
      </c>
      <c r="L127" s="78">
        <v>78.943270479999995</v>
      </c>
      <c r="M127" s="79">
        <v>1E-4</v>
      </c>
      <c r="N127" s="79">
        <v>3.3999999999999998E-3</v>
      </c>
      <c r="O127" s="79">
        <v>5.9999999999999995E-4</v>
      </c>
    </row>
    <row r="128" spans="2:15">
      <c r="B128" t="s">
        <v>1636</v>
      </c>
      <c r="C128" t="s">
        <v>1637</v>
      </c>
      <c r="D128" t="s">
        <v>100</v>
      </c>
      <c r="E128" t="s">
        <v>123</v>
      </c>
      <c r="F128" t="s">
        <v>1638</v>
      </c>
      <c r="G128" t="s">
        <v>128</v>
      </c>
      <c r="H128" t="s">
        <v>102</v>
      </c>
      <c r="I128" s="78">
        <v>17881.72</v>
      </c>
      <c r="J128" s="78">
        <v>219.5</v>
      </c>
      <c r="K128" s="78">
        <v>0</v>
      </c>
      <c r="L128" s="78">
        <v>39.250375400000003</v>
      </c>
      <c r="M128" s="79">
        <v>1E-4</v>
      </c>
      <c r="N128" s="79">
        <v>1.6999999999999999E-3</v>
      </c>
      <c r="O128" s="79">
        <v>2.9999999999999997E-4</v>
      </c>
    </row>
    <row r="129" spans="2:15">
      <c r="B129" s="80" t="s">
        <v>1639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217</v>
      </c>
      <c r="C130" t="s">
        <v>217</v>
      </c>
      <c r="E130" s="16"/>
      <c r="F130" s="16"/>
      <c r="G130" t="s">
        <v>217</v>
      </c>
      <c r="H130" t="s">
        <v>217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239</v>
      </c>
      <c r="E131" s="16"/>
      <c r="F131" s="16"/>
      <c r="G131" s="16"/>
      <c r="I131" s="82">
        <v>64936.92</v>
      </c>
      <c r="K131" s="82">
        <v>2.7355800000000001</v>
      </c>
      <c r="L131" s="82">
        <v>9195.5736229638751</v>
      </c>
      <c r="N131" s="81">
        <v>0.39100000000000001</v>
      </c>
      <c r="O131" s="81">
        <v>7.3800000000000004E-2</v>
      </c>
    </row>
    <row r="132" spans="2:15">
      <c r="B132" s="80" t="s">
        <v>361</v>
      </c>
      <c r="E132" s="16"/>
      <c r="F132" s="16"/>
      <c r="G132" s="16"/>
      <c r="I132" s="82">
        <v>33659.040000000001</v>
      </c>
      <c r="K132" s="82">
        <v>0</v>
      </c>
      <c r="L132" s="82">
        <v>3591.0310437799521</v>
      </c>
      <c r="N132" s="81">
        <v>0.1527</v>
      </c>
      <c r="O132" s="81">
        <v>2.8799999999999999E-2</v>
      </c>
    </row>
    <row r="133" spans="2:15">
      <c r="B133" t="s">
        <v>1640</v>
      </c>
      <c r="C133" t="s">
        <v>1641</v>
      </c>
      <c r="D133" t="s">
        <v>1025</v>
      </c>
      <c r="E133" t="s">
        <v>1017</v>
      </c>
      <c r="F133" t="s">
        <v>1642</v>
      </c>
      <c r="G133" t="s">
        <v>1179</v>
      </c>
      <c r="H133" t="s">
        <v>106</v>
      </c>
      <c r="I133" s="78">
        <v>25.19</v>
      </c>
      <c r="J133" s="78">
        <v>62148</v>
      </c>
      <c r="K133" s="78">
        <v>0</v>
      </c>
      <c r="L133" s="78">
        <v>54.260511439200002</v>
      </c>
      <c r="M133" s="79">
        <v>0</v>
      </c>
      <c r="N133" s="79">
        <v>2.3E-3</v>
      </c>
      <c r="O133" s="79">
        <v>4.0000000000000002E-4</v>
      </c>
    </row>
    <row r="134" spans="2:15">
      <c r="B134" t="s">
        <v>1643</v>
      </c>
      <c r="C134" t="s">
        <v>1644</v>
      </c>
      <c r="D134" t="s">
        <v>1025</v>
      </c>
      <c r="E134" t="s">
        <v>1017</v>
      </c>
      <c r="F134" t="s">
        <v>1331</v>
      </c>
      <c r="G134" t="s">
        <v>1229</v>
      </c>
      <c r="H134" t="s">
        <v>106</v>
      </c>
      <c r="I134" s="78">
        <v>5.48</v>
      </c>
      <c r="J134" s="78">
        <v>13705</v>
      </c>
      <c r="K134" s="78">
        <v>0</v>
      </c>
      <c r="L134" s="78">
        <v>2.6030838439999999</v>
      </c>
      <c r="M134" s="79">
        <v>0</v>
      </c>
      <c r="N134" s="79">
        <v>1E-4</v>
      </c>
      <c r="O134" s="79">
        <v>0</v>
      </c>
    </row>
    <row r="135" spans="2:15">
      <c r="B135" t="s">
        <v>1645</v>
      </c>
      <c r="C135" t="s">
        <v>1646</v>
      </c>
      <c r="D135" t="s">
        <v>1025</v>
      </c>
      <c r="E135" t="s">
        <v>1017</v>
      </c>
      <c r="F135" t="s">
        <v>1647</v>
      </c>
      <c r="G135" t="s">
        <v>1030</v>
      </c>
      <c r="H135" t="s">
        <v>106</v>
      </c>
      <c r="I135" s="78">
        <v>779.91</v>
      </c>
      <c r="J135" s="78">
        <v>1185</v>
      </c>
      <c r="K135" s="78">
        <v>0</v>
      </c>
      <c r="L135" s="78">
        <v>32.032541510999998</v>
      </c>
      <c r="M135" s="79">
        <v>0</v>
      </c>
      <c r="N135" s="79">
        <v>1.4E-3</v>
      </c>
      <c r="O135" s="79">
        <v>2.9999999999999997E-4</v>
      </c>
    </row>
    <row r="136" spans="2:15">
      <c r="B136" t="s">
        <v>1648</v>
      </c>
      <c r="C136" t="s">
        <v>1649</v>
      </c>
      <c r="D136" t="s">
        <v>1025</v>
      </c>
      <c r="E136" t="s">
        <v>1017</v>
      </c>
      <c r="F136" t="s">
        <v>1650</v>
      </c>
      <c r="G136" t="s">
        <v>1019</v>
      </c>
      <c r="H136" t="s">
        <v>106</v>
      </c>
      <c r="I136" s="78">
        <v>1495.6</v>
      </c>
      <c r="J136" s="78">
        <v>297</v>
      </c>
      <c r="K136" s="78">
        <v>0</v>
      </c>
      <c r="L136" s="78">
        <v>15.395736312</v>
      </c>
      <c r="M136" s="79">
        <v>1E-4</v>
      </c>
      <c r="N136" s="79">
        <v>6.9999999999999999E-4</v>
      </c>
      <c r="O136" s="79">
        <v>1E-4</v>
      </c>
    </row>
    <row r="137" spans="2:15">
      <c r="B137" t="s">
        <v>1651</v>
      </c>
      <c r="C137" t="s">
        <v>1652</v>
      </c>
      <c r="D137" t="s">
        <v>1025</v>
      </c>
      <c r="E137" t="s">
        <v>1017</v>
      </c>
      <c r="F137" t="s">
        <v>1653</v>
      </c>
      <c r="G137" t="s">
        <v>1019</v>
      </c>
      <c r="H137" t="s">
        <v>106</v>
      </c>
      <c r="I137" s="78">
        <v>697.49</v>
      </c>
      <c r="J137" s="78">
        <v>670</v>
      </c>
      <c r="K137" s="78">
        <v>0</v>
      </c>
      <c r="L137" s="78">
        <v>16.197252278000001</v>
      </c>
      <c r="M137" s="79">
        <v>0</v>
      </c>
      <c r="N137" s="79">
        <v>6.9999999999999999E-4</v>
      </c>
      <c r="O137" s="79">
        <v>1E-4</v>
      </c>
    </row>
    <row r="138" spans="2:15">
      <c r="B138" t="s">
        <v>1654</v>
      </c>
      <c r="C138" t="s">
        <v>1655</v>
      </c>
      <c r="D138" t="s">
        <v>1025</v>
      </c>
      <c r="E138" t="s">
        <v>1017</v>
      </c>
      <c r="F138" t="s">
        <v>1656</v>
      </c>
      <c r="G138" t="s">
        <v>1019</v>
      </c>
      <c r="H138" t="s">
        <v>106</v>
      </c>
      <c r="I138" s="78">
        <v>578.39</v>
      </c>
      <c r="J138" s="78">
        <v>2612</v>
      </c>
      <c r="K138" s="78">
        <v>0</v>
      </c>
      <c r="L138" s="78">
        <v>52.362757208799998</v>
      </c>
      <c r="M138" s="79">
        <v>0</v>
      </c>
      <c r="N138" s="79">
        <v>2.2000000000000001E-3</v>
      </c>
      <c r="O138" s="79">
        <v>4.0000000000000002E-4</v>
      </c>
    </row>
    <row r="139" spans="2:15">
      <c r="B139" t="s">
        <v>1657</v>
      </c>
      <c r="C139" t="s">
        <v>1658</v>
      </c>
      <c r="D139" t="s">
        <v>1016</v>
      </c>
      <c r="E139" t="s">
        <v>1017</v>
      </c>
      <c r="F139" t="s">
        <v>1018</v>
      </c>
      <c r="G139" t="s">
        <v>1019</v>
      </c>
      <c r="H139" t="s">
        <v>106</v>
      </c>
      <c r="I139" s="78">
        <v>17127.38</v>
      </c>
      <c r="J139" s="78">
        <v>1233</v>
      </c>
      <c r="K139" s="78">
        <v>0</v>
      </c>
      <c r="L139" s="78">
        <v>731.95194365639998</v>
      </c>
      <c r="M139" s="79">
        <v>0</v>
      </c>
      <c r="N139" s="79">
        <v>3.1099999999999999E-2</v>
      </c>
      <c r="O139" s="79">
        <v>5.8999999999999999E-3</v>
      </c>
    </row>
    <row r="140" spans="2:15">
      <c r="B140" t="s">
        <v>1659</v>
      </c>
      <c r="C140" t="s">
        <v>1660</v>
      </c>
      <c r="D140" t="s">
        <v>1016</v>
      </c>
      <c r="E140" t="s">
        <v>1017</v>
      </c>
      <c r="F140" t="s">
        <v>1382</v>
      </c>
      <c r="G140" t="s">
        <v>1019</v>
      </c>
      <c r="H140" t="s">
        <v>106</v>
      </c>
      <c r="I140" s="78">
        <v>843</v>
      </c>
      <c r="J140" s="78">
        <v>5527</v>
      </c>
      <c r="K140" s="78">
        <v>0</v>
      </c>
      <c r="L140" s="78">
        <v>161.48998625999999</v>
      </c>
      <c r="M140" s="79">
        <v>0</v>
      </c>
      <c r="N140" s="79">
        <v>6.8999999999999999E-3</v>
      </c>
      <c r="O140" s="79">
        <v>1.2999999999999999E-3</v>
      </c>
    </row>
    <row r="141" spans="2:15">
      <c r="B141" t="s">
        <v>1661</v>
      </c>
      <c r="C141" t="s">
        <v>1662</v>
      </c>
      <c r="D141" t="s">
        <v>1025</v>
      </c>
      <c r="E141" t="s">
        <v>1017</v>
      </c>
      <c r="F141" t="s">
        <v>1408</v>
      </c>
      <c r="G141" t="s">
        <v>1019</v>
      </c>
      <c r="H141" t="s">
        <v>106</v>
      </c>
      <c r="I141" s="78">
        <v>361.68</v>
      </c>
      <c r="J141" s="78">
        <v>776</v>
      </c>
      <c r="K141" s="78">
        <v>0</v>
      </c>
      <c r="L141" s="78">
        <v>9.7278031487999996</v>
      </c>
      <c r="M141" s="79">
        <v>0</v>
      </c>
      <c r="N141" s="79">
        <v>4.0000000000000002E-4</v>
      </c>
      <c r="O141" s="79">
        <v>1E-4</v>
      </c>
    </row>
    <row r="142" spans="2:15">
      <c r="B142" t="s">
        <v>1663</v>
      </c>
      <c r="C142" t="s">
        <v>1664</v>
      </c>
      <c r="D142" t="s">
        <v>1016</v>
      </c>
      <c r="E142" t="s">
        <v>1017</v>
      </c>
      <c r="F142" t="s">
        <v>1665</v>
      </c>
      <c r="G142" t="s">
        <v>1264</v>
      </c>
      <c r="H142" t="s">
        <v>106</v>
      </c>
      <c r="I142" s="78">
        <v>367.72</v>
      </c>
      <c r="J142" s="78">
        <v>7382</v>
      </c>
      <c r="K142" s="78">
        <v>0</v>
      </c>
      <c r="L142" s="78">
        <v>94.084883326400004</v>
      </c>
      <c r="M142" s="79">
        <v>0</v>
      </c>
      <c r="N142" s="79">
        <v>4.0000000000000001E-3</v>
      </c>
      <c r="O142" s="79">
        <v>8.0000000000000004E-4</v>
      </c>
    </row>
    <row r="143" spans="2:15">
      <c r="B143" t="s">
        <v>1666</v>
      </c>
      <c r="C143" t="s">
        <v>1667</v>
      </c>
      <c r="D143" t="s">
        <v>1025</v>
      </c>
      <c r="E143" t="s">
        <v>1017</v>
      </c>
      <c r="F143" t="s">
        <v>1668</v>
      </c>
      <c r="G143" t="s">
        <v>1117</v>
      </c>
      <c r="H143" t="s">
        <v>106</v>
      </c>
      <c r="I143" s="78">
        <v>826.95</v>
      </c>
      <c r="J143" s="78">
        <v>13878</v>
      </c>
      <c r="K143" s="78">
        <v>0</v>
      </c>
      <c r="L143" s="78">
        <v>397.77244338600002</v>
      </c>
      <c r="M143" s="79">
        <v>0</v>
      </c>
      <c r="N143" s="79">
        <v>1.6899999999999998E-2</v>
      </c>
      <c r="O143" s="79">
        <v>3.2000000000000002E-3</v>
      </c>
    </row>
    <row r="144" spans="2:15">
      <c r="B144" t="s">
        <v>1669</v>
      </c>
      <c r="C144" t="s">
        <v>1670</v>
      </c>
      <c r="D144" t="s">
        <v>1025</v>
      </c>
      <c r="E144" t="s">
        <v>1017</v>
      </c>
      <c r="F144" t="s">
        <v>1356</v>
      </c>
      <c r="G144" t="s">
        <v>1117</v>
      </c>
      <c r="H144" t="s">
        <v>106</v>
      </c>
      <c r="I144" s="78">
        <v>1157.93</v>
      </c>
      <c r="J144" s="78">
        <v>1909</v>
      </c>
      <c r="K144" s="78">
        <v>0</v>
      </c>
      <c r="L144" s="78">
        <v>76.615526904199996</v>
      </c>
      <c r="M144" s="79">
        <v>0</v>
      </c>
      <c r="N144" s="79">
        <v>3.3E-3</v>
      </c>
      <c r="O144" s="79">
        <v>5.9999999999999995E-4</v>
      </c>
    </row>
    <row r="145" spans="2:15">
      <c r="B145" t="s">
        <v>1671</v>
      </c>
      <c r="C145" t="s">
        <v>1672</v>
      </c>
      <c r="D145" t="s">
        <v>1025</v>
      </c>
      <c r="E145" t="s">
        <v>1017</v>
      </c>
      <c r="F145" t="s">
        <v>1443</v>
      </c>
      <c r="G145" t="s">
        <v>1117</v>
      </c>
      <c r="H145" t="s">
        <v>106</v>
      </c>
      <c r="I145" s="78">
        <v>782.63</v>
      </c>
      <c r="J145" s="78">
        <v>4819</v>
      </c>
      <c r="K145" s="78">
        <v>0</v>
      </c>
      <c r="L145" s="78">
        <v>130.71998100019999</v>
      </c>
      <c r="M145" s="79">
        <v>0</v>
      </c>
      <c r="N145" s="79">
        <v>5.5999999999999999E-3</v>
      </c>
      <c r="O145" s="79">
        <v>1E-3</v>
      </c>
    </row>
    <row r="146" spans="2:15">
      <c r="B146" t="s">
        <v>1673</v>
      </c>
      <c r="C146" t="s">
        <v>1674</v>
      </c>
      <c r="D146" t="s">
        <v>1025</v>
      </c>
      <c r="E146" t="s">
        <v>1017</v>
      </c>
      <c r="F146" t="s">
        <v>1446</v>
      </c>
      <c r="G146" t="s">
        <v>1117</v>
      </c>
      <c r="H146" t="s">
        <v>106</v>
      </c>
      <c r="I146" s="78">
        <v>795.96</v>
      </c>
      <c r="J146" s="78">
        <v>1258</v>
      </c>
      <c r="K146" s="78">
        <v>0</v>
      </c>
      <c r="L146" s="78">
        <v>34.705670788799999</v>
      </c>
      <c r="M146" s="79">
        <v>0</v>
      </c>
      <c r="N146" s="79">
        <v>1.5E-3</v>
      </c>
      <c r="O146" s="79">
        <v>2.9999999999999997E-4</v>
      </c>
    </row>
    <row r="147" spans="2:15">
      <c r="B147" t="s">
        <v>1675</v>
      </c>
      <c r="C147" t="s">
        <v>1676</v>
      </c>
      <c r="D147" t="s">
        <v>1016</v>
      </c>
      <c r="E147" t="s">
        <v>1017</v>
      </c>
      <c r="F147" t="s">
        <v>1040</v>
      </c>
      <c r="G147" t="s">
        <v>1041</v>
      </c>
      <c r="H147" t="s">
        <v>106</v>
      </c>
      <c r="I147" s="78">
        <v>249.91</v>
      </c>
      <c r="J147" s="78">
        <v>9927</v>
      </c>
      <c r="K147" s="78">
        <v>0</v>
      </c>
      <c r="L147" s="78">
        <v>85.9864887162</v>
      </c>
      <c r="M147" s="79">
        <v>0</v>
      </c>
      <c r="N147" s="79">
        <v>3.7000000000000002E-3</v>
      </c>
      <c r="O147" s="79">
        <v>6.9999999999999999E-4</v>
      </c>
    </row>
    <row r="148" spans="2:15">
      <c r="B148" t="s">
        <v>1677</v>
      </c>
      <c r="C148" t="s">
        <v>1678</v>
      </c>
      <c r="D148" t="s">
        <v>1025</v>
      </c>
      <c r="E148" t="s">
        <v>1017</v>
      </c>
      <c r="F148" t="s">
        <v>1679</v>
      </c>
      <c r="G148" t="s">
        <v>1041</v>
      </c>
      <c r="H148" t="s">
        <v>106</v>
      </c>
      <c r="I148" s="78">
        <v>230.32</v>
      </c>
      <c r="J148" s="78">
        <v>8848</v>
      </c>
      <c r="K148" s="78">
        <v>0</v>
      </c>
      <c r="L148" s="78">
        <v>70.6326213376</v>
      </c>
      <c r="M148" s="79">
        <v>0</v>
      </c>
      <c r="N148" s="79">
        <v>3.0000000000000001E-3</v>
      </c>
      <c r="O148" s="79">
        <v>5.9999999999999995E-4</v>
      </c>
    </row>
    <row r="149" spans="2:15">
      <c r="B149" t="s">
        <v>1680</v>
      </c>
      <c r="C149" t="s">
        <v>1681</v>
      </c>
      <c r="D149" t="s">
        <v>1025</v>
      </c>
      <c r="E149" t="s">
        <v>1017</v>
      </c>
      <c r="F149" t="s">
        <v>1682</v>
      </c>
      <c r="G149" t="s">
        <v>1041</v>
      </c>
      <c r="H149" t="s">
        <v>106</v>
      </c>
      <c r="I149" s="78">
        <v>1038.01</v>
      </c>
      <c r="J149" s="78">
        <v>4518</v>
      </c>
      <c r="K149" s="78">
        <v>0</v>
      </c>
      <c r="L149" s="78">
        <v>162.54601337880001</v>
      </c>
      <c r="M149" s="79">
        <v>0</v>
      </c>
      <c r="N149" s="79">
        <v>6.8999999999999999E-3</v>
      </c>
      <c r="O149" s="79">
        <v>1.2999999999999999E-3</v>
      </c>
    </row>
    <row r="150" spans="2:15">
      <c r="B150" t="s">
        <v>1683</v>
      </c>
      <c r="C150" t="s">
        <v>1684</v>
      </c>
      <c r="D150" t="s">
        <v>1025</v>
      </c>
      <c r="E150" t="s">
        <v>1017</v>
      </c>
      <c r="F150" t="s">
        <v>1685</v>
      </c>
      <c r="G150" t="s">
        <v>1041</v>
      </c>
      <c r="H150" t="s">
        <v>106</v>
      </c>
      <c r="I150" s="78">
        <v>160.65</v>
      </c>
      <c r="J150" s="78">
        <v>25622</v>
      </c>
      <c r="K150" s="78">
        <v>0</v>
      </c>
      <c r="L150" s="78">
        <v>142.666601238</v>
      </c>
      <c r="M150" s="79">
        <v>0</v>
      </c>
      <c r="N150" s="79">
        <v>6.1000000000000004E-3</v>
      </c>
      <c r="O150" s="79">
        <v>1.1000000000000001E-3</v>
      </c>
    </row>
    <row r="151" spans="2:15">
      <c r="B151" t="s">
        <v>1686</v>
      </c>
      <c r="C151" t="s">
        <v>1687</v>
      </c>
      <c r="D151" t="s">
        <v>1025</v>
      </c>
      <c r="E151" t="s">
        <v>1017</v>
      </c>
      <c r="F151" t="s">
        <v>1388</v>
      </c>
      <c r="G151" t="s">
        <v>1041</v>
      </c>
      <c r="H151" t="s">
        <v>106</v>
      </c>
      <c r="I151" s="78">
        <v>1118.68</v>
      </c>
      <c r="J151" s="78">
        <v>18924</v>
      </c>
      <c r="K151" s="78">
        <v>0</v>
      </c>
      <c r="L151" s="78">
        <v>733.74874509120002</v>
      </c>
      <c r="M151" s="79">
        <v>0</v>
      </c>
      <c r="N151" s="79">
        <v>3.1199999999999999E-2</v>
      </c>
      <c r="O151" s="79">
        <v>5.8999999999999999E-3</v>
      </c>
    </row>
    <row r="152" spans="2:15">
      <c r="B152" t="s">
        <v>1688</v>
      </c>
      <c r="C152" t="s">
        <v>1689</v>
      </c>
      <c r="D152" t="s">
        <v>1025</v>
      </c>
      <c r="E152" t="s">
        <v>1017</v>
      </c>
      <c r="F152" t="s">
        <v>1690</v>
      </c>
      <c r="G152" t="s">
        <v>1041</v>
      </c>
      <c r="H152" t="s">
        <v>106</v>
      </c>
      <c r="I152" s="78">
        <v>241.02</v>
      </c>
      <c r="J152" s="78">
        <v>10743</v>
      </c>
      <c r="K152" s="78">
        <v>0</v>
      </c>
      <c r="L152" s="78">
        <v>89.744370627600006</v>
      </c>
      <c r="M152" s="79">
        <v>0</v>
      </c>
      <c r="N152" s="79">
        <v>3.8E-3</v>
      </c>
      <c r="O152" s="79">
        <v>6.9999999999999999E-4</v>
      </c>
    </row>
    <row r="153" spans="2:15">
      <c r="B153" t="s">
        <v>1691</v>
      </c>
      <c r="C153" t="s">
        <v>1692</v>
      </c>
      <c r="D153" t="s">
        <v>1025</v>
      </c>
      <c r="E153" t="s">
        <v>1017</v>
      </c>
      <c r="F153" t="s">
        <v>1693</v>
      </c>
      <c r="G153" t="s">
        <v>1112</v>
      </c>
      <c r="H153" t="s">
        <v>106</v>
      </c>
      <c r="I153" s="78">
        <v>1145.92</v>
      </c>
      <c r="J153" s="78">
        <v>5338</v>
      </c>
      <c r="K153" s="78">
        <v>0</v>
      </c>
      <c r="L153" s="78">
        <v>212.01248047359999</v>
      </c>
      <c r="M153" s="79">
        <v>0</v>
      </c>
      <c r="N153" s="79">
        <v>8.9999999999999993E-3</v>
      </c>
      <c r="O153" s="79">
        <v>1.6999999999999999E-3</v>
      </c>
    </row>
    <row r="154" spans="2:15">
      <c r="B154" t="s">
        <v>1694</v>
      </c>
      <c r="C154" t="s">
        <v>1695</v>
      </c>
      <c r="D154" t="s">
        <v>1025</v>
      </c>
      <c r="E154" t="s">
        <v>1017</v>
      </c>
      <c r="F154" t="s">
        <v>1696</v>
      </c>
      <c r="G154" t="s">
        <v>1112</v>
      </c>
      <c r="H154" t="s">
        <v>106</v>
      </c>
      <c r="I154" s="78">
        <v>120.88</v>
      </c>
      <c r="J154" s="78">
        <v>3179</v>
      </c>
      <c r="K154" s="78">
        <v>0</v>
      </c>
      <c r="L154" s="78">
        <v>13.319058843200001</v>
      </c>
      <c r="M154" s="79">
        <v>0</v>
      </c>
      <c r="N154" s="79">
        <v>5.9999999999999995E-4</v>
      </c>
      <c r="O154" s="79">
        <v>1E-4</v>
      </c>
    </row>
    <row r="155" spans="2:15">
      <c r="B155" t="s">
        <v>1697</v>
      </c>
      <c r="C155" t="s">
        <v>1698</v>
      </c>
      <c r="D155" t="s">
        <v>1025</v>
      </c>
      <c r="E155" t="s">
        <v>1017</v>
      </c>
      <c r="F155" t="s">
        <v>1699</v>
      </c>
      <c r="G155" t="s">
        <v>1112</v>
      </c>
      <c r="H155" t="s">
        <v>106</v>
      </c>
      <c r="I155" s="78">
        <v>288.37</v>
      </c>
      <c r="J155" s="78">
        <v>1602</v>
      </c>
      <c r="K155" s="78">
        <v>0</v>
      </c>
      <c r="L155" s="78">
        <v>16.0118365284</v>
      </c>
      <c r="M155" s="79">
        <v>0</v>
      </c>
      <c r="N155" s="79">
        <v>6.9999999999999999E-4</v>
      </c>
      <c r="O155" s="79">
        <v>1E-4</v>
      </c>
    </row>
    <row r="156" spans="2:15">
      <c r="B156" t="s">
        <v>1700</v>
      </c>
      <c r="C156" t="s">
        <v>1701</v>
      </c>
      <c r="D156" t="s">
        <v>1025</v>
      </c>
      <c r="E156" t="s">
        <v>1017</v>
      </c>
      <c r="F156" t="s">
        <v>1502</v>
      </c>
      <c r="G156" t="s">
        <v>1065</v>
      </c>
      <c r="H156" t="s">
        <v>106</v>
      </c>
      <c r="I156" s="78">
        <v>1578.89</v>
      </c>
      <c r="J156" s="78">
        <v>1047</v>
      </c>
      <c r="K156" s="78">
        <v>0</v>
      </c>
      <c r="L156" s="78">
        <v>57.296370787800001</v>
      </c>
      <c r="M156" s="79">
        <v>0</v>
      </c>
      <c r="N156" s="79">
        <v>2.3999999999999998E-3</v>
      </c>
      <c r="O156" s="79">
        <v>5.0000000000000001E-4</v>
      </c>
    </row>
    <row r="157" spans="2:15">
      <c r="B157" t="s">
        <v>1702</v>
      </c>
      <c r="C157" t="s">
        <v>1703</v>
      </c>
      <c r="D157" t="s">
        <v>1025</v>
      </c>
      <c r="E157" t="s">
        <v>1017</v>
      </c>
      <c r="F157" t="s">
        <v>932</v>
      </c>
      <c r="G157" t="s">
        <v>1065</v>
      </c>
      <c r="H157" t="s">
        <v>106</v>
      </c>
      <c r="I157" s="78">
        <v>57.94</v>
      </c>
      <c r="J157" s="78">
        <v>431.38</v>
      </c>
      <c r="K157" s="78">
        <v>0</v>
      </c>
      <c r="L157" s="78">
        <v>0.86629748855199995</v>
      </c>
      <c r="M157" s="79">
        <v>0</v>
      </c>
      <c r="N157" s="79">
        <v>0</v>
      </c>
      <c r="O157" s="79">
        <v>0</v>
      </c>
    </row>
    <row r="158" spans="2:15">
      <c r="B158" t="s">
        <v>1704</v>
      </c>
      <c r="C158" t="s">
        <v>1705</v>
      </c>
      <c r="D158" t="s">
        <v>1025</v>
      </c>
      <c r="E158" t="s">
        <v>1017</v>
      </c>
      <c r="F158" t="s">
        <v>1385</v>
      </c>
      <c r="G158" t="s">
        <v>1091</v>
      </c>
      <c r="H158" t="s">
        <v>106</v>
      </c>
      <c r="I158" s="78">
        <v>769.58</v>
      </c>
      <c r="J158" s="78">
        <v>6349</v>
      </c>
      <c r="K158" s="78">
        <v>0</v>
      </c>
      <c r="L158" s="78">
        <v>169.3509581372</v>
      </c>
      <c r="M158" s="79">
        <v>0</v>
      </c>
      <c r="N158" s="79">
        <v>7.1999999999999998E-3</v>
      </c>
      <c r="O158" s="79">
        <v>1.4E-3</v>
      </c>
    </row>
    <row r="159" spans="2:15">
      <c r="B159" t="s">
        <v>1706</v>
      </c>
      <c r="C159" t="s">
        <v>1707</v>
      </c>
      <c r="D159" t="s">
        <v>1025</v>
      </c>
      <c r="E159" t="s">
        <v>1017</v>
      </c>
      <c r="F159" t="s">
        <v>1708</v>
      </c>
      <c r="G159" t="s">
        <v>123</v>
      </c>
      <c r="H159" t="s">
        <v>106</v>
      </c>
      <c r="I159" s="78">
        <v>813.56</v>
      </c>
      <c r="J159" s="78">
        <v>955</v>
      </c>
      <c r="K159" s="78">
        <v>0</v>
      </c>
      <c r="L159" s="78">
        <v>26.929080068000001</v>
      </c>
      <c r="M159" s="79">
        <v>0</v>
      </c>
      <c r="N159" s="79">
        <v>1.1000000000000001E-3</v>
      </c>
      <c r="O159" s="79">
        <v>2.0000000000000001E-4</v>
      </c>
    </row>
    <row r="160" spans="2:15">
      <c r="B160" s="80" t="s">
        <v>362</v>
      </c>
      <c r="E160" s="16"/>
      <c r="F160" s="16"/>
      <c r="G160" s="16"/>
      <c r="I160" s="82">
        <v>31277.88</v>
      </c>
      <c r="K160" s="82">
        <v>2.7355800000000001</v>
      </c>
      <c r="L160" s="82">
        <v>5604.5425791839243</v>
      </c>
      <c r="N160" s="81">
        <v>0.23830000000000001</v>
      </c>
      <c r="O160" s="81">
        <v>4.4999999999999998E-2</v>
      </c>
    </row>
    <row r="161" spans="2:15">
      <c r="B161" t="s">
        <v>1709</v>
      </c>
      <c r="C161" t="s">
        <v>1710</v>
      </c>
      <c r="D161" t="s">
        <v>1025</v>
      </c>
      <c r="E161" t="s">
        <v>1017</v>
      </c>
      <c r="F161" t="s">
        <v>1711</v>
      </c>
      <c r="G161" t="s">
        <v>1137</v>
      </c>
      <c r="H161" t="s">
        <v>106</v>
      </c>
      <c r="I161" s="78">
        <v>113.24</v>
      </c>
      <c r="J161" s="78">
        <v>6451</v>
      </c>
      <c r="K161" s="78">
        <v>0</v>
      </c>
      <c r="L161" s="78">
        <v>25.319519578400001</v>
      </c>
      <c r="M161" s="79">
        <v>0</v>
      </c>
      <c r="N161" s="79">
        <v>1.1000000000000001E-3</v>
      </c>
      <c r="O161" s="79">
        <v>2.0000000000000001E-4</v>
      </c>
    </row>
    <row r="162" spans="2:15">
      <c r="B162" t="s">
        <v>1712</v>
      </c>
      <c r="C162" t="s">
        <v>1713</v>
      </c>
      <c r="D162" t="s">
        <v>1051</v>
      </c>
      <c r="E162" t="s">
        <v>1017</v>
      </c>
      <c r="F162" t="s">
        <v>1241</v>
      </c>
      <c r="G162" t="s">
        <v>1137</v>
      </c>
      <c r="H162" t="s">
        <v>110</v>
      </c>
      <c r="I162" s="78">
        <v>121.73</v>
      </c>
      <c r="J162" s="78">
        <v>5698</v>
      </c>
      <c r="K162" s="78">
        <v>0</v>
      </c>
      <c r="L162" s="78">
        <v>26.93178184312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1714</v>
      </c>
      <c r="C163" t="s">
        <v>1715</v>
      </c>
      <c r="D163" t="s">
        <v>1016</v>
      </c>
      <c r="E163" t="s">
        <v>1017</v>
      </c>
      <c r="F163" t="s">
        <v>1273</v>
      </c>
      <c r="G163" t="s">
        <v>1137</v>
      </c>
      <c r="H163" t="s">
        <v>106</v>
      </c>
      <c r="I163" s="78">
        <v>283.08999999999997</v>
      </c>
      <c r="J163" s="78">
        <v>2530</v>
      </c>
      <c r="K163" s="78">
        <v>0</v>
      </c>
      <c r="L163" s="78">
        <v>24.824105482</v>
      </c>
      <c r="M163" s="79">
        <v>0</v>
      </c>
      <c r="N163" s="79">
        <v>1.1000000000000001E-3</v>
      </c>
      <c r="O163" s="79">
        <v>2.0000000000000001E-4</v>
      </c>
    </row>
    <row r="164" spans="2:15">
      <c r="B164" t="s">
        <v>1716</v>
      </c>
      <c r="C164" t="s">
        <v>1717</v>
      </c>
      <c r="D164" t="s">
        <v>1051</v>
      </c>
      <c r="E164" t="s">
        <v>1017</v>
      </c>
      <c r="F164" t="s">
        <v>1136</v>
      </c>
      <c r="G164" t="s">
        <v>1137</v>
      </c>
      <c r="H164" t="s">
        <v>110</v>
      </c>
      <c r="I164" s="78">
        <v>133.05000000000001</v>
      </c>
      <c r="J164" s="78">
        <v>13554</v>
      </c>
      <c r="K164" s="78">
        <v>0</v>
      </c>
      <c r="L164" s="78">
        <v>70.020850431599996</v>
      </c>
      <c r="M164" s="79">
        <v>0</v>
      </c>
      <c r="N164" s="79">
        <v>3.0000000000000001E-3</v>
      </c>
      <c r="O164" s="79">
        <v>5.9999999999999995E-4</v>
      </c>
    </row>
    <row r="165" spans="2:15">
      <c r="B165" t="s">
        <v>1718</v>
      </c>
      <c r="C165" t="s">
        <v>1719</v>
      </c>
      <c r="D165" t="s">
        <v>1025</v>
      </c>
      <c r="E165" t="s">
        <v>1017</v>
      </c>
      <c r="F165" t="s">
        <v>1720</v>
      </c>
      <c r="G165" t="s">
        <v>1137</v>
      </c>
      <c r="H165" t="s">
        <v>203</v>
      </c>
      <c r="I165" s="78">
        <v>1098.3800000000001</v>
      </c>
      <c r="J165" s="78">
        <v>14590</v>
      </c>
      <c r="K165" s="78">
        <v>0</v>
      </c>
      <c r="L165" s="78">
        <v>59.229746083199998</v>
      </c>
      <c r="M165" s="79">
        <v>0</v>
      </c>
      <c r="N165" s="79">
        <v>2.5000000000000001E-3</v>
      </c>
      <c r="O165" s="79">
        <v>5.0000000000000001E-4</v>
      </c>
    </row>
    <row r="166" spans="2:15">
      <c r="B166" t="s">
        <v>1721</v>
      </c>
      <c r="C166" t="s">
        <v>1722</v>
      </c>
      <c r="D166" t="s">
        <v>1025</v>
      </c>
      <c r="E166" t="s">
        <v>1017</v>
      </c>
      <c r="F166" t="s">
        <v>1723</v>
      </c>
      <c r="G166" t="s">
        <v>1179</v>
      </c>
      <c r="H166" t="s">
        <v>106</v>
      </c>
      <c r="I166" s="78">
        <v>1138.58</v>
      </c>
      <c r="J166" s="78">
        <v>2375</v>
      </c>
      <c r="K166" s="78">
        <v>0</v>
      </c>
      <c r="L166" s="78">
        <v>93.725059150000007</v>
      </c>
      <c r="M166" s="79">
        <v>0</v>
      </c>
      <c r="N166" s="79">
        <v>4.0000000000000001E-3</v>
      </c>
      <c r="O166" s="79">
        <v>8.0000000000000004E-4</v>
      </c>
    </row>
    <row r="167" spans="2:15">
      <c r="B167" t="s">
        <v>1724</v>
      </c>
      <c r="C167" t="s">
        <v>1725</v>
      </c>
      <c r="D167" t="s">
        <v>1025</v>
      </c>
      <c r="E167" t="s">
        <v>1017</v>
      </c>
      <c r="F167" t="s">
        <v>1726</v>
      </c>
      <c r="G167" t="s">
        <v>1179</v>
      </c>
      <c r="H167" t="s">
        <v>106</v>
      </c>
      <c r="I167" s="78">
        <v>489.74</v>
      </c>
      <c r="J167" s="78">
        <v>5110</v>
      </c>
      <c r="K167" s="78">
        <v>0</v>
      </c>
      <c r="L167" s="78">
        <v>86.739124724000007</v>
      </c>
      <c r="M167" s="79">
        <v>0</v>
      </c>
      <c r="N167" s="79">
        <v>3.7000000000000002E-3</v>
      </c>
      <c r="O167" s="79">
        <v>6.9999999999999999E-4</v>
      </c>
    </row>
    <row r="168" spans="2:15">
      <c r="B168" t="s">
        <v>1727</v>
      </c>
      <c r="C168" t="s">
        <v>1728</v>
      </c>
      <c r="D168" t="s">
        <v>1016</v>
      </c>
      <c r="E168" t="s">
        <v>1017</v>
      </c>
      <c r="F168" t="s">
        <v>1729</v>
      </c>
      <c r="G168" t="s">
        <v>1179</v>
      </c>
      <c r="H168" t="s">
        <v>106</v>
      </c>
      <c r="I168" s="78">
        <v>51.18</v>
      </c>
      <c r="J168" s="78">
        <v>19762</v>
      </c>
      <c r="K168" s="78">
        <v>0</v>
      </c>
      <c r="L168" s="78">
        <v>35.0557880856</v>
      </c>
      <c r="M168" s="79">
        <v>0</v>
      </c>
      <c r="N168" s="79">
        <v>1.5E-3</v>
      </c>
      <c r="O168" s="79">
        <v>2.9999999999999997E-4</v>
      </c>
    </row>
    <row r="169" spans="2:15">
      <c r="B169" t="s">
        <v>1730</v>
      </c>
      <c r="C169" t="s">
        <v>1731</v>
      </c>
      <c r="D169" t="s">
        <v>1016</v>
      </c>
      <c r="E169" t="s">
        <v>1017</v>
      </c>
      <c r="F169" t="s">
        <v>1732</v>
      </c>
      <c r="G169" t="s">
        <v>1179</v>
      </c>
      <c r="H169" t="s">
        <v>106</v>
      </c>
      <c r="I169" s="78">
        <v>317.91000000000003</v>
      </c>
      <c r="J169" s="78">
        <v>9406</v>
      </c>
      <c r="K169" s="78">
        <v>0</v>
      </c>
      <c r="L169" s="78">
        <v>103.6424622036</v>
      </c>
      <c r="M169" s="79">
        <v>0</v>
      </c>
      <c r="N169" s="79">
        <v>4.4000000000000003E-3</v>
      </c>
      <c r="O169" s="79">
        <v>8.0000000000000004E-4</v>
      </c>
    </row>
    <row r="170" spans="2:15">
      <c r="B170" t="s">
        <v>1733</v>
      </c>
      <c r="C170" t="s">
        <v>1734</v>
      </c>
      <c r="D170" t="s">
        <v>1025</v>
      </c>
      <c r="E170" t="s">
        <v>1017</v>
      </c>
      <c r="F170" t="s">
        <v>1735</v>
      </c>
      <c r="G170" t="s">
        <v>1229</v>
      </c>
      <c r="H170" t="s">
        <v>201</v>
      </c>
      <c r="I170" s="78">
        <v>731.23</v>
      </c>
      <c r="J170" s="78">
        <v>2133</v>
      </c>
      <c r="K170" s="78">
        <v>0</v>
      </c>
      <c r="L170" s="78">
        <v>56.818806370110003</v>
      </c>
      <c r="M170" s="79">
        <v>0</v>
      </c>
      <c r="N170" s="79">
        <v>2.3999999999999998E-3</v>
      </c>
      <c r="O170" s="79">
        <v>5.0000000000000001E-4</v>
      </c>
    </row>
    <row r="171" spans="2:15">
      <c r="B171" t="s">
        <v>1736</v>
      </c>
      <c r="C171" t="s">
        <v>1737</v>
      </c>
      <c r="D171" t="s">
        <v>1161</v>
      </c>
      <c r="E171" t="s">
        <v>1017</v>
      </c>
      <c r="F171" t="s">
        <v>1738</v>
      </c>
      <c r="G171" t="s">
        <v>1229</v>
      </c>
      <c r="H171" t="s">
        <v>110</v>
      </c>
      <c r="I171" s="78">
        <v>133.38999999999999</v>
      </c>
      <c r="J171" s="78">
        <v>6352</v>
      </c>
      <c r="K171" s="78">
        <v>0</v>
      </c>
      <c r="L171" s="78">
        <v>32.898703475840001</v>
      </c>
      <c r="M171" s="79">
        <v>0</v>
      </c>
      <c r="N171" s="79">
        <v>1.4E-3</v>
      </c>
      <c r="O171" s="79">
        <v>2.9999999999999997E-4</v>
      </c>
    </row>
    <row r="172" spans="2:15">
      <c r="B172" t="s">
        <v>1739</v>
      </c>
      <c r="C172" t="s">
        <v>1740</v>
      </c>
      <c r="D172" t="s">
        <v>1025</v>
      </c>
      <c r="E172" t="s">
        <v>1017</v>
      </c>
      <c r="F172" t="s">
        <v>1741</v>
      </c>
      <c r="G172" t="s">
        <v>1229</v>
      </c>
      <c r="H172" t="s">
        <v>106</v>
      </c>
      <c r="I172" s="78">
        <v>104.75</v>
      </c>
      <c r="J172" s="78">
        <v>12650</v>
      </c>
      <c r="K172" s="78">
        <v>0</v>
      </c>
      <c r="L172" s="78">
        <v>45.927532749999997</v>
      </c>
      <c r="M172" s="79">
        <v>0</v>
      </c>
      <c r="N172" s="79">
        <v>2E-3</v>
      </c>
      <c r="O172" s="79">
        <v>4.0000000000000002E-4</v>
      </c>
    </row>
    <row r="173" spans="2:15">
      <c r="B173" t="s">
        <v>1742</v>
      </c>
      <c r="C173" t="s">
        <v>1743</v>
      </c>
      <c r="D173" t="s">
        <v>1161</v>
      </c>
      <c r="E173" t="s">
        <v>1017</v>
      </c>
      <c r="F173" t="s">
        <v>1744</v>
      </c>
      <c r="G173" t="s">
        <v>1229</v>
      </c>
      <c r="H173" t="s">
        <v>110</v>
      </c>
      <c r="I173" s="78">
        <v>339.71</v>
      </c>
      <c r="J173" s="78">
        <v>3205</v>
      </c>
      <c r="K173" s="78">
        <v>0</v>
      </c>
      <c r="L173" s="78">
        <v>42.274782915400003</v>
      </c>
      <c r="M173" s="79">
        <v>0</v>
      </c>
      <c r="N173" s="79">
        <v>1.8E-3</v>
      </c>
      <c r="O173" s="79">
        <v>2.9999999999999997E-4</v>
      </c>
    </row>
    <row r="174" spans="2:15">
      <c r="B174" t="s">
        <v>1745</v>
      </c>
      <c r="C174" t="s">
        <v>1746</v>
      </c>
      <c r="D174" t="s">
        <v>1025</v>
      </c>
      <c r="E174" t="s">
        <v>1017</v>
      </c>
      <c r="F174" t="s">
        <v>1747</v>
      </c>
      <c r="G174" t="s">
        <v>1229</v>
      </c>
      <c r="H174" t="s">
        <v>110</v>
      </c>
      <c r="I174" s="78">
        <v>172.67</v>
      </c>
      <c r="J174" s="78">
        <v>8140</v>
      </c>
      <c r="K174" s="78">
        <v>0</v>
      </c>
      <c r="L174" s="78">
        <v>54.574066386399998</v>
      </c>
      <c r="M174" s="79">
        <v>0</v>
      </c>
      <c r="N174" s="79">
        <v>2.3E-3</v>
      </c>
      <c r="O174" s="79">
        <v>4.0000000000000002E-4</v>
      </c>
    </row>
    <row r="175" spans="2:15">
      <c r="B175" t="s">
        <v>1748</v>
      </c>
      <c r="C175" t="s">
        <v>1749</v>
      </c>
      <c r="D175" t="s">
        <v>1025</v>
      </c>
      <c r="E175" t="s">
        <v>1017</v>
      </c>
      <c r="F175" t="s">
        <v>1750</v>
      </c>
      <c r="G175" t="s">
        <v>1229</v>
      </c>
      <c r="H175" t="s">
        <v>110</v>
      </c>
      <c r="I175" s="78">
        <v>611.47</v>
      </c>
      <c r="J175" s="78">
        <v>2370</v>
      </c>
      <c r="K175" s="78">
        <v>0</v>
      </c>
      <c r="L175" s="78">
        <v>56.268912469199996</v>
      </c>
      <c r="M175" s="79">
        <v>0</v>
      </c>
      <c r="N175" s="79">
        <v>2.3999999999999998E-3</v>
      </c>
      <c r="O175" s="79">
        <v>5.0000000000000001E-4</v>
      </c>
    </row>
    <row r="176" spans="2:15">
      <c r="B176" t="s">
        <v>1751</v>
      </c>
      <c r="C176" t="s">
        <v>1752</v>
      </c>
      <c r="D176" t="s">
        <v>1025</v>
      </c>
      <c r="E176" t="s">
        <v>1017</v>
      </c>
      <c r="F176" t="s">
        <v>1753</v>
      </c>
      <c r="G176" t="s">
        <v>1229</v>
      </c>
      <c r="H176" t="s">
        <v>106</v>
      </c>
      <c r="I176" s="78">
        <v>39.630000000000003</v>
      </c>
      <c r="J176" s="78">
        <v>16967</v>
      </c>
      <c r="K176" s="78">
        <v>0</v>
      </c>
      <c r="L176" s="78">
        <v>23.3054605986</v>
      </c>
      <c r="M176" s="79">
        <v>0</v>
      </c>
      <c r="N176" s="79">
        <v>1E-3</v>
      </c>
      <c r="O176" s="79">
        <v>2.0000000000000001E-4</v>
      </c>
    </row>
    <row r="177" spans="2:15">
      <c r="B177" t="s">
        <v>1754</v>
      </c>
      <c r="C177" t="s">
        <v>1755</v>
      </c>
      <c r="D177" t="s">
        <v>1025</v>
      </c>
      <c r="E177" t="s">
        <v>1017</v>
      </c>
      <c r="F177" t="s">
        <v>1756</v>
      </c>
      <c r="G177" t="s">
        <v>1229</v>
      </c>
      <c r="H177" t="s">
        <v>106</v>
      </c>
      <c r="I177" s="78">
        <v>52.84</v>
      </c>
      <c r="J177" s="78">
        <v>36492</v>
      </c>
      <c r="K177" s="78">
        <v>0</v>
      </c>
      <c r="L177" s="78">
        <v>66.832704124800003</v>
      </c>
      <c r="M177" s="79">
        <v>0</v>
      </c>
      <c r="N177" s="79">
        <v>2.8E-3</v>
      </c>
      <c r="O177" s="79">
        <v>5.0000000000000001E-4</v>
      </c>
    </row>
    <row r="178" spans="2:15">
      <c r="B178" t="s">
        <v>1757</v>
      </c>
      <c r="C178" t="s">
        <v>1758</v>
      </c>
      <c r="D178" t="s">
        <v>1051</v>
      </c>
      <c r="E178" t="s">
        <v>1017</v>
      </c>
      <c r="F178" t="s">
        <v>1759</v>
      </c>
      <c r="G178" t="s">
        <v>1229</v>
      </c>
      <c r="H178" t="s">
        <v>110</v>
      </c>
      <c r="I178" s="78">
        <v>113.89</v>
      </c>
      <c r="J178" s="78">
        <v>10488</v>
      </c>
      <c r="K178" s="78">
        <v>0</v>
      </c>
      <c r="L178" s="78">
        <v>46.379204208959997</v>
      </c>
      <c r="M178" s="79">
        <v>0</v>
      </c>
      <c r="N178" s="79">
        <v>2E-3</v>
      </c>
      <c r="O178" s="79">
        <v>4.0000000000000002E-4</v>
      </c>
    </row>
    <row r="179" spans="2:15">
      <c r="B179" t="s">
        <v>1760</v>
      </c>
      <c r="C179" t="s">
        <v>1761</v>
      </c>
      <c r="D179" t="s">
        <v>1161</v>
      </c>
      <c r="E179" t="s">
        <v>1017</v>
      </c>
      <c r="F179" t="s">
        <v>1762</v>
      </c>
      <c r="G179" t="s">
        <v>1229</v>
      </c>
      <c r="H179" t="s">
        <v>110</v>
      </c>
      <c r="I179" s="78">
        <v>237.1</v>
      </c>
      <c r="J179" s="78">
        <v>8200</v>
      </c>
      <c r="K179" s="78">
        <v>1.1435200000000001</v>
      </c>
      <c r="L179" s="78">
        <v>76.633694160000005</v>
      </c>
      <c r="M179" s="79">
        <v>0</v>
      </c>
      <c r="N179" s="79">
        <v>3.3E-3</v>
      </c>
      <c r="O179" s="79">
        <v>5.9999999999999995E-4</v>
      </c>
    </row>
    <row r="180" spans="2:15">
      <c r="B180" t="s">
        <v>1763</v>
      </c>
      <c r="C180" t="s">
        <v>1764</v>
      </c>
      <c r="D180" t="s">
        <v>1025</v>
      </c>
      <c r="E180" t="s">
        <v>1017</v>
      </c>
      <c r="F180" t="s">
        <v>1765</v>
      </c>
      <c r="G180" t="s">
        <v>1301</v>
      </c>
      <c r="H180" t="s">
        <v>110</v>
      </c>
      <c r="I180" s="78">
        <v>49.82</v>
      </c>
      <c r="J180" s="78">
        <v>23350</v>
      </c>
      <c r="K180" s="78">
        <v>0</v>
      </c>
      <c r="L180" s="78">
        <v>45.168495915999998</v>
      </c>
      <c r="M180" s="79">
        <v>0</v>
      </c>
      <c r="N180" s="79">
        <v>1.9E-3</v>
      </c>
      <c r="O180" s="79">
        <v>4.0000000000000002E-4</v>
      </c>
    </row>
    <row r="181" spans="2:15">
      <c r="B181" t="s">
        <v>1766</v>
      </c>
      <c r="C181" t="s">
        <v>1767</v>
      </c>
      <c r="D181" t="s">
        <v>1025</v>
      </c>
      <c r="E181" t="s">
        <v>1017</v>
      </c>
      <c r="F181" t="s">
        <v>1768</v>
      </c>
      <c r="G181" t="s">
        <v>1301</v>
      </c>
      <c r="H181" t="s">
        <v>106</v>
      </c>
      <c r="I181" s="78">
        <v>596.70000000000005</v>
      </c>
      <c r="J181" s="78">
        <v>1340</v>
      </c>
      <c r="K181" s="78">
        <v>0</v>
      </c>
      <c r="L181" s="78">
        <v>27.713373480000001</v>
      </c>
      <c r="M181" s="79">
        <v>0</v>
      </c>
      <c r="N181" s="79">
        <v>1.1999999999999999E-3</v>
      </c>
      <c r="O181" s="79">
        <v>2.0000000000000001E-4</v>
      </c>
    </row>
    <row r="182" spans="2:15">
      <c r="B182" t="s">
        <v>1769</v>
      </c>
      <c r="C182" t="s">
        <v>1770</v>
      </c>
      <c r="D182" t="s">
        <v>1025</v>
      </c>
      <c r="E182" t="s">
        <v>1017</v>
      </c>
      <c r="F182" t="s">
        <v>1771</v>
      </c>
      <c r="G182" t="s">
        <v>1301</v>
      </c>
      <c r="H182" t="s">
        <v>106</v>
      </c>
      <c r="I182" s="78">
        <v>268.37</v>
      </c>
      <c r="J182" s="78">
        <v>9805</v>
      </c>
      <c r="K182" s="78">
        <v>0.18398</v>
      </c>
      <c r="L182" s="78">
        <v>91.387189680999995</v>
      </c>
      <c r="M182" s="79">
        <v>0</v>
      </c>
      <c r="N182" s="79">
        <v>3.8999999999999998E-3</v>
      </c>
      <c r="O182" s="79">
        <v>6.9999999999999999E-4</v>
      </c>
    </row>
    <row r="183" spans="2:15">
      <c r="B183" t="s">
        <v>1772</v>
      </c>
      <c r="C183" t="s">
        <v>1773</v>
      </c>
      <c r="D183" t="s">
        <v>1025</v>
      </c>
      <c r="E183" t="s">
        <v>1017</v>
      </c>
      <c r="F183" t="s">
        <v>1774</v>
      </c>
      <c r="G183" t="s">
        <v>1053</v>
      </c>
      <c r="H183" t="s">
        <v>106</v>
      </c>
      <c r="I183" s="78">
        <v>75.02</v>
      </c>
      <c r="J183" s="78">
        <v>9520</v>
      </c>
      <c r="K183" s="78">
        <v>0</v>
      </c>
      <c r="L183" s="78">
        <v>24.753839264</v>
      </c>
      <c r="M183" s="79">
        <v>0</v>
      </c>
      <c r="N183" s="79">
        <v>1.1000000000000001E-3</v>
      </c>
      <c r="O183" s="79">
        <v>2.0000000000000001E-4</v>
      </c>
    </row>
    <row r="184" spans="2:15">
      <c r="B184" t="s">
        <v>1775</v>
      </c>
      <c r="C184" t="s">
        <v>1776</v>
      </c>
      <c r="D184" t="s">
        <v>1025</v>
      </c>
      <c r="E184" t="s">
        <v>1017</v>
      </c>
      <c r="F184" t="s">
        <v>1777</v>
      </c>
      <c r="G184" t="s">
        <v>1053</v>
      </c>
      <c r="H184" t="s">
        <v>106</v>
      </c>
      <c r="I184" s="78">
        <v>46.38</v>
      </c>
      <c r="J184" s="78">
        <v>54409</v>
      </c>
      <c r="K184" s="78">
        <v>0</v>
      </c>
      <c r="L184" s="78">
        <v>87.464143297199996</v>
      </c>
      <c r="M184" s="79">
        <v>0</v>
      </c>
      <c r="N184" s="79">
        <v>3.7000000000000002E-3</v>
      </c>
      <c r="O184" s="79">
        <v>6.9999999999999999E-4</v>
      </c>
    </row>
    <row r="185" spans="2:15">
      <c r="B185" t="s">
        <v>1778</v>
      </c>
      <c r="C185" t="s">
        <v>1779</v>
      </c>
      <c r="D185" t="s">
        <v>1025</v>
      </c>
      <c r="E185" t="s">
        <v>1017</v>
      </c>
      <c r="F185" t="s">
        <v>1780</v>
      </c>
      <c r="G185" t="s">
        <v>1053</v>
      </c>
      <c r="H185" t="s">
        <v>106</v>
      </c>
      <c r="I185" s="78">
        <v>85.18</v>
      </c>
      <c r="J185" s="78">
        <v>9160</v>
      </c>
      <c r="K185" s="78">
        <v>0</v>
      </c>
      <c r="L185" s="78">
        <v>27.043423407999999</v>
      </c>
      <c r="M185" s="79">
        <v>0</v>
      </c>
      <c r="N185" s="79">
        <v>1.1000000000000001E-3</v>
      </c>
      <c r="O185" s="79">
        <v>2.0000000000000001E-4</v>
      </c>
    </row>
    <row r="186" spans="2:15">
      <c r="B186" t="s">
        <v>1781</v>
      </c>
      <c r="C186" t="s">
        <v>1782</v>
      </c>
      <c r="D186" t="s">
        <v>1025</v>
      </c>
      <c r="E186" t="s">
        <v>1017</v>
      </c>
      <c r="F186" t="s">
        <v>1783</v>
      </c>
      <c r="G186" t="s">
        <v>1053</v>
      </c>
      <c r="H186" t="s">
        <v>106</v>
      </c>
      <c r="I186" s="78">
        <v>21.32</v>
      </c>
      <c r="J186" s="78">
        <v>27473</v>
      </c>
      <c r="K186" s="78">
        <v>0</v>
      </c>
      <c r="L186" s="78">
        <v>20.301206317599998</v>
      </c>
      <c r="M186" s="79">
        <v>0</v>
      </c>
      <c r="N186" s="79">
        <v>8.9999999999999998E-4</v>
      </c>
      <c r="O186" s="79">
        <v>2.0000000000000001E-4</v>
      </c>
    </row>
    <row r="187" spans="2:15">
      <c r="B187" t="s">
        <v>1784</v>
      </c>
      <c r="C187" t="s">
        <v>1785</v>
      </c>
      <c r="D187" t="s">
        <v>1025</v>
      </c>
      <c r="E187" t="s">
        <v>1017</v>
      </c>
      <c r="F187" t="s">
        <v>1786</v>
      </c>
      <c r="G187" t="s">
        <v>1053</v>
      </c>
      <c r="H187" t="s">
        <v>106</v>
      </c>
      <c r="I187" s="78">
        <v>168.72</v>
      </c>
      <c r="J187" s="78">
        <v>4830</v>
      </c>
      <c r="K187" s="78">
        <v>0</v>
      </c>
      <c r="L187" s="78">
        <v>28.245044016000001</v>
      </c>
      <c r="M187" s="79">
        <v>0</v>
      </c>
      <c r="N187" s="79">
        <v>1.1999999999999999E-3</v>
      </c>
      <c r="O187" s="79">
        <v>2.0000000000000001E-4</v>
      </c>
    </row>
    <row r="188" spans="2:15">
      <c r="B188" t="s">
        <v>1787</v>
      </c>
      <c r="C188" t="s">
        <v>1788</v>
      </c>
      <c r="D188" t="s">
        <v>1025</v>
      </c>
      <c r="E188" t="s">
        <v>1017</v>
      </c>
      <c r="F188" t="s">
        <v>1789</v>
      </c>
      <c r="G188" t="s">
        <v>1053</v>
      </c>
      <c r="H188" t="s">
        <v>106</v>
      </c>
      <c r="I188" s="78">
        <v>66.47</v>
      </c>
      <c r="J188" s="78">
        <v>11947</v>
      </c>
      <c r="K188" s="78">
        <v>0</v>
      </c>
      <c r="L188" s="78">
        <v>27.524098339399998</v>
      </c>
      <c r="M188" s="79">
        <v>0</v>
      </c>
      <c r="N188" s="79">
        <v>1.1999999999999999E-3</v>
      </c>
      <c r="O188" s="79">
        <v>2.0000000000000001E-4</v>
      </c>
    </row>
    <row r="189" spans="2:15">
      <c r="B189" t="s">
        <v>1790</v>
      </c>
      <c r="C189" t="s">
        <v>1791</v>
      </c>
      <c r="D189" t="s">
        <v>1025</v>
      </c>
      <c r="E189" t="s">
        <v>1017</v>
      </c>
      <c r="F189" t="s">
        <v>1792</v>
      </c>
      <c r="G189" t="s">
        <v>1053</v>
      </c>
      <c r="H189" t="s">
        <v>106</v>
      </c>
      <c r="I189" s="78">
        <v>18.11</v>
      </c>
      <c r="J189" s="78">
        <v>32948</v>
      </c>
      <c r="K189" s="78">
        <v>0</v>
      </c>
      <c r="L189" s="78">
        <v>20.681215784799999</v>
      </c>
      <c r="M189" s="79">
        <v>0</v>
      </c>
      <c r="N189" s="79">
        <v>8.9999999999999998E-4</v>
      </c>
      <c r="O189" s="79">
        <v>2.0000000000000001E-4</v>
      </c>
    </row>
    <row r="190" spans="2:15">
      <c r="B190" t="s">
        <v>1793</v>
      </c>
      <c r="C190" t="s">
        <v>1794</v>
      </c>
      <c r="D190" t="s">
        <v>1025</v>
      </c>
      <c r="E190" t="s">
        <v>1017</v>
      </c>
      <c r="F190" t="s">
        <v>1795</v>
      </c>
      <c r="G190" t="s">
        <v>1053</v>
      </c>
      <c r="H190" t="s">
        <v>110</v>
      </c>
      <c r="I190" s="78">
        <v>56.62</v>
      </c>
      <c r="J190" s="78">
        <v>12468</v>
      </c>
      <c r="K190" s="78">
        <v>0</v>
      </c>
      <c r="L190" s="78">
        <v>27.410166876480002</v>
      </c>
      <c r="M190" s="79">
        <v>0</v>
      </c>
      <c r="N190" s="79">
        <v>1.1999999999999999E-3</v>
      </c>
      <c r="O190" s="79">
        <v>2.0000000000000001E-4</v>
      </c>
    </row>
    <row r="191" spans="2:15">
      <c r="B191" t="s">
        <v>1796</v>
      </c>
      <c r="C191" t="s">
        <v>1797</v>
      </c>
      <c r="D191" t="s">
        <v>1798</v>
      </c>
      <c r="E191" t="s">
        <v>1017</v>
      </c>
      <c r="F191" t="s">
        <v>1799</v>
      </c>
      <c r="G191" t="s">
        <v>1108</v>
      </c>
      <c r="H191" t="s">
        <v>113</v>
      </c>
      <c r="I191" s="78">
        <v>2991.26</v>
      </c>
      <c r="J191" s="78">
        <v>615</v>
      </c>
      <c r="K191" s="78">
        <v>0</v>
      </c>
      <c r="L191" s="78">
        <v>78.259482870900001</v>
      </c>
      <c r="M191" s="79">
        <v>0</v>
      </c>
      <c r="N191" s="79">
        <v>3.3E-3</v>
      </c>
      <c r="O191" s="79">
        <v>5.9999999999999995E-4</v>
      </c>
    </row>
    <row r="192" spans="2:15">
      <c r="B192" t="s">
        <v>1800</v>
      </c>
      <c r="C192" t="s">
        <v>1801</v>
      </c>
      <c r="D192" t="s">
        <v>1025</v>
      </c>
      <c r="E192" t="s">
        <v>1017</v>
      </c>
      <c r="F192" t="s">
        <v>1802</v>
      </c>
      <c r="G192" t="s">
        <v>1127</v>
      </c>
      <c r="H192" t="s">
        <v>106</v>
      </c>
      <c r="I192" s="78">
        <v>317.77999999999997</v>
      </c>
      <c r="J192" s="78">
        <v>11978</v>
      </c>
      <c r="K192" s="78">
        <v>0</v>
      </c>
      <c r="L192" s="78">
        <v>131.92874399440001</v>
      </c>
      <c r="M192" s="79">
        <v>0</v>
      </c>
      <c r="N192" s="79">
        <v>5.5999999999999999E-3</v>
      </c>
      <c r="O192" s="79">
        <v>1.1000000000000001E-3</v>
      </c>
    </row>
    <row r="193" spans="2:15">
      <c r="B193" t="s">
        <v>1803</v>
      </c>
      <c r="C193" t="s">
        <v>1804</v>
      </c>
      <c r="D193" t="s">
        <v>1025</v>
      </c>
      <c r="E193" t="s">
        <v>1017</v>
      </c>
      <c r="F193" t="s">
        <v>1805</v>
      </c>
      <c r="G193" t="s">
        <v>1047</v>
      </c>
      <c r="H193" t="s">
        <v>106</v>
      </c>
      <c r="I193" s="78">
        <v>134.22</v>
      </c>
      <c r="J193" s="78">
        <v>18447</v>
      </c>
      <c r="K193" s="78">
        <v>0</v>
      </c>
      <c r="L193" s="78">
        <v>85.816646744400003</v>
      </c>
      <c r="M193" s="79">
        <v>0</v>
      </c>
      <c r="N193" s="79">
        <v>3.5999999999999999E-3</v>
      </c>
      <c r="O193" s="79">
        <v>6.9999999999999999E-4</v>
      </c>
    </row>
    <row r="194" spans="2:15">
      <c r="B194" t="s">
        <v>1806</v>
      </c>
      <c r="C194" t="s">
        <v>1807</v>
      </c>
      <c r="D194" t="s">
        <v>1808</v>
      </c>
      <c r="E194" t="s">
        <v>1017</v>
      </c>
      <c r="F194" t="s">
        <v>1809</v>
      </c>
      <c r="G194" t="s">
        <v>1047</v>
      </c>
      <c r="H194" t="s">
        <v>201</v>
      </c>
      <c r="I194" s="78">
        <v>215.15</v>
      </c>
      <c r="J194" s="78">
        <v>10474</v>
      </c>
      <c r="K194" s="78">
        <v>0</v>
      </c>
      <c r="L194" s="78">
        <v>82.092062991899994</v>
      </c>
      <c r="M194" s="79">
        <v>0</v>
      </c>
      <c r="N194" s="79">
        <v>3.5000000000000001E-3</v>
      </c>
      <c r="O194" s="79">
        <v>6.9999999999999999E-4</v>
      </c>
    </row>
    <row r="195" spans="2:15">
      <c r="B195" t="s">
        <v>1810</v>
      </c>
      <c r="C195" t="s">
        <v>1811</v>
      </c>
      <c r="D195" t="s">
        <v>1025</v>
      </c>
      <c r="E195" t="s">
        <v>1017</v>
      </c>
      <c r="F195" t="s">
        <v>1256</v>
      </c>
      <c r="G195" t="s">
        <v>1205</v>
      </c>
      <c r="H195" t="s">
        <v>106</v>
      </c>
      <c r="I195" s="78">
        <v>130.22</v>
      </c>
      <c r="J195" s="78">
        <v>6355</v>
      </c>
      <c r="K195" s="78">
        <v>0</v>
      </c>
      <c r="L195" s="78">
        <v>28.682817146000001</v>
      </c>
      <c r="M195" s="79">
        <v>0</v>
      </c>
      <c r="N195" s="79">
        <v>1.1999999999999999E-3</v>
      </c>
      <c r="O195" s="79">
        <v>2.0000000000000001E-4</v>
      </c>
    </row>
    <row r="196" spans="2:15">
      <c r="B196" t="s">
        <v>1812</v>
      </c>
      <c r="C196" t="s">
        <v>1813</v>
      </c>
      <c r="D196" t="s">
        <v>1025</v>
      </c>
      <c r="E196" t="s">
        <v>1017</v>
      </c>
      <c r="F196" t="s">
        <v>1306</v>
      </c>
      <c r="G196" t="s">
        <v>1291</v>
      </c>
      <c r="H196" t="s">
        <v>106</v>
      </c>
      <c r="I196" s="78">
        <v>121.73</v>
      </c>
      <c r="J196" s="78">
        <v>7359</v>
      </c>
      <c r="K196" s="78">
        <v>0</v>
      </c>
      <c r="L196" s="78">
        <v>31.048811686200001</v>
      </c>
      <c r="M196" s="79">
        <v>0</v>
      </c>
      <c r="N196" s="79">
        <v>1.2999999999999999E-3</v>
      </c>
      <c r="O196" s="79">
        <v>2.0000000000000001E-4</v>
      </c>
    </row>
    <row r="197" spans="2:15">
      <c r="B197" t="s">
        <v>1814</v>
      </c>
      <c r="C197" t="s">
        <v>1815</v>
      </c>
      <c r="D197" t="s">
        <v>1025</v>
      </c>
      <c r="E197" t="s">
        <v>1017</v>
      </c>
      <c r="F197" t="s">
        <v>1816</v>
      </c>
      <c r="G197" t="s">
        <v>1817</v>
      </c>
      <c r="H197" t="s">
        <v>106</v>
      </c>
      <c r="I197" s="78">
        <v>65.11</v>
      </c>
      <c r="J197" s="78">
        <v>18868</v>
      </c>
      <c r="K197" s="78">
        <v>0</v>
      </c>
      <c r="L197" s="78">
        <v>42.5796533368</v>
      </c>
      <c r="M197" s="79">
        <v>0</v>
      </c>
      <c r="N197" s="79">
        <v>1.8E-3</v>
      </c>
      <c r="O197" s="79">
        <v>2.9999999999999997E-4</v>
      </c>
    </row>
    <row r="198" spans="2:15">
      <c r="B198" t="s">
        <v>1818</v>
      </c>
      <c r="C198" t="s">
        <v>1819</v>
      </c>
      <c r="D198" t="s">
        <v>1025</v>
      </c>
      <c r="E198" t="s">
        <v>1017</v>
      </c>
      <c r="F198" t="s">
        <v>1820</v>
      </c>
      <c r="G198" t="s">
        <v>1817</v>
      </c>
      <c r="H198" t="s">
        <v>110</v>
      </c>
      <c r="I198" s="78">
        <v>28.59</v>
      </c>
      <c r="J198" s="78">
        <v>28570</v>
      </c>
      <c r="K198" s="78">
        <v>0</v>
      </c>
      <c r="L198" s="78">
        <v>31.7153432964</v>
      </c>
      <c r="M198" s="79">
        <v>0</v>
      </c>
      <c r="N198" s="79">
        <v>1.2999999999999999E-3</v>
      </c>
      <c r="O198" s="79">
        <v>2.9999999999999997E-4</v>
      </c>
    </row>
    <row r="199" spans="2:15">
      <c r="B199" t="s">
        <v>1821</v>
      </c>
      <c r="C199" t="s">
        <v>1822</v>
      </c>
      <c r="D199" t="s">
        <v>1025</v>
      </c>
      <c r="E199" t="s">
        <v>1017</v>
      </c>
      <c r="F199" t="s">
        <v>1823</v>
      </c>
      <c r="G199" t="s">
        <v>1817</v>
      </c>
      <c r="H199" t="s">
        <v>113</v>
      </c>
      <c r="I199" s="78">
        <v>87.76</v>
      </c>
      <c r="J199" s="78">
        <v>7432</v>
      </c>
      <c r="K199" s="78">
        <v>0</v>
      </c>
      <c r="L199" s="78">
        <v>27.746615125120002</v>
      </c>
      <c r="M199" s="79">
        <v>0</v>
      </c>
      <c r="N199" s="79">
        <v>1.1999999999999999E-3</v>
      </c>
      <c r="O199" s="79">
        <v>2.0000000000000001E-4</v>
      </c>
    </row>
    <row r="200" spans="2:15">
      <c r="B200" t="s">
        <v>1824</v>
      </c>
      <c r="C200" t="s">
        <v>1825</v>
      </c>
      <c r="D200" t="s">
        <v>1025</v>
      </c>
      <c r="E200" t="s">
        <v>1017</v>
      </c>
      <c r="F200" t="s">
        <v>1826</v>
      </c>
      <c r="G200" t="s">
        <v>1030</v>
      </c>
      <c r="H200" t="s">
        <v>106</v>
      </c>
      <c r="I200" s="78">
        <v>53.79</v>
      </c>
      <c r="J200" s="78">
        <v>20657</v>
      </c>
      <c r="K200" s="78">
        <v>0</v>
      </c>
      <c r="L200" s="78">
        <v>38.512113439799997</v>
      </c>
      <c r="M200" s="79">
        <v>0</v>
      </c>
      <c r="N200" s="79">
        <v>1.6000000000000001E-3</v>
      </c>
      <c r="O200" s="79">
        <v>2.9999999999999997E-4</v>
      </c>
    </row>
    <row r="201" spans="2:15">
      <c r="B201" t="s">
        <v>1827</v>
      </c>
      <c r="C201" t="s">
        <v>1828</v>
      </c>
      <c r="D201" t="s">
        <v>1025</v>
      </c>
      <c r="E201" t="s">
        <v>1017</v>
      </c>
      <c r="F201" t="s">
        <v>1116</v>
      </c>
      <c r="G201" t="s">
        <v>1030</v>
      </c>
      <c r="H201" t="s">
        <v>106</v>
      </c>
      <c r="I201" s="78">
        <v>243.64</v>
      </c>
      <c r="J201" s="78">
        <v>3210</v>
      </c>
      <c r="K201" s="78">
        <v>0.37648999999999999</v>
      </c>
      <c r="L201" s="78">
        <v>27.483535304</v>
      </c>
      <c r="M201" s="79">
        <v>0</v>
      </c>
      <c r="N201" s="79">
        <v>1.1999999999999999E-3</v>
      </c>
      <c r="O201" s="79">
        <v>2.0000000000000001E-4</v>
      </c>
    </row>
    <row r="202" spans="2:15">
      <c r="B202" t="s">
        <v>1829</v>
      </c>
      <c r="C202" t="s">
        <v>1830</v>
      </c>
      <c r="D202" t="s">
        <v>1025</v>
      </c>
      <c r="E202" t="s">
        <v>1017</v>
      </c>
      <c r="F202" t="s">
        <v>1831</v>
      </c>
      <c r="G202" t="s">
        <v>1030</v>
      </c>
      <c r="H202" t="s">
        <v>106</v>
      </c>
      <c r="I202" s="78">
        <v>93.42</v>
      </c>
      <c r="J202" s="78">
        <v>11585</v>
      </c>
      <c r="K202" s="78">
        <v>0</v>
      </c>
      <c r="L202" s="78">
        <v>37.511502462000003</v>
      </c>
      <c r="M202" s="79">
        <v>0</v>
      </c>
      <c r="N202" s="79">
        <v>1.6000000000000001E-3</v>
      </c>
      <c r="O202" s="79">
        <v>2.9999999999999997E-4</v>
      </c>
    </row>
    <row r="203" spans="2:15">
      <c r="B203" t="s">
        <v>1832</v>
      </c>
      <c r="C203" t="s">
        <v>1833</v>
      </c>
      <c r="D203" t="s">
        <v>1025</v>
      </c>
      <c r="E203" t="s">
        <v>1017</v>
      </c>
      <c r="F203" t="s">
        <v>1360</v>
      </c>
      <c r="G203" t="s">
        <v>1030</v>
      </c>
      <c r="H203" t="s">
        <v>106</v>
      </c>
      <c r="I203" s="78">
        <v>260.87</v>
      </c>
      <c r="J203" s="78">
        <v>12246</v>
      </c>
      <c r="K203" s="78">
        <v>0.67188000000000003</v>
      </c>
      <c r="L203" s="78">
        <v>111.39720193319999</v>
      </c>
      <c r="M203" s="79">
        <v>0</v>
      </c>
      <c r="N203" s="79">
        <v>4.7000000000000002E-3</v>
      </c>
      <c r="O203" s="79">
        <v>8.9999999999999998E-4</v>
      </c>
    </row>
    <row r="204" spans="2:15">
      <c r="B204" t="s">
        <v>1834</v>
      </c>
      <c r="C204" t="s">
        <v>1835</v>
      </c>
      <c r="D204" t="s">
        <v>100</v>
      </c>
      <c r="E204" t="s">
        <v>123</v>
      </c>
      <c r="F204" t="s">
        <v>1836</v>
      </c>
      <c r="G204" t="s">
        <v>1219</v>
      </c>
      <c r="H204" t="s">
        <v>106</v>
      </c>
      <c r="I204" s="78">
        <v>262.44</v>
      </c>
      <c r="J204" s="78">
        <v>4143</v>
      </c>
      <c r="K204" s="78">
        <v>0</v>
      </c>
      <c r="L204" s="78">
        <v>37.685433967199998</v>
      </c>
      <c r="M204" s="79">
        <v>0</v>
      </c>
      <c r="N204" s="79">
        <v>1.6000000000000001E-3</v>
      </c>
      <c r="O204" s="79">
        <v>2.9999999999999997E-4</v>
      </c>
    </row>
    <row r="205" spans="2:15">
      <c r="B205" t="s">
        <v>1837</v>
      </c>
      <c r="C205" t="s">
        <v>1838</v>
      </c>
      <c r="D205" t="s">
        <v>1025</v>
      </c>
      <c r="E205" t="s">
        <v>1017</v>
      </c>
      <c r="F205" t="s">
        <v>1839</v>
      </c>
      <c r="G205" t="s">
        <v>1099</v>
      </c>
      <c r="H205" t="s">
        <v>110</v>
      </c>
      <c r="I205" s="78">
        <v>42.46</v>
      </c>
      <c r="J205" s="78">
        <v>15185</v>
      </c>
      <c r="K205" s="78">
        <v>0</v>
      </c>
      <c r="L205" s="78">
        <v>25.034551022799999</v>
      </c>
      <c r="M205" s="79">
        <v>0</v>
      </c>
      <c r="N205" s="79">
        <v>1.1000000000000001E-3</v>
      </c>
      <c r="O205" s="79">
        <v>2.0000000000000001E-4</v>
      </c>
    </row>
    <row r="206" spans="2:15">
      <c r="B206" t="s">
        <v>1840</v>
      </c>
      <c r="C206" t="s">
        <v>1841</v>
      </c>
      <c r="D206" t="s">
        <v>1025</v>
      </c>
      <c r="E206" t="s">
        <v>1017</v>
      </c>
      <c r="F206" t="s">
        <v>1842</v>
      </c>
      <c r="G206" t="s">
        <v>1019</v>
      </c>
      <c r="H206" t="s">
        <v>106</v>
      </c>
      <c r="I206" s="78">
        <v>970.35</v>
      </c>
      <c r="J206" s="78">
        <v>895.31</v>
      </c>
      <c r="K206" s="78">
        <v>0</v>
      </c>
      <c r="L206" s="78">
        <v>30.111362267610001</v>
      </c>
      <c r="M206" s="79">
        <v>0</v>
      </c>
      <c r="N206" s="79">
        <v>1.2999999999999999E-3</v>
      </c>
      <c r="O206" s="79">
        <v>2.0000000000000001E-4</v>
      </c>
    </row>
    <row r="207" spans="2:15">
      <c r="B207" t="s">
        <v>1843</v>
      </c>
      <c r="C207" t="s">
        <v>1844</v>
      </c>
      <c r="D207" t="s">
        <v>1025</v>
      </c>
      <c r="E207" t="s">
        <v>1017</v>
      </c>
      <c r="F207" t="s">
        <v>1845</v>
      </c>
      <c r="G207" t="s">
        <v>1232</v>
      </c>
      <c r="H207" t="s">
        <v>106</v>
      </c>
      <c r="I207" s="78">
        <v>61.77</v>
      </c>
      <c r="J207" s="78">
        <v>25854</v>
      </c>
      <c r="K207" s="78">
        <v>0.23333000000000001</v>
      </c>
      <c r="L207" s="78">
        <v>55.585404762800003</v>
      </c>
      <c r="M207" s="79">
        <v>0</v>
      </c>
      <c r="N207" s="79">
        <v>2.3999999999999998E-3</v>
      </c>
      <c r="O207" s="79">
        <v>4.0000000000000002E-4</v>
      </c>
    </row>
    <row r="208" spans="2:15">
      <c r="B208" t="s">
        <v>1846</v>
      </c>
      <c r="C208" t="s">
        <v>1847</v>
      </c>
      <c r="D208" t="s">
        <v>1025</v>
      </c>
      <c r="E208" t="s">
        <v>1017</v>
      </c>
      <c r="F208" t="s">
        <v>1848</v>
      </c>
      <c r="G208" t="s">
        <v>1232</v>
      </c>
      <c r="H208" t="s">
        <v>110</v>
      </c>
      <c r="I208" s="78">
        <v>5969.53</v>
      </c>
      <c r="J208" s="78">
        <v>508.4</v>
      </c>
      <c r="K208" s="78">
        <v>0</v>
      </c>
      <c r="L208" s="78">
        <v>117.839448671056</v>
      </c>
      <c r="M208" s="79">
        <v>0</v>
      </c>
      <c r="N208" s="79">
        <v>5.0000000000000001E-3</v>
      </c>
      <c r="O208" s="79">
        <v>8.9999999999999998E-4</v>
      </c>
    </row>
    <row r="209" spans="2:15">
      <c r="B209" t="s">
        <v>1849</v>
      </c>
      <c r="C209" t="s">
        <v>1850</v>
      </c>
      <c r="D209" t="s">
        <v>1025</v>
      </c>
      <c r="E209" t="s">
        <v>1017</v>
      </c>
      <c r="F209" t="s">
        <v>1851</v>
      </c>
      <c r="G209" t="s">
        <v>1232</v>
      </c>
      <c r="H209" t="s">
        <v>106</v>
      </c>
      <c r="I209" s="78">
        <v>67.94</v>
      </c>
      <c r="J209" s="78">
        <v>16735</v>
      </c>
      <c r="K209" s="78">
        <v>0</v>
      </c>
      <c r="L209" s="78">
        <v>39.407584694000001</v>
      </c>
      <c r="M209" s="79">
        <v>0</v>
      </c>
      <c r="N209" s="79">
        <v>1.6999999999999999E-3</v>
      </c>
      <c r="O209" s="79">
        <v>2.9999999999999997E-4</v>
      </c>
    </row>
    <row r="210" spans="2:15">
      <c r="B210" t="s">
        <v>1852</v>
      </c>
      <c r="C210" t="s">
        <v>1853</v>
      </c>
      <c r="D210" t="s">
        <v>1051</v>
      </c>
      <c r="E210" t="s">
        <v>1017</v>
      </c>
      <c r="F210" t="s">
        <v>1854</v>
      </c>
      <c r="G210" t="s">
        <v>1232</v>
      </c>
      <c r="H210" t="s">
        <v>110</v>
      </c>
      <c r="I210" s="78">
        <v>113.24</v>
      </c>
      <c r="J210" s="78">
        <v>5516</v>
      </c>
      <c r="K210" s="78">
        <v>0</v>
      </c>
      <c r="L210" s="78">
        <v>24.253205083520001</v>
      </c>
      <c r="M210" s="79">
        <v>0</v>
      </c>
      <c r="N210" s="79">
        <v>1E-3</v>
      </c>
      <c r="O210" s="79">
        <v>2.0000000000000001E-4</v>
      </c>
    </row>
    <row r="211" spans="2:15">
      <c r="B211" t="s">
        <v>1855</v>
      </c>
      <c r="C211" t="s">
        <v>1856</v>
      </c>
      <c r="D211" t="s">
        <v>1025</v>
      </c>
      <c r="E211" t="s">
        <v>1017</v>
      </c>
      <c r="F211" t="s">
        <v>1857</v>
      </c>
      <c r="G211" t="s">
        <v>1232</v>
      </c>
      <c r="H211" t="s">
        <v>106</v>
      </c>
      <c r="I211" s="78">
        <v>32.39</v>
      </c>
      <c r="J211" s="78">
        <v>70230</v>
      </c>
      <c r="K211" s="78">
        <v>0</v>
      </c>
      <c r="L211" s="78">
        <v>78.842824601999993</v>
      </c>
      <c r="M211" s="79">
        <v>0</v>
      </c>
      <c r="N211" s="79">
        <v>3.3999999999999998E-3</v>
      </c>
      <c r="O211" s="79">
        <v>5.9999999999999995E-4</v>
      </c>
    </row>
    <row r="212" spans="2:15">
      <c r="B212" t="s">
        <v>1858</v>
      </c>
      <c r="C212" t="s">
        <v>1859</v>
      </c>
      <c r="D212" t="s">
        <v>1025</v>
      </c>
      <c r="E212" t="s">
        <v>1017</v>
      </c>
      <c r="F212" t="s">
        <v>1860</v>
      </c>
      <c r="G212" t="s">
        <v>1232</v>
      </c>
      <c r="H212" t="s">
        <v>110</v>
      </c>
      <c r="I212" s="78">
        <v>84.93</v>
      </c>
      <c r="J212" s="78">
        <v>11358</v>
      </c>
      <c r="K212" s="78">
        <v>0</v>
      </c>
      <c r="L212" s="78">
        <v>37.454845450320001</v>
      </c>
      <c r="M212" s="79">
        <v>0</v>
      </c>
      <c r="N212" s="79">
        <v>1.6000000000000001E-3</v>
      </c>
      <c r="O212" s="79">
        <v>2.9999999999999997E-4</v>
      </c>
    </row>
    <row r="213" spans="2:15">
      <c r="B213" t="s">
        <v>1861</v>
      </c>
      <c r="C213" t="s">
        <v>1862</v>
      </c>
      <c r="D213" t="s">
        <v>1025</v>
      </c>
      <c r="E213" t="s">
        <v>1017</v>
      </c>
      <c r="F213" t="s">
        <v>1863</v>
      </c>
      <c r="G213" t="s">
        <v>1232</v>
      </c>
      <c r="H213" t="s">
        <v>106</v>
      </c>
      <c r="I213" s="78">
        <v>287.77999999999997</v>
      </c>
      <c r="J213" s="78">
        <v>9333</v>
      </c>
      <c r="K213" s="78">
        <v>0</v>
      </c>
      <c r="L213" s="78">
        <v>93.091586648399996</v>
      </c>
      <c r="M213" s="79">
        <v>0</v>
      </c>
      <c r="N213" s="79">
        <v>4.0000000000000001E-3</v>
      </c>
      <c r="O213" s="79">
        <v>6.9999999999999999E-4</v>
      </c>
    </row>
    <row r="214" spans="2:15">
      <c r="B214" t="s">
        <v>1864</v>
      </c>
      <c r="C214" t="s">
        <v>1865</v>
      </c>
      <c r="D214" t="s">
        <v>1025</v>
      </c>
      <c r="E214" t="s">
        <v>1017</v>
      </c>
      <c r="F214" t="s">
        <v>1866</v>
      </c>
      <c r="G214" t="s">
        <v>1232</v>
      </c>
      <c r="H214" t="s">
        <v>113</v>
      </c>
      <c r="I214" s="78">
        <v>2708.43</v>
      </c>
      <c r="J214" s="78">
        <v>895</v>
      </c>
      <c r="K214" s="78">
        <v>0</v>
      </c>
      <c r="L214" s="78">
        <v>103.12129196385</v>
      </c>
      <c r="M214" s="79">
        <v>0</v>
      </c>
      <c r="N214" s="79">
        <v>4.4000000000000003E-3</v>
      </c>
      <c r="O214" s="79">
        <v>8.0000000000000004E-4</v>
      </c>
    </row>
    <row r="215" spans="2:15">
      <c r="B215" t="s">
        <v>1867</v>
      </c>
      <c r="C215" t="s">
        <v>1868</v>
      </c>
      <c r="D215" t="s">
        <v>1016</v>
      </c>
      <c r="E215" t="s">
        <v>1017</v>
      </c>
      <c r="F215" t="s">
        <v>1869</v>
      </c>
      <c r="G215" t="s">
        <v>1264</v>
      </c>
      <c r="H215" t="s">
        <v>106</v>
      </c>
      <c r="I215" s="78">
        <v>84.4</v>
      </c>
      <c r="J215" s="78">
        <v>21570</v>
      </c>
      <c r="K215" s="78">
        <v>0</v>
      </c>
      <c r="L215" s="78">
        <v>63.098807280000003</v>
      </c>
      <c r="M215" s="79">
        <v>0</v>
      </c>
      <c r="N215" s="79">
        <v>2.7000000000000001E-3</v>
      </c>
      <c r="O215" s="79">
        <v>5.0000000000000001E-4</v>
      </c>
    </row>
    <row r="216" spans="2:15">
      <c r="B216" t="s">
        <v>1870</v>
      </c>
      <c r="C216" t="s">
        <v>1871</v>
      </c>
      <c r="D216" t="s">
        <v>1025</v>
      </c>
      <c r="E216" t="s">
        <v>1017</v>
      </c>
      <c r="F216" t="s">
        <v>1872</v>
      </c>
      <c r="G216" t="s">
        <v>1264</v>
      </c>
      <c r="H216" t="s">
        <v>106</v>
      </c>
      <c r="I216" s="78">
        <v>32.58</v>
      </c>
      <c r="J216" s="78">
        <v>275882</v>
      </c>
      <c r="K216" s="78">
        <v>0</v>
      </c>
      <c r="L216" s="78">
        <v>311.53224450959999</v>
      </c>
      <c r="M216" s="79">
        <v>0</v>
      </c>
      <c r="N216" s="79">
        <v>1.32E-2</v>
      </c>
      <c r="O216" s="79">
        <v>2.5000000000000001E-3</v>
      </c>
    </row>
    <row r="217" spans="2:15">
      <c r="B217" t="s">
        <v>1873</v>
      </c>
      <c r="C217" t="s">
        <v>1874</v>
      </c>
      <c r="D217" t="s">
        <v>1025</v>
      </c>
      <c r="E217" t="s">
        <v>1017</v>
      </c>
      <c r="F217" t="s">
        <v>1875</v>
      </c>
      <c r="G217" t="s">
        <v>1264</v>
      </c>
      <c r="H217" t="s">
        <v>106</v>
      </c>
      <c r="I217" s="78">
        <v>25.48</v>
      </c>
      <c r="J217" s="78">
        <v>19051</v>
      </c>
      <c r="K217" s="78">
        <v>0</v>
      </c>
      <c r="L217" s="78">
        <v>16.824639176800002</v>
      </c>
      <c r="M217" s="79">
        <v>0</v>
      </c>
      <c r="N217" s="79">
        <v>6.9999999999999999E-4</v>
      </c>
      <c r="O217" s="79">
        <v>1E-4</v>
      </c>
    </row>
    <row r="218" spans="2:15">
      <c r="B218" t="s">
        <v>1876</v>
      </c>
      <c r="C218" t="s">
        <v>1877</v>
      </c>
      <c r="D218" t="s">
        <v>1016</v>
      </c>
      <c r="E218" t="s">
        <v>1017</v>
      </c>
      <c r="F218" t="s">
        <v>1878</v>
      </c>
      <c r="G218" t="s">
        <v>1264</v>
      </c>
      <c r="H218" t="s">
        <v>106</v>
      </c>
      <c r="I218" s="78">
        <v>65.11</v>
      </c>
      <c r="J218" s="78">
        <v>25051</v>
      </c>
      <c r="K218" s="78">
        <v>0</v>
      </c>
      <c r="L218" s="78">
        <v>56.532907342599998</v>
      </c>
      <c r="M218" s="79">
        <v>0</v>
      </c>
      <c r="N218" s="79">
        <v>2.3999999999999998E-3</v>
      </c>
      <c r="O218" s="79">
        <v>5.0000000000000001E-4</v>
      </c>
    </row>
    <row r="219" spans="2:15">
      <c r="B219" t="s">
        <v>1879</v>
      </c>
      <c r="C219" t="s">
        <v>1880</v>
      </c>
      <c r="D219" t="s">
        <v>1025</v>
      </c>
      <c r="E219" t="s">
        <v>1017</v>
      </c>
      <c r="F219" t="s">
        <v>1881</v>
      </c>
      <c r="G219" t="s">
        <v>1264</v>
      </c>
      <c r="H219" t="s">
        <v>106</v>
      </c>
      <c r="I219" s="78">
        <v>63.53</v>
      </c>
      <c r="J219" s="78">
        <v>45504</v>
      </c>
      <c r="K219" s="78">
        <v>0</v>
      </c>
      <c r="L219" s="78">
        <v>100.1975236992</v>
      </c>
      <c r="M219" s="79">
        <v>0</v>
      </c>
      <c r="N219" s="79">
        <v>4.3E-3</v>
      </c>
      <c r="O219" s="79">
        <v>8.0000000000000004E-4</v>
      </c>
    </row>
    <row r="220" spans="2:15">
      <c r="B220" t="s">
        <v>1882</v>
      </c>
      <c r="C220" t="s">
        <v>1883</v>
      </c>
      <c r="D220" t="s">
        <v>1025</v>
      </c>
      <c r="E220" t="s">
        <v>1017</v>
      </c>
      <c r="F220" t="s">
        <v>1884</v>
      </c>
      <c r="G220" t="s">
        <v>1264</v>
      </c>
      <c r="H220" t="s">
        <v>106</v>
      </c>
      <c r="I220" s="78">
        <v>4.8099999999999996</v>
      </c>
      <c r="J220" s="78">
        <v>159234</v>
      </c>
      <c r="K220" s="78">
        <v>0</v>
      </c>
      <c r="L220" s="78">
        <v>26.5466326164</v>
      </c>
      <c r="M220" s="79">
        <v>0</v>
      </c>
      <c r="N220" s="79">
        <v>1.1000000000000001E-3</v>
      </c>
      <c r="O220" s="79">
        <v>2.0000000000000001E-4</v>
      </c>
    </row>
    <row r="221" spans="2:15">
      <c r="B221" t="s">
        <v>1885</v>
      </c>
      <c r="C221" t="s">
        <v>1886</v>
      </c>
      <c r="D221" t="s">
        <v>1025</v>
      </c>
      <c r="E221" t="s">
        <v>1017</v>
      </c>
      <c r="F221" t="s">
        <v>1887</v>
      </c>
      <c r="G221" t="s">
        <v>1264</v>
      </c>
      <c r="H221" t="s">
        <v>106</v>
      </c>
      <c r="I221" s="78">
        <v>45.29</v>
      </c>
      <c r="J221" s="78">
        <v>8524</v>
      </c>
      <c r="K221" s="78">
        <v>0</v>
      </c>
      <c r="L221" s="78">
        <v>13.3805609336</v>
      </c>
      <c r="M221" s="79">
        <v>0</v>
      </c>
      <c r="N221" s="79">
        <v>5.9999999999999995E-4</v>
      </c>
      <c r="O221" s="79">
        <v>1E-4</v>
      </c>
    </row>
    <row r="222" spans="2:15">
      <c r="B222" t="s">
        <v>1888</v>
      </c>
      <c r="C222" t="s">
        <v>1889</v>
      </c>
      <c r="D222" t="s">
        <v>1016</v>
      </c>
      <c r="E222" t="s">
        <v>1017</v>
      </c>
      <c r="F222" t="s">
        <v>1890</v>
      </c>
      <c r="G222" t="s">
        <v>1264</v>
      </c>
      <c r="H222" t="s">
        <v>106</v>
      </c>
      <c r="I222" s="78">
        <v>62.28</v>
      </c>
      <c r="J222" s="78">
        <v>11993</v>
      </c>
      <c r="K222" s="78">
        <v>0</v>
      </c>
      <c r="L222" s="78">
        <v>25.888387226399999</v>
      </c>
      <c r="M222" s="79">
        <v>0</v>
      </c>
      <c r="N222" s="79">
        <v>1.1000000000000001E-3</v>
      </c>
      <c r="O222" s="79">
        <v>2.0000000000000001E-4</v>
      </c>
    </row>
    <row r="223" spans="2:15">
      <c r="B223" t="s">
        <v>1891</v>
      </c>
      <c r="C223" t="s">
        <v>1892</v>
      </c>
      <c r="D223" t="s">
        <v>1025</v>
      </c>
      <c r="E223" t="s">
        <v>1017</v>
      </c>
      <c r="F223" t="s">
        <v>1893</v>
      </c>
      <c r="G223" t="s">
        <v>1264</v>
      </c>
      <c r="H223" t="s">
        <v>106</v>
      </c>
      <c r="I223" s="78">
        <v>73.599999999999994</v>
      </c>
      <c r="J223" s="78">
        <v>5056</v>
      </c>
      <c r="K223" s="78">
        <v>0</v>
      </c>
      <c r="L223" s="78">
        <v>12.897734656000001</v>
      </c>
      <c r="M223" s="79">
        <v>0</v>
      </c>
      <c r="N223" s="79">
        <v>5.0000000000000001E-4</v>
      </c>
      <c r="O223" s="79">
        <v>1E-4</v>
      </c>
    </row>
    <row r="224" spans="2:15">
      <c r="B224" t="s">
        <v>1894</v>
      </c>
      <c r="C224" t="s">
        <v>1895</v>
      </c>
      <c r="D224" t="s">
        <v>1025</v>
      </c>
      <c r="E224" t="s">
        <v>1017</v>
      </c>
      <c r="F224" t="s">
        <v>1896</v>
      </c>
      <c r="G224" t="s">
        <v>1117</v>
      </c>
      <c r="H224" t="s">
        <v>110</v>
      </c>
      <c r="I224" s="78">
        <v>108.38</v>
      </c>
      <c r="J224" s="78">
        <v>32690</v>
      </c>
      <c r="K224" s="78">
        <v>0</v>
      </c>
      <c r="L224" s="78">
        <v>137.56535974159999</v>
      </c>
      <c r="M224" s="79">
        <v>0</v>
      </c>
      <c r="N224" s="79">
        <v>5.7999999999999996E-3</v>
      </c>
      <c r="O224" s="79">
        <v>1.1000000000000001E-3</v>
      </c>
    </row>
    <row r="225" spans="2:15">
      <c r="B225" t="s">
        <v>1897</v>
      </c>
      <c r="C225" t="s">
        <v>1898</v>
      </c>
      <c r="D225" t="s">
        <v>1025</v>
      </c>
      <c r="E225" t="s">
        <v>1017</v>
      </c>
      <c r="F225" t="s">
        <v>1899</v>
      </c>
      <c r="G225" t="s">
        <v>1117</v>
      </c>
      <c r="H225" t="s">
        <v>110</v>
      </c>
      <c r="I225" s="78">
        <v>339.71</v>
      </c>
      <c r="J225" s="78">
        <v>2097</v>
      </c>
      <c r="K225" s="78">
        <v>0</v>
      </c>
      <c r="L225" s="78">
        <v>27.65997496836</v>
      </c>
      <c r="M225" s="79">
        <v>0</v>
      </c>
      <c r="N225" s="79">
        <v>1.1999999999999999E-3</v>
      </c>
      <c r="O225" s="79">
        <v>2.0000000000000001E-4</v>
      </c>
    </row>
    <row r="226" spans="2:15">
      <c r="B226" t="s">
        <v>1900</v>
      </c>
      <c r="C226" t="s">
        <v>1901</v>
      </c>
      <c r="D226" t="s">
        <v>1025</v>
      </c>
      <c r="E226" t="s">
        <v>1017</v>
      </c>
      <c r="F226" t="s">
        <v>1902</v>
      </c>
      <c r="G226" t="s">
        <v>1117</v>
      </c>
      <c r="H226" t="s">
        <v>106</v>
      </c>
      <c r="I226" s="78">
        <v>124.56</v>
      </c>
      <c r="J226" s="78">
        <v>5983</v>
      </c>
      <c r="K226" s="78">
        <v>0</v>
      </c>
      <c r="L226" s="78">
        <v>25.8301043568</v>
      </c>
      <c r="M226" s="79">
        <v>0</v>
      </c>
      <c r="N226" s="79">
        <v>1.1000000000000001E-3</v>
      </c>
      <c r="O226" s="79">
        <v>2.0000000000000001E-4</v>
      </c>
    </row>
    <row r="227" spans="2:15">
      <c r="B227" t="s">
        <v>1903</v>
      </c>
      <c r="C227" t="s">
        <v>1904</v>
      </c>
      <c r="D227" t="s">
        <v>1025</v>
      </c>
      <c r="E227" t="s">
        <v>1017</v>
      </c>
      <c r="F227" t="s">
        <v>1905</v>
      </c>
      <c r="G227" t="s">
        <v>1117</v>
      </c>
      <c r="H227" t="s">
        <v>106</v>
      </c>
      <c r="I227" s="78">
        <v>72.53</v>
      </c>
      <c r="J227" s="78">
        <v>37991</v>
      </c>
      <c r="K227" s="78">
        <v>0</v>
      </c>
      <c r="L227" s="78">
        <v>95.505187391800007</v>
      </c>
      <c r="M227" s="79">
        <v>0</v>
      </c>
      <c r="N227" s="79">
        <v>4.1000000000000003E-3</v>
      </c>
      <c r="O227" s="79">
        <v>8.0000000000000004E-4</v>
      </c>
    </row>
    <row r="228" spans="2:15">
      <c r="B228" t="s">
        <v>1906</v>
      </c>
      <c r="C228" t="s">
        <v>1907</v>
      </c>
      <c r="D228" t="s">
        <v>1016</v>
      </c>
      <c r="E228" t="s">
        <v>1017</v>
      </c>
      <c r="F228" t="s">
        <v>1908</v>
      </c>
      <c r="G228" t="s">
        <v>1117</v>
      </c>
      <c r="H228" t="s">
        <v>110</v>
      </c>
      <c r="I228" s="78">
        <v>294.41000000000003</v>
      </c>
      <c r="J228" s="78">
        <v>2422</v>
      </c>
      <c r="K228" s="78">
        <v>0</v>
      </c>
      <c r="L228" s="78">
        <v>27.686733284559999</v>
      </c>
      <c r="M228" s="79">
        <v>0</v>
      </c>
      <c r="N228" s="79">
        <v>1.1999999999999999E-3</v>
      </c>
      <c r="O228" s="79">
        <v>2.0000000000000001E-4</v>
      </c>
    </row>
    <row r="229" spans="2:15">
      <c r="B229" t="s">
        <v>1909</v>
      </c>
      <c r="C229" t="s">
        <v>1910</v>
      </c>
      <c r="D229" t="s">
        <v>1025</v>
      </c>
      <c r="E229" t="s">
        <v>1017</v>
      </c>
      <c r="F229" t="s">
        <v>1911</v>
      </c>
      <c r="G229" t="s">
        <v>1041</v>
      </c>
      <c r="H229" t="s">
        <v>106</v>
      </c>
      <c r="I229" s="78">
        <v>318.81</v>
      </c>
      <c r="J229" s="78">
        <v>22707</v>
      </c>
      <c r="K229" s="78">
        <v>0</v>
      </c>
      <c r="L229" s="78">
        <v>250.9113191022</v>
      </c>
      <c r="M229" s="79">
        <v>0</v>
      </c>
      <c r="N229" s="79">
        <v>1.0699999999999999E-2</v>
      </c>
      <c r="O229" s="79">
        <v>2E-3</v>
      </c>
    </row>
    <row r="230" spans="2:15">
      <c r="B230" t="s">
        <v>1912</v>
      </c>
      <c r="C230" t="s">
        <v>1913</v>
      </c>
      <c r="D230" t="s">
        <v>1025</v>
      </c>
      <c r="E230" t="s">
        <v>1017</v>
      </c>
      <c r="F230" t="s">
        <v>1914</v>
      </c>
      <c r="G230" t="s">
        <v>1041</v>
      </c>
      <c r="H230" t="s">
        <v>106</v>
      </c>
      <c r="I230" s="78">
        <v>63.12</v>
      </c>
      <c r="J230" s="78">
        <v>141361</v>
      </c>
      <c r="K230" s="78">
        <v>0</v>
      </c>
      <c r="L230" s="78">
        <v>309.26100105120003</v>
      </c>
      <c r="M230" s="79">
        <v>0</v>
      </c>
      <c r="N230" s="79">
        <v>1.3100000000000001E-2</v>
      </c>
      <c r="O230" s="79">
        <v>2.5000000000000001E-3</v>
      </c>
    </row>
    <row r="231" spans="2:15">
      <c r="B231" t="s">
        <v>1915</v>
      </c>
      <c r="C231" t="s">
        <v>1916</v>
      </c>
      <c r="D231" t="s">
        <v>1025</v>
      </c>
      <c r="E231" t="s">
        <v>1017</v>
      </c>
      <c r="F231" t="s">
        <v>1917</v>
      </c>
      <c r="G231" t="s">
        <v>1041</v>
      </c>
      <c r="H231" t="s">
        <v>106</v>
      </c>
      <c r="I231" s="78">
        <v>57.08</v>
      </c>
      <c r="J231" s="78">
        <v>29570</v>
      </c>
      <c r="K231" s="78">
        <v>0</v>
      </c>
      <c r="L231" s="78">
        <v>58.501075096000001</v>
      </c>
      <c r="M231" s="79">
        <v>0</v>
      </c>
      <c r="N231" s="79">
        <v>2.5000000000000001E-3</v>
      </c>
      <c r="O231" s="79">
        <v>5.0000000000000001E-4</v>
      </c>
    </row>
    <row r="232" spans="2:15">
      <c r="B232" t="s">
        <v>1918</v>
      </c>
      <c r="C232" t="s">
        <v>1919</v>
      </c>
      <c r="D232" t="s">
        <v>1025</v>
      </c>
      <c r="E232" t="s">
        <v>1017</v>
      </c>
      <c r="F232" t="s">
        <v>1920</v>
      </c>
      <c r="G232" t="s">
        <v>1041</v>
      </c>
      <c r="H232" t="s">
        <v>106</v>
      </c>
      <c r="I232" s="78">
        <v>259</v>
      </c>
      <c r="J232" s="78">
        <v>20351</v>
      </c>
      <c r="K232" s="78">
        <v>0</v>
      </c>
      <c r="L232" s="78">
        <v>182.68970594000001</v>
      </c>
      <c r="M232" s="79">
        <v>0</v>
      </c>
      <c r="N232" s="79">
        <v>7.7999999999999996E-3</v>
      </c>
      <c r="O232" s="79">
        <v>1.5E-3</v>
      </c>
    </row>
    <row r="233" spans="2:15">
      <c r="B233" t="s">
        <v>1921</v>
      </c>
      <c r="C233" t="s">
        <v>1922</v>
      </c>
      <c r="D233" t="s">
        <v>1025</v>
      </c>
      <c r="E233" t="s">
        <v>1017</v>
      </c>
      <c r="F233" t="s">
        <v>1923</v>
      </c>
      <c r="G233" t="s">
        <v>1041</v>
      </c>
      <c r="H233" t="s">
        <v>106</v>
      </c>
      <c r="I233" s="78">
        <v>145.56</v>
      </c>
      <c r="J233" s="78">
        <v>17423</v>
      </c>
      <c r="K233" s="78">
        <v>0</v>
      </c>
      <c r="L233" s="78">
        <v>87.900944560799999</v>
      </c>
      <c r="M233" s="79">
        <v>0</v>
      </c>
      <c r="N233" s="79">
        <v>3.7000000000000002E-3</v>
      </c>
      <c r="O233" s="79">
        <v>6.9999999999999999E-4</v>
      </c>
    </row>
    <row r="234" spans="2:15">
      <c r="B234" t="s">
        <v>1924</v>
      </c>
      <c r="C234" t="s">
        <v>1925</v>
      </c>
      <c r="D234" t="s">
        <v>1025</v>
      </c>
      <c r="E234" t="s">
        <v>1017</v>
      </c>
      <c r="F234" t="s">
        <v>1926</v>
      </c>
      <c r="G234" t="s">
        <v>1041</v>
      </c>
      <c r="H234" t="s">
        <v>204</v>
      </c>
      <c r="I234" s="78">
        <v>128.52000000000001</v>
      </c>
      <c r="J234" s="78">
        <v>49860</v>
      </c>
      <c r="K234" s="78">
        <v>0</v>
      </c>
      <c r="L234" s="78">
        <v>28.643792183999999</v>
      </c>
      <c r="M234" s="79">
        <v>0</v>
      </c>
      <c r="N234" s="79">
        <v>1.1999999999999999E-3</v>
      </c>
      <c r="O234" s="79">
        <v>2.0000000000000001E-4</v>
      </c>
    </row>
    <row r="235" spans="2:15">
      <c r="B235" t="s">
        <v>1927</v>
      </c>
      <c r="C235" t="s">
        <v>1928</v>
      </c>
      <c r="D235" t="s">
        <v>1025</v>
      </c>
      <c r="E235" t="s">
        <v>1017</v>
      </c>
      <c r="F235" t="s">
        <v>1929</v>
      </c>
      <c r="G235" t="s">
        <v>1041</v>
      </c>
      <c r="H235" t="s">
        <v>106</v>
      </c>
      <c r="I235" s="78">
        <v>104.56</v>
      </c>
      <c r="J235" s="78">
        <v>19317</v>
      </c>
      <c r="K235" s="78">
        <v>0</v>
      </c>
      <c r="L235" s="78">
        <v>70.005766123200004</v>
      </c>
      <c r="M235" s="79">
        <v>0</v>
      </c>
      <c r="N235" s="79">
        <v>3.0000000000000001E-3</v>
      </c>
      <c r="O235" s="79">
        <v>5.9999999999999995E-4</v>
      </c>
    </row>
    <row r="236" spans="2:15">
      <c r="B236" t="s">
        <v>1930</v>
      </c>
      <c r="C236" t="s">
        <v>1931</v>
      </c>
      <c r="D236" t="s">
        <v>1025</v>
      </c>
      <c r="E236" t="s">
        <v>1017</v>
      </c>
      <c r="F236" t="s">
        <v>1932</v>
      </c>
      <c r="G236" t="s">
        <v>1112</v>
      </c>
      <c r="H236" t="s">
        <v>106</v>
      </c>
      <c r="I236" s="78">
        <v>182.76</v>
      </c>
      <c r="J236" s="78">
        <v>36480</v>
      </c>
      <c r="K236" s="78">
        <v>0</v>
      </c>
      <c r="L236" s="78">
        <v>231.081159168</v>
      </c>
      <c r="M236" s="79">
        <v>0</v>
      </c>
      <c r="N236" s="79">
        <v>9.7999999999999997E-3</v>
      </c>
      <c r="O236" s="79">
        <v>1.9E-3</v>
      </c>
    </row>
    <row r="237" spans="2:15">
      <c r="B237" t="s">
        <v>1933</v>
      </c>
      <c r="C237" t="s">
        <v>1934</v>
      </c>
      <c r="D237" t="s">
        <v>1025</v>
      </c>
      <c r="E237" t="s">
        <v>1017</v>
      </c>
      <c r="F237" t="s">
        <v>1935</v>
      </c>
      <c r="G237" t="s">
        <v>1112</v>
      </c>
      <c r="H237" t="s">
        <v>106</v>
      </c>
      <c r="I237" s="78">
        <v>318.19</v>
      </c>
      <c r="J237" s="78">
        <v>4664</v>
      </c>
      <c r="K237" s="78">
        <v>0</v>
      </c>
      <c r="L237" s="78">
        <v>51.436762625599997</v>
      </c>
      <c r="M237" s="79">
        <v>0</v>
      </c>
      <c r="N237" s="79">
        <v>2.2000000000000001E-3</v>
      </c>
      <c r="O237" s="79">
        <v>4.0000000000000002E-4</v>
      </c>
    </row>
    <row r="238" spans="2:15">
      <c r="B238" t="s">
        <v>1936</v>
      </c>
      <c r="C238" t="s">
        <v>1937</v>
      </c>
      <c r="D238" t="s">
        <v>1025</v>
      </c>
      <c r="E238" t="s">
        <v>1017</v>
      </c>
      <c r="F238" t="s">
        <v>1938</v>
      </c>
      <c r="G238" t="s">
        <v>1112</v>
      </c>
      <c r="H238" t="s">
        <v>110</v>
      </c>
      <c r="I238" s="78">
        <v>1902.91</v>
      </c>
      <c r="J238" s="78">
        <v>388.85</v>
      </c>
      <c r="K238" s="78">
        <v>0</v>
      </c>
      <c r="L238" s="78">
        <v>28.730644779298</v>
      </c>
      <c r="M238" s="79">
        <v>0</v>
      </c>
      <c r="N238" s="79">
        <v>1.1999999999999999E-3</v>
      </c>
      <c r="O238" s="79">
        <v>2.0000000000000001E-4</v>
      </c>
    </row>
    <row r="239" spans="2:15">
      <c r="B239" t="s">
        <v>1939</v>
      </c>
      <c r="C239" t="s">
        <v>1940</v>
      </c>
      <c r="D239" t="s">
        <v>1016</v>
      </c>
      <c r="E239" t="s">
        <v>1017</v>
      </c>
      <c r="F239" t="s">
        <v>1941</v>
      </c>
      <c r="G239" t="s">
        <v>1112</v>
      </c>
      <c r="H239" t="s">
        <v>106</v>
      </c>
      <c r="I239" s="78">
        <v>113.12</v>
      </c>
      <c r="J239" s="78">
        <v>22967</v>
      </c>
      <c r="K239" s="78">
        <v>0</v>
      </c>
      <c r="L239" s="78">
        <v>90.047617206400005</v>
      </c>
      <c r="M239" s="79">
        <v>0</v>
      </c>
      <c r="N239" s="79">
        <v>3.8E-3</v>
      </c>
      <c r="O239" s="79">
        <v>6.9999999999999999E-4</v>
      </c>
    </row>
    <row r="240" spans="2:15">
      <c r="B240" t="s">
        <v>1942</v>
      </c>
      <c r="C240" t="s">
        <v>1943</v>
      </c>
      <c r="D240" t="s">
        <v>1025</v>
      </c>
      <c r="E240" t="s">
        <v>1017</v>
      </c>
      <c r="F240" t="s">
        <v>1944</v>
      </c>
      <c r="G240" t="s">
        <v>1112</v>
      </c>
      <c r="H240" t="s">
        <v>203</v>
      </c>
      <c r="I240" s="78">
        <v>1850.32</v>
      </c>
      <c r="J240" s="78">
        <v>8616</v>
      </c>
      <c r="K240" s="78">
        <v>0</v>
      </c>
      <c r="L240" s="78">
        <v>58.922951915520002</v>
      </c>
      <c r="M240" s="79">
        <v>0</v>
      </c>
      <c r="N240" s="79">
        <v>2.5000000000000001E-3</v>
      </c>
      <c r="O240" s="79">
        <v>5.0000000000000001E-4</v>
      </c>
    </row>
    <row r="241" spans="2:15">
      <c r="B241" t="s">
        <v>1945</v>
      </c>
      <c r="C241" t="s">
        <v>1925</v>
      </c>
      <c r="D241" t="s">
        <v>1025</v>
      </c>
      <c r="E241" t="s">
        <v>1017</v>
      </c>
      <c r="F241" t="s">
        <v>1946</v>
      </c>
      <c r="G241" t="s">
        <v>1065</v>
      </c>
      <c r="H241" t="s">
        <v>110</v>
      </c>
      <c r="I241" s="78">
        <v>262.14</v>
      </c>
      <c r="J241" s="78">
        <v>5424</v>
      </c>
      <c r="K241" s="78">
        <v>0</v>
      </c>
      <c r="L241" s="78">
        <v>55.207489294079998</v>
      </c>
      <c r="M241" s="79">
        <v>0</v>
      </c>
      <c r="N241" s="79">
        <v>2.3E-3</v>
      </c>
      <c r="O241" s="79">
        <v>4.0000000000000002E-4</v>
      </c>
    </row>
    <row r="242" spans="2:15">
      <c r="B242" t="s">
        <v>1947</v>
      </c>
      <c r="C242" t="s">
        <v>1948</v>
      </c>
      <c r="D242" t="s">
        <v>1025</v>
      </c>
      <c r="E242" t="s">
        <v>1017</v>
      </c>
      <c r="F242" t="s">
        <v>1949</v>
      </c>
      <c r="G242" t="s">
        <v>1081</v>
      </c>
      <c r="H242" t="s">
        <v>110</v>
      </c>
      <c r="I242" s="78">
        <v>363.62</v>
      </c>
      <c r="J242" s="78">
        <v>3270</v>
      </c>
      <c r="K242" s="78">
        <v>0</v>
      </c>
      <c r="L242" s="78">
        <v>46.167944167199998</v>
      </c>
      <c r="M242" s="79">
        <v>0</v>
      </c>
      <c r="N242" s="79">
        <v>2E-3</v>
      </c>
      <c r="O242" s="79">
        <v>4.0000000000000002E-4</v>
      </c>
    </row>
    <row r="243" spans="2:15">
      <c r="B243" t="s">
        <v>1950</v>
      </c>
      <c r="C243" t="s">
        <v>1951</v>
      </c>
      <c r="D243" t="s">
        <v>1016</v>
      </c>
      <c r="E243" t="s">
        <v>1017</v>
      </c>
      <c r="F243" t="s">
        <v>1952</v>
      </c>
      <c r="G243" t="s">
        <v>1081</v>
      </c>
      <c r="H243" t="s">
        <v>106</v>
      </c>
      <c r="I243" s="78">
        <v>56.62</v>
      </c>
      <c r="J243" s="78">
        <v>14022</v>
      </c>
      <c r="K243" s="78">
        <v>0.12637999999999999</v>
      </c>
      <c r="L243" s="78">
        <v>27.643842682399999</v>
      </c>
      <c r="M243" s="79">
        <v>0</v>
      </c>
      <c r="N243" s="79">
        <v>1.1999999999999999E-3</v>
      </c>
      <c r="O243" s="79">
        <v>2.0000000000000001E-4</v>
      </c>
    </row>
    <row r="244" spans="2:15">
      <c r="B244" t="s">
        <v>1953</v>
      </c>
      <c r="C244" t="s">
        <v>1954</v>
      </c>
      <c r="D244" t="s">
        <v>1025</v>
      </c>
      <c r="E244" t="s">
        <v>1017</v>
      </c>
      <c r="F244" t="s">
        <v>1955</v>
      </c>
      <c r="G244" t="s">
        <v>1081</v>
      </c>
      <c r="H244" t="s">
        <v>106</v>
      </c>
      <c r="I244" s="78">
        <v>26.4</v>
      </c>
      <c r="J244" s="78">
        <v>110300</v>
      </c>
      <c r="K244" s="78">
        <v>0</v>
      </c>
      <c r="L244" s="78">
        <v>100.92714719999999</v>
      </c>
      <c r="M244" s="79">
        <v>0</v>
      </c>
      <c r="N244" s="79">
        <v>4.3E-3</v>
      </c>
      <c r="O244" s="79">
        <v>8.0000000000000004E-4</v>
      </c>
    </row>
    <row r="245" spans="2:15">
      <c r="B245" t="s">
        <v>1956</v>
      </c>
      <c r="C245" t="s">
        <v>1957</v>
      </c>
      <c r="D245" t="s">
        <v>1025</v>
      </c>
      <c r="E245" t="s">
        <v>1017</v>
      </c>
      <c r="F245" t="s">
        <v>1958</v>
      </c>
      <c r="G245" t="s">
        <v>1081</v>
      </c>
      <c r="H245" t="s">
        <v>106</v>
      </c>
      <c r="I245" s="78">
        <v>251.07</v>
      </c>
      <c r="J245" s="78">
        <v>11118</v>
      </c>
      <c r="K245" s="78">
        <v>0</v>
      </c>
      <c r="L245" s="78">
        <v>96.749794371600004</v>
      </c>
      <c r="M245" s="79">
        <v>0</v>
      </c>
      <c r="N245" s="79">
        <v>4.1000000000000003E-3</v>
      </c>
      <c r="O245" s="79">
        <v>8.0000000000000004E-4</v>
      </c>
    </row>
    <row r="246" spans="2:15">
      <c r="B246" t="s">
        <v>1959</v>
      </c>
      <c r="C246" t="s">
        <v>1960</v>
      </c>
      <c r="D246" t="s">
        <v>1025</v>
      </c>
      <c r="E246" t="s">
        <v>1017</v>
      </c>
      <c r="F246" t="s">
        <v>1961</v>
      </c>
      <c r="G246" t="s">
        <v>101</v>
      </c>
      <c r="H246" t="s">
        <v>110</v>
      </c>
      <c r="I246" s="78">
        <v>396.32</v>
      </c>
      <c r="J246" s="78">
        <v>2357</v>
      </c>
      <c r="K246" s="78">
        <v>0</v>
      </c>
      <c r="L246" s="78">
        <v>36.270253646720001</v>
      </c>
      <c r="M246" s="79">
        <v>0</v>
      </c>
      <c r="N246" s="79">
        <v>1.5E-3</v>
      </c>
      <c r="O246" s="79">
        <v>2.9999999999999997E-4</v>
      </c>
    </row>
    <row r="247" spans="2:15">
      <c r="B247" t="s">
        <v>241</v>
      </c>
      <c r="E247" s="16"/>
      <c r="F247" s="16"/>
      <c r="G247" s="16"/>
    </row>
    <row r="248" spans="2:15">
      <c r="B248" t="s">
        <v>355</v>
      </c>
      <c r="E248" s="16"/>
      <c r="F248" s="16"/>
      <c r="G248" s="16"/>
    </row>
    <row r="249" spans="2:15">
      <c r="B249" t="s">
        <v>356</v>
      </c>
      <c r="E249" s="16"/>
      <c r="F249" s="16"/>
      <c r="G249" s="16"/>
    </row>
    <row r="250" spans="2:15">
      <c r="B250" s="16" t="s">
        <v>357</v>
      </c>
      <c r="E250" s="16"/>
      <c r="F250" s="16"/>
      <c r="G250" s="16"/>
    </row>
    <row r="251" spans="2:15">
      <c r="B251" s="16" t="s">
        <v>358</v>
      </c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44012</v>
      </c>
      <c r="E1" s="16"/>
      <c r="F1" s="16"/>
      <c r="G1" s="16"/>
    </row>
    <row r="2" spans="2:63">
      <c r="B2" s="2" t="s">
        <v>1</v>
      </c>
      <c r="C2" s="12" t="s">
        <v>2736</v>
      </c>
      <c r="E2" s="16"/>
      <c r="F2" s="16"/>
      <c r="G2" s="16"/>
    </row>
    <row r="3" spans="2:63">
      <c r="B3" s="2" t="s">
        <v>2</v>
      </c>
      <c r="C3" s="26" t="s">
        <v>2737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392998.95</v>
      </c>
      <c r="I11" s="7"/>
      <c r="J11" s="76">
        <v>0</v>
      </c>
      <c r="K11" s="76">
        <v>13603.618265456038</v>
      </c>
      <c r="L11" s="7"/>
      <c r="M11" s="77">
        <v>1</v>
      </c>
      <c r="N11" s="77">
        <v>0.10920000000000001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251267.17</v>
      </c>
      <c r="J12" s="82">
        <v>0</v>
      </c>
      <c r="K12" s="82">
        <v>2000.683030590759</v>
      </c>
      <c r="M12" s="81">
        <v>0.14710000000000001</v>
      </c>
      <c r="N12" s="81">
        <v>1.61E-2</v>
      </c>
    </row>
    <row r="13" spans="2:63">
      <c r="B13" s="80" t="s">
        <v>1962</v>
      </c>
      <c r="D13" s="16"/>
      <c r="E13" s="16"/>
      <c r="F13" s="16"/>
      <c r="G13" s="16"/>
      <c r="H13" s="82">
        <v>60558.97</v>
      </c>
      <c r="J13" s="82">
        <v>0</v>
      </c>
      <c r="K13" s="82">
        <v>1203.059220974759</v>
      </c>
      <c r="M13" s="81">
        <v>8.8400000000000006E-2</v>
      </c>
      <c r="N13" s="81">
        <v>9.7000000000000003E-3</v>
      </c>
    </row>
    <row r="14" spans="2:63">
      <c r="B14" t="s">
        <v>1963</v>
      </c>
      <c r="C14" t="s">
        <v>1964</v>
      </c>
      <c r="D14" t="s">
        <v>100</v>
      </c>
      <c r="E14" t="s">
        <v>1965</v>
      </c>
      <c r="F14" t="s">
        <v>1966</v>
      </c>
      <c r="G14" t="s">
        <v>102</v>
      </c>
      <c r="H14" s="78">
        <v>9753.3700000000008</v>
      </c>
      <c r="I14" s="78">
        <v>1308</v>
      </c>
      <c r="J14" s="78">
        <v>0</v>
      </c>
      <c r="K14" s="78">
        <v>127.5740796</v>
      </c>
      <c r="L14" s="79">
        <v>0</v>
      </c>
      <c r="M14" s="79">
        <v>9.4000000000000004E-3</v>
      </c>
      <c r="N14" s="79">
        <v>1E-3</v>
      </c>
    </row>
    <row r="15" spans="2:63">
      <c r="B15" t="s">
        <v>1967</v>
      </c>
      <c r="C15" t="s">
        <v>1968</v>
      </c>
      <c r="D15" t="s">
        <v>100</v>
      </c>
      <c r="E15" t="s">
        <v>1965</v>
      </c>
      <c r="F15" t="s">
        <v>1966</v>
      </c>
      <c r="G15" t="s">
        <v>102</v>
      </c>
      <c r="H15" s="78">
        <v>5961.66</v>
      </c>
      <c r="I15" s="78">
        <v>1735</v>
      </c>
      <c r="J15" s="78">
        <v>0</v>
      </c>
      <c r="K15" s="78">
        <v>103.43480099999999</v>
      </c>
      <c r="L15" s="79">
        <v>1E-4</v>
      </c>
      <c r="M15" s="79">
        <v>7.6E-3</v>
      </c>
      <c r="N15" s="79">
        <v>8.0000000000000004E-4</v>
      </c>
    </row>
    <row r="16" spans="2:63">
      <c r="B16" t="s">
        <v>1969</v>
      </c>
      <c r="C16" t="s">
        <v>1970</v>
      </c>
      <c r="D16" t="s">
        <v>100</v>
      </c>
      <c r="E16" t="s">
        <v>1971</v>
      </c>
      <c r="F16" t="s">
        <v>1966</v>
      </c>
      <c r="G16" t="s">
        <v>102</v>
      </c>
      <c r="H16" s="78">
        <v>12221.09</v>
      </c>
      <c r="I16" s="78">
        <v>1311</v>
      </c>
      <c r="J16" s="78">
        <v>0</v>
      </c>
      <c r="K16" s="78">
        <v>160.21848990000001</v>
      </c>
      <c r="L16" s="79">
        <v>0</v>
      </c>
      <c r="M16" s="79">
        <v>1.18E-2</v>
      </c>
      <c r="N16" s="79">
        <v>1.2999999999999999E-3</v>
      </c>
    </row>
    <row r="17" spans="2:14">
      <c r="B17" t="s">
        <v>1972</v>
      </c>
      <c r="C17" t="s">
        <v>1973</v>
      </c>
      <c r="D17" t="s">
        <v>100</v>
      </c>
      <c r="E17" t="s">
        <v>1971</v>
      </c>
      <c r="F17" t="s">
        <v>1966</v>
      </c>
      <c r="G17" t="s">
        <v>102</v>
      </c>
      <c r="H17" s="78">
        <v>10098.06</v>
      </c>
      <c r="I17" s="78">
        <v>1708</v>
      </c>
      <c r="J17" s="78">
        <v>0</v>
      </c>
      <c r="K17" s="78">
        <v>172.47486480000001</v>
      </c>
      <c r="L17" s="79">
        <v>1E-4</v>
      </c>
      <c r="M17" s="79">
        <v>1.2699999999999999E-2</v>
      </c>
      <c r="N17" s="79">
        <v>1.4E-3</v>
      </c>
    </row>
    <row r="18" spans="2:14">
      <c r="B18" t="s">
        <v>1974</v>
      </c>
      <c r="C18" t="s">
        <v>1975</v>
      </c>
      <c r="D18" t="s">
        <v>100</v>
      </c>
      <c r="E18" t="s">
        <v>1976</v>
      </c>
      <c r="F18" t="s">
        <v>1966</v>
      </c>
      <c r="G18" t="s">
        <v>102</v>
      </c>
      <c r="H18" s="78">
        <v>16192.94</v>
      </c>
      <c r="I18" s="78">
        <v>1306</v>
      </c>
      <c r="J18" s="78">
        <v>0</v>
      </c>
      <c r="K18" s="78">
        <v>211.4797964</v>
      </c>
      <c r="L18" s="79">
        <v>0</v>
      </c>
      <c r="M18" s="79">
        <v>1.55E-2</v>
      </c>
      <c r="N18" s="79">
        <v>1.6999999999999999E-3</v>
      </c>
    </row>
    <row r="19" spans="2:14">
      <c r="B19" t="s">
        <v>1977</v>
      </c>
      <c r="C19" t="s">
        <v>1978</v>
      </c>
      <c r="D19" t="s">
        <v>100</v>
      </c>
      <c r="E19" t="s">
        <v>1976</v>
      </c>
      <c r="F19" t="s">
        <v>1966</v>
      </c>
      <c r="G19" t="s">
        <v>102</v>
      </c>
      <c r="H19" s="78">
        <v>6.27</v>
      </c>
      <c r="I19" s="78">
        <v>1105</v>
      </c>
      <c r="J19" s="78">
        <v>0</v>
      </c>
      <c r="K19" s="78">
        <v>6.9283499999999998E-2</v>
      </c>
      <c r="L19" s="79">
        <v>0</v>
      </c>
      <c r="M19" s="79">
        <v>0</v>
      </c>
      <c r="N19" s="79">
        <v>0</v>
      </c>
    </row>
    <row r="20" spans="2:14">
      <c r="B20" t="s">
        <v>1979</v>
      </c>
      <c r="C20" t="s">
        <v>1980</v>
      </c>
      <c r="D20" t="s">
        <v>100</v>
      </c>
      <c r="E20" t="s">
        <v>1976</v>
      </c>
      <c r="F20" t="s">
        <v>1966</v>
      </c>
      <c r="G20" t="s">
        <v>102</v>
      </c>
      <c r="H20" s="78">
        <v>3603.65</v>
      </c>
      <c r="I20" s="78">
        <v>1713.9999660000001</v>
      </c>
      <c r="J20" s="78">
        <v>0</v>
      </c>
      <c r="K20" s="78">
        <v>61.766559774759003</v>
      </c>
      <c r="L20" s="79">
        <v>0</v>
      </c>
      <c r="M20" s="79">
        <v>4.4999999999999997E-3</v>
      </c>
      <c r="N20" s="79">
        <v>5.0000000000000001E-4</v>
      </c>
    </row>
    <row r="21" spans="2:14">
      <c r="B21" t="s">
        <v>1981</v>
      </c>
      <c r="C21" t="s">
        <v>1982</v>
      </c>
      <c r="D21" t="s">
        <v>100</v>
      </c>
      <c r="E21" t="s">
        <v>1983</v>
      </c>
      <c r="F21" t="s">
        <v>1966</v>
      </c>
      <c r="G21" t="s">
        <v>102</v>
      </c>
      <c r="H21" s="78">
        <v>2514.7199999999998</v>
      </c>
      <c r="I21" s="78">
        <v>13170</v>
      </c>
      <c r="J21" s="78">
        <v>0</v>
      </c>
      <c r="K21" s="78">
        <v>331.188624</v>
      </c>
      <c r="L21" s="79">
        <v>0</v>
      </c>
      <c r="M21" s="79">
        <v>2.4299999999999999E-2</v>
      </c>
      <c r="N21" s="79">
        <v>2.7000000000000001E-3</v>
      </c>
    </row>
    <row r="22" spans="2:14">
      <c r="B22" t="s">
        <v>1984</v>
      </c>
      <c r="C22" t="s">
        <v>1985</v>
      </c>
      <c r="D22" t="s">
        <v>100</v>
      </c>
      <c r="E22" t="s">
        <v>1983</v>
      </c>
      <c r="F22" t="s">
        <v>1966</v>
      </c>
      <c r="G22" t="s">
        <v>102</v>
      </c>
      <c r="H22" s="78">
        <v>207.21</v>
      </c>
      <c r="I22" s="78">
        <v>16820</v>
      </c>
      <c r="J22" s="78">
        <v>0</v>
      </c>
      <c r="K22" s="78">
        <v>34.852722</v>
      </c>
      <c r="L22" s="79">
        <v>0</v>
      </c>
      <c r="M22" s="79">
        <v>2.5999999999999999E-3</v>
      </c>
      <c r="N22" s="79">
        <v>2.9999999999999997E-4</v>
      </c>
    </row>
    <row r="23" spans="2:14">
      <c r="B23" s="80" t="s">
        <v>1986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1987</v>
      </c>
      <c r="D25" s="16"/>
      <c r="E25" s="16"/>
      <c r="F25" s="16"/>
      <c r="G25" s="16"/>
      <c r="H25" s="82">
        <v>190708.2</v>
      </c>
      <c r="J25" s="82">
        <v>0</v>
      </c>
      <c r="K25" s="82">
        <v>797.62380961600002</v>
      </c>
      <c r="M25" s="81">
        <v>5.8599999999999999E-2</v>
      </c>
      <c r="N25" s="81">
        <v>6.4000000000000003E-3</v>
      </c>
    </row>
    <row r="26" spans="2:14">
      <c r="B26" t="s">
        <v>1988</v>
      </c>
      <c r="C26" t="s">
        <v>1989</v>
      </c>
      <c r="D26" t="s">
        <v>100</v>
      </c>
      <c r="E26" t="s">
        <v>1965</v>
      </c>
      <c r="F26" t="s">
        <v>1990</v>
      </c>
      <c r="G26" t="s">
        <v>102</v>
      </c>
      <c r="H26" s="78">
        <v>52433.83</v>
      </c>
      <c r="I26" s="78">
        <v>325.79000000000002</v>
      </c>
      <c r="J26" s="78">
        <v>0</v>
      </c>
      <c r="K26" s="78">
        <v>170.82417475700001</v>
      </c>
      <c r="L26" s="79">
        <v>2.0000000000000001E-4</v>
      </c>
      <c r="M26" s="79">
        <v>1.26E-2</v>
      </c>
      <c r="N26" s="79">
        <v>1.4E-3</v>
      </c>
    </row>
    <row r="27" spans="2:14">
      <c r="B27" t="s">
        <v>1991</v>
      </c>
      <c r="C27" t="s">
        <v>1992</v>
      </c>
      <c r="D27" t="s">
        <v>100</v>
      </c>
      <c r="E27" t="s">
        <v>1965</v>
      </c>
      <c r="F27" t="s">
        <v>1990</v>
      </c>
      <c r="G27" t="s">
        <v>102</v>
      </c>
      <c r="H27" s="78">
        <v>7048.35</v>
      </c>
      <c r="I27" s="78">
        <v>315.60000000000002</v>
      </c>
      <c r="J27" s="78">
        <v>0</v>
      </c>
      <c r="K27" s="78">
        <v>22.244592600000001</v>
      </c>
      <c r="L27" s="79">
        <v>0</v>
      </c>
      <c r="M27" s="79">
        <v>1.6000000000000001E-3</v>
      </c>
      <c r="N27" s="79">
        <v>2.0000000000000001E-4</v>
      </c>
    </row>
    <row r="28" spans="2:14">
      <c r="B28" t="s">
        <v>1993</v>
      </c>
      <c r="C28" t="s">
        <v>1994</v>
      </c>
      <c r="D28" t="s">
        <v>100</v>
      </c>
      <c r="E28" t="s">
        <v>1971</v>
      </c>
      <c r="F28" t="s">
        <v>1990</v>
      </c>
      <c r="G28" t="s">
        <v>102</v>
      </c>
      <c r="H28" s="78">
        <v>43234.87</v>
      </c>
      <c r="I28" s="78">
        <v>326</v>
      </c>
      <c r="J28" s="78">
        <v>0</v>
      </c>
      <c r="K28" s="78">
        <v>140.94567620000001</v>
      </c>
      <c r="L28" s="79">
        <v>0</v>
      </c>
      <c r="M28" s="79">
        <v>1.04E-2</v>
      </c>
      <c r="N28" s="79">
        <v>1.1000000000000001E-3</v>
      </c>
    </row>
    <row r="29" spans="2:14">
      <c r="B29" t="s">
        <v>1995</v>
      </c>
      <c r="C29" t="s">
        <v>1996</v>
      </c>
      <c r="D29" t="s">
        <v>100</v>
      </c>
      <c r="E29" t="s">
        <v>1971</v>
      </c>
      <c r="F29" t="s">
        <v>1990</v>
      </c>
      <c r="G29" t="s">
        <v>102</v>
      </c>
      <c r="H29" s="78">
        <v>31616.65</v>
      </c>
      <c r="I29" s="78">
        <v>358.13</v>
      </c>
      <c r="J29" s="78">
        <v>0</v>
      </c>
      <c r="K29" s="78">
        <v>113.228708645</v>
      </c>
      <c r="L29" s="79">
        <v>0</v>
      </c>
      <c r="M29" s="79">
        <v>8.3000000000000001E-3</v>
      </c>
      <c r="N29" s="79">
        <v>8.9999999999999998E-4</v>
      </c>
    </row>
    <row r="30" spans="2:14">
      <c r="B30" t="s">
        <v>1997</v>
      </c>
      <c r="C30" t="s">
        <v>1998</v>
      </c>
      <c r="D30" t="s">
        <v>100</v>
      </c>
      <c r="E30" t="s">
        <v>1976</v>
      </c>
      <c r="F30" t="s">
        <v>1990</v>
      </c>
      <c r="G30" t="s">
        <v>102</v>
      </c>
      <c r="H30" s="78">
        <v>34155.93</v>
      </c>
      <c r="I30" s="78">
        <v>326.35000000000002</v>
      </c>
      <c r="J30" s="78">
        <v>0</v>
      </c>
      <c r="K30" s="78">
        <v>111.467877555</v>
      </c>
      <c r="L30" s="79">
        <v>0</v>
      </c>
      <c r="M30" s="79">
        <v>8.2000000000000007E-3</v>
      </c>
      <c r="N30" s="79">
        <v>8.9999999999999998E-4</v>
      </c>
    </row>
    <row r="31" spans="2:14">
      <c r="B31" t="s">
        <v>1999</v>
      </c>
      <c r="C31" t="s">
        <v>2000</v>
      </c>
      <c r="D31" t="s">
        <v>100</v>
      </c>
      <c r="E31" t="s">
        <v>1976</v>
      </c>
      <c r="F31" t="s">
        <v>1990</v>
      </c>
      <c r="G31" t="s">
        <v>102</v>
      </c>
      <c r="H31" s="78">
        <v>16893.63</v>
      </c>
      <c r="I31" s="78">
        <v>355.27</v>
      </c>
      <c r="J31" s="78">
        <v>0</v>
      </c>
      <c r="K31" s="78">
        <v>60.017999301000003</v>
      </c>
      <c r="L31" s="79">
        <v>0</v>
      </c>
      <c r="M31" s="79">
        <v>4.4000000000000003E-3</v>
      </c>
      <c r="N31" s="79">
        <v>5.0000000000000001E-4</v>
      </c>
    </row>
    <row r="32" spans="2:14">
      <c r="B32" t="s">
        <v>2001</v>
      </c>
      <c r="C32" t="s">
        <v>2002</v>
      </c>
      <c r="D32" t="s">
        <v>100</v>
      </c>
      <c r="E32" t="s">
        <v>1983</v>
      </c>
      <c r="F32" t="s">
        <v>1990</v>
      </c>
      <c r="G32" t="s">
        <v>102</v>
      </c>
      <c r="H32" s="78">
        <v>35.479999999999997</v>
      </c>
      <c r="I32" s="78">
        <v>3321.67</v>
      </c>
      <c r="J32" s="78">
        <v>0</v>
      </c>
      <c r="K32" s="78">
        <v>1.1785285160000001</v>
      </c>
      <c r="L32" s="79">
        <v>0</v>
      </c>
      <c r="M32" s="79">
        <v>1E-4</v>
      </c>
      <c r="N32" s="79">
        <v>0</v>
      </c>
    </row>
    <row r="33" spans="2:14">
      <c r="B33" t="s">
        <v>2003</v>
      </c>
      <c r="C33" t="s">
        <v>2004</v>
      </c>
      <c r="D33" t="s">
        <v>100</v>
      </c>
      <c r="E33" t="s">
        <v>1983</v>
      </c>
      <c r="F33" t="s">
        <v>1990</v>
      </c>
      <c r="G33" t="s">
        <v>102</v>
      </c>
      <c r="H33" s="78">
        <v>157.19999999999999</v>
      </c>
      <c r="I33" s="78">
        <v>3144.84</v>
      </c>
      <c r="J33" s="78">
        <v>0</v>
      </c>
      <c r="K33" s="78">
        <v>4.9436884799999996</v>
      </c>
      <c r="L33" s="79">
        <v>0</v>
      </c>
      <c r="M33" s="79">
        <v>4.0000000000000002E-4</v>
      </c>
      <c r="N33" s="79">
        <v>0</v>
      </c>
    </row>
    <row r="34" spans="2:14">
      <c r="B34" t="s">
        <v>2005</v>
      </c>
      <c r="C34" t="s">
        <v>2006</v>
      </c>
      <c r="D34" t="s">
        <v>100</v>
      </c>
      <c r="E34" t="s">
        <v>1983</v>
      </c>
      <c r="F34" t="s">
        <v>1990</v>
      </c>
      <c r="G34" t="s">
        <v>102</v>
      </c>
      <c r="H34" s="78">
        <v>3184.95</v>
      </c>
      <c r="I34" s="78">
        <v>3245.67</v>
      </c>
      <c r="J34" s="78">
        <v>0</v>
      </c>
      <c r="K34" s="78">
        <v>103.37296666500001</v>
      </c>
      <c r="L34" s="79">
        <v>0</v>
      </c>
      <c r="M34" s="79">
        <v>7.6E-3</v>
      </c>
      <c r="N34" s="79">
        <v>8.0000000000000004E-4</v>
      </c>
    </row>
    <row r="35" spans="2:14">
      <c r="B35" t="s">
        <v>2007</v>
      </c>
      <c r="C35" t="s">
        <v>2008</v>
      </c>
      <c r="D35" t="s">
        <v>100</v>
      </c>
      <c r="E35" t="s">
        <v>1983</v>
      </c>
      <c r="F35" t="s">
        <v>1990</v>
      </c>
      <c r="G35" t="s">
        <v>102</v>
      </c>
      <c r="H35" s="78">
        <v>1947.31</v>
      </c>
      <c r="I35" s="78">
        <v>3563.87</v>
      </c>
      <c r="J35" s="78">
        <v>0</v>
      </c>
      <c r="K35" s="78">
        <v>69.399596896999995</v>
      </c>
      <c r="L35" s="79">
        <v>1E-4</v>
      </c>
      <c r="M35" s="79">
        <v>5.1000000000000004E-3</v>
      </c>
      <c r="N35" s="79">
        <v>5.9999999999999995E-4</v>
      </c>
    </row>
    <row r="36" spans="2:14">
      <c r="B36" s="80" t="s">
        <v>2009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1013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2010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239</v>
      </c>
      <c r="D42" s="16"/>
      <c r="E42" s="16"/>
      <c r="F42" s="16"/>
      <c r="G42" s="16"/>
      <c r="H42" s="82">
        <v>141731.78</v>
      </c>
      <c r="J42" s="82">
        <v>0</v>
      </c>
      <c r="K42" s="82">
        <v>11602.935234865279</v>
      </c>
      <c r="M42" s="81">
        <v>0.85289999999999999</v>
      </c>
      <c r="N42" s="81">
        <v>9.3200000000000005E-2</v>
      </c>
    </row>
    <row r="43" spans="2:14">
      <c r="B43" s="80" t="s">
        <v>2011</v>
      </c>
      <c r="D43" s="16"/>
      <c r="E43" s="16"/>
      <c r="F43" s="16"/>
      <c r="G43" s="16"/>
      <c r="H43" s="82">
        <v>121123.62</v>
      </c>
      <c r="J43" s="82">
        <v>0</v>
      </c>
      <c r="K43" s="82">
        <v>10517.705503676028</v>
      </c>
      <c r="M43" s="81">
        <v>0.7732</v>
      </c>
      <c r="N43" s="81">
        <v>8.4500000000000006E-2</v>
      </c>
    </row>
    <row r="44" spans="2:14">
      <c r="B44" t="s">
        <v>2012</v>
      </c>
      <c r="C44" t="s">
        <v>2013</v>
      </c>
      <c r="D44" t="s">
        <v>1025</v>
      </c>
      <c r="E44" t="s">
        <v>1774</v>
      </c>
      <c r="F44" t="s">
        <v>1053</v>
      </c>
      <c r="G44" t="s">
        <v>106</v>
      </c>
      <c r="H44" s="78">
        <v>150.77000000000001</v>
      </c>
      <c r="I44" s="78">
        <v>10449</v>
      </c>
      <c r="J44" s="78">
        <v>0</v>
      </c>
      <c r="K44" s="78">
        <v>54.6032160018</v>
      </c>
      <c r="L44" s="79">
        <v>0</v>
      </c>
      <c r="M44" s="79">
        <v>4.0000000000000001E-3</v>
      </c>
      <c r="N44" s="79">
        <v>4.0000000000000002E-4</v>
      </c>
    </row>
    <row r="45" spans="2:14">
      <c r="B45" t="s">
        <v>2014</v>
      </c>
      <c r="C45" t="s">
        <v>2015</v>
      </c>
      <c r="D45" t="s">
        <v>1025</v>
      </c>
      <c r="E45" t="s">
        <v>2016</v>
      </c>
      <c r="F45" t="s">
        <v>1053</v>
      </c>
      <c r="G45" t="s">
        <v>106</v>
      </c>
      <c r="H45" s="78">
        <v>1089.32</v>
      </c>
      <c r="I45" s="78">
        <v>3371.14</v>
      </c>
      <c r="J45" s="78">
        <v>0</v>
      </c>
      <c r="K45" s="78">
        <v>127.280192791568</v>
      </c>
      <c r="L45" s="79">
        <v>1E-4</v>
      </c>
      <c r="M45" s="79">
        <v>9.4000000000000004E-3</v>
      </c>
      <c r="N45" s="79">
        <v>1E-3</v>
      </c>
    </row>
    <row r="46" spans="2:14">
      <c r="B46" t="s">
        <v>2017</v>
      </c>
      <c r="C46" t="s">
        <v>2018</v>
      </c>
      <c r="D46" t="s">
        <v>1025</v>
      </c>
      <c r="E46" t="s">
        <v>2016</v>
      </c>
      <c r="F46" t="s">
        <v>1053</v>
      </c>
      <c r="G46" t="s">
        <v>106</v>
      </c>
      <c r="H46" s="78">
        <v>45.27</v>
      </c>
      <c r="I46" s="78">
        <v>449.32</v>
      </c>
      <c r="J46" s="78">
        <v>0</v>
      </c>
      <c r="K46" s="78">
        <v>0.70500923042399999</v>
      </c>
      <c r="L46" s="79">
        <v>0</v>
      </c>
      <c r="M46" s="79">
        <v>1E-4</v>
      </c>
      <c r="N46" s="79">
        <v>0</v>
      </c>
    </row>
    <row r="47" spans="2:14">
      <c r="B47" t="s">
        <v>2019</v>
      </c>
      <c r="C47" t="s">
        <v>2020</v>
      </c>
      <c r="D47" t="s">
        <v>1025</v>
      </c>
      <c r="E47" t="s">
        <v>2021</v>
      </c>
      <c r="F47" t="s">
        <v>1053</v>
      </c>
      <c r="G47" t="s">
        <v>110</v>
      </c>
      <c r="H47" s="78">
        <v>396.32</v>
      </c>
      <c r="I47" s="78">
        <v>5500.1</v>
      </c>
      <c r="J47" s="78">
        <v>0</v>
      </c>
      <c r="K47" s="78">
        <v>84.637260111296001</v>
      </c>
      <c r="L47" s="79">
        <v>0</v>
      </c>
      <c r="M47" s="79">
        <v>6.1999999999999998E-3</v>
      </c>
      <c r="N47" s="79">
        <v>6.9999999999999999E-4</v>
      </c>
    </row>
    <row r="48" spans="2:14">
      <c r="B48" t="s">
        <v>2022</v>
      </c>
      <c r="C48" t="s">
        <v>2023</v>
      </c>
      <c r="D48" t="s">
        <v>1025</v>
      </c>
      <c r="E48" t="s">
        <v>2024</v>
      </c>
      <c r="F48" t="s">
        <v>1053</v>
      </c>
      <c r="G48" t="s">
        <v>106</v>
      </c>
      <c r="H48" s="78">
        <v>44.16</v>
      </c>
      <c r="I48" s="78">
        <v>16472</v>
      </c>
      <c r="J48" s="78">
        <v>0</v>
      </c>
      <c r="K48" s="78">
        <v>25.2118060032</v>
      </c>
      <c r="L48" s="79">
        <v>0</v>
      </c>
      <c r="M48" s="79">
        <v>1.9E-3</v>
      </c>
      <c r="N48" s="79">
        <v>2.0000000000000001E-4</v>
      </c>
    </row>
    <row r="49" spans="2:14">
      <c r="B49" t="s">
        <v>2025</v>
      </c>
      <c r="C49" t="s">
        <v>2026</v>
      </c>
      <c r="D49" t="s">
        <v>1025</v>
      </c>
      <c r="E49" t="s">
        <v>2027</v>
      </c>
      <c r="F49" t="s">
        <v>1053</v>
      </c>
      <c r="G49" t="s">
        <v>202</v>
      </c>
      <c r="H49" s="78">
        <v>139.85</v>
      </c>
      <c r="I49" s="78">
        <v>2309000</v>
      </c>
      <c r="J49" s="78">
        <v>0</v>
      </c>
      <c r="K49" s="78">
        <v>103.8910086145</v>
      </c>
      <c r="L49" s="79">
        <v>0</v>
      </c>
      <c r="M49" s="79">
        <v>7.6E-3</v>
      </c>
      <c r="N49" s="79">
        <v>8.0000000000000004E-4</v>
      </c>
    </row>
    <row r="50" spans="2:14">
      <c r="B50" t="s">
        <v>2028</v>
      </c>
      <c r="C50" t="s">
        <v>2029</v>
      </c>
      <c r="D50" t="s">
        <v>1025</v>
      </c>
      <c r="E50" t="s">
        <v>2030</v>
      </c>
      <c r="F50" t="s">
        <v>1053</v>
      </c>
      <c r="G50" t="s">
        <v>204</v>
      </c>
      <c r="H50" s="78">
        <v>22622.91</v>
      </c>
      <c r="I50" s="78">
        <v>2778</v>
      </c>
      <c r="J50" s="78">
        <v>0</v>
      </c>
      <c r="K50" s="78">
        <v>280.92360459060001</v>
      </c>
      <c r="L50" s="79">
        <v>1E-4</v>
      </c>
      <c r="M50" s="79">
        <v>2.07E-2</v>
      </c>
      <c r="N50" s="79">
        <v>2.3E-3</v>
      </c>
    </row>
    <row r="51" spans="2:14">
      <c r="B51" t="s">
        <v>2031</v>
      </c>
      <c r="C51" t="s">
        <v>2032</v>
      </c>
      <c r="D51" t="s">
        <v>1025</v>
      </c>
      <c r="E51" t="s">
        <v>2033</v>
      </c>
      <c r="F51" t="s">
        <v>1053</v>
      </c>
      <c r="G51" t="s">
        <v>106</v>
      </c>
      <c r="H51" s="78">
        <v>722.16</v>
      </c>
      <c r="I51" s="78">
        <v>14318</v>
      </c>
      <c r="J51" s="78">
        <v>0</v>
      </c>
      <c r="K51" s="78">
        <v>358.38047926079997</v>
      </c>
      <c r="L51" s="79">
        <v>0</v>
      </c>
      <c r="M51" s="79">
        <v>2.63E-2</v>
      </c>
      <c r="N51" s="79">
        <v>2.8999999999999998E-3</v>
      </c>
    </row>
    <row r="52" spans="2:14">
      <c r="B52" t="s">
        <v>2034</v>
      </c>
      <c r="C52" t="s">
        <v>2035</v>
      </c>
      <c r="D52" t="s">
        <v>1025</v>
      </c>
      <c r="E52" t="s">
        <v>2036</v>
      </c>
      <c r="F52" t="s">
        <v>1053</v>
      </c>
      <c r="G52" t="s">
        <v>106</v>
      </c>
      <c r="H52" s="78">
        <v>1016.28</v>
      </c>
      <c r="I52" s="78">
        <v>5404</v>
      </c>
      <c r="J52" s="78">
        <v>0</v>
      </c>
      <c r="K52" s="78">
        <v>190.35192697919999</v>
      </c>
      <c r="L52" s="79">
        <v>0</v>
      </c>
      <c r="M52" s="79">
        <v>1.4E-2</v>
      </c>
      <c r="N52" s="79">
        <v>1.5E-3</v>
      </c>
    </row>
    <row r="53" spans="2:14">
      <c r="B53" t="s">
        <v>2037</v>
      </c>
      <c r="C53" t="s">
        <v>2038</v>
      </c>
      <c r="D53" t="s">
        <v>1016</v>
      </c>
      <c r="E53" t="s">
        <v>2039</v>
      </c>
      <c r="F53" t="s">
        <v>1053</v>
      </c>
      <c r="G53" t="s">
        <v>106</v>
      </c>
      <c r="H53" s="78">
        <v>520.88</v>
      </c>
      <c r="I53" s="78">
        <v>12771</v>
      </c>
      <c r="J53" s="78">
        <v>0</v>
      </c>
      <c r="K53" s="78">
        <v>230.5638129168</v>
      </c>
      <c r="L53" s="79">
        <v>0</v>
      </c>
      <c r="M53" s="79">
        <v>1.6899999999999998E-2</v>
      </c>
      <c r="N53" s="79">
        <v>1.9E-3</v>
      </c>
    </row>
    <row r="54" spans="2:14">
      <c r="B54" t="s">
        <v>2040</v>
      </c>
      <c r="C54" t="s">
        <v>2041</v>
      </c>
      <c r="D54" t="s">
        <v>1016</v>
      </c>
      <c r="E54" t="s">
        <v>2039</v>
      </c>
      <c r="F54" t="s">
        <v>1053</v>
      </c>
      <c r="G54" t="s">
        <v>106</v>
      </c>
      <c r="H54" s="78">
        <v>789.69</v>
      </c>
      <c r="I54" s="78">
        <v>5864</v>
      </c>
      <c r="J54" s="78">
        <v>0</v>
      </c>
      <c r="K54" s="78">
        <v>160.50152326560001</v>
      </c>
      <c r="L54" s="79">
        <v>0</v>
      </c>
      <c r="M54" s="79">
        <v>1.18E-2</v>
      </c>
      <c r="N54" s="79">
        <v>1.2999999999999999E-3</v>
      </c>
    </row>
    <row r="55" spans="2:14">
      <c r="B55" t="s">
        <v>2042</v>
      </c>
      <c r="C55" t="s">
        <v>2043</v>
      </c>
      <c r="D55" t="s">
        <v>1025</v>
      </c>
      <c r="E55" t="s">
        <v>2044</v>
      </c>
      <c r="F55" t="s">
        <v>1053</v>
      </c>
      <c r="G55" t="s">
        <v>116</v>
      </c>
      <c r="H55" s="78">
        <v>2423.4499999999998</v>
      </c>
      <c r="I55" s="78">
        <v>3530</v>
      </c>
      <c r="J55" s="78">
        <v>0</v>
      </c>
      <c r="K55" s="78">
        <v>216.50433427799999</v>
      </c>
      <c r="L55" s="79">
        <v>0</v>
      </c>
      <c r="M55" s="79">
        <v>1.5900000000000001E-2</v>
      </c>
      <c r="N55" s="79">
        <v>1.6999999999999999E-3</v>
      </c>
    </row>
    <row r="56" spans="2:14">
      <c r="B56" t="s">
        <v>2045</v>
      </c>
      <c r="C56" t="s">
        <v>2046</v>
      </c>
      <c r="D56" t="s">
        <v>1016</v>
      </c>
      <c r="E56" t="s">
        <v>2047</v>
      </c>
      <c r="F56" t="s">
        <v>1053</v>
      </c>
      <c r="G56" t="s">
        <v>106</v>
      </c>
      <c r="H56" s="78">
        <v>329.51</v>
      </c>
      <c r="I56" s="78">
        <v>10007</v>
      </c>
      <c r="J56" s="78">
        <v>0</v>
      </c>
      <c r="K56" s="78">
        <v>114.28811171620001</v>
      </c>
      <c r="L56" s="79">
        <v>0</v>
      </c>
      <c r="M56" s="79">
        <v>8.3999999999999995E-3</v>
      </c>
      <c r="N56" s="79">
        <v>8.9999999999999998E-4</v>
      </c>
    </row>
    <row r="57" spans="2:14">
      <c r="B57" t="s">
        <v>2048</v>
      </c>
      <c r="C57" t="s">
        <v>2049</v>
      </c>
      <c r="D57" t="s">
        <v>1025</v>
      </c>
      <c r="E57" t="s">
        <v>2050</v>
      </c>
      <c r="F57" t="s">
        <v>1053</v>
      </c>
      <c r="G57" t="s">
        <v>106</v>
      </c>
      <c r="H57" s="78">
        <v>29.66</v>
      </c>
      <c r="I57" s="78">
        <v>30830</v>
      </c>
      <c r="J57" s="78">
        <v>0</v>
      </c>
      <c r="K57" s="78">
        <v>31.693720947999999</v>
      </c>
      <c r="L57" s="79">
        <v>0</v>
      </c>
      <c r="M57" s="79">
        <v>2.3E-3</v>
      </c>
      <c r="N57" s="79">
        <v>2.9999999999999997E-4</v>
      </c>
    </row>
    <row r="58" spans="2:14">
      <c r="B58" t="s">
        <v>2051</v>
      </c>
      <c r="C58" t="s">
        <v>2052</v>
      </c>
      <c r="D58" t="s">
        <v>1025</v>
      </c>
      <c r="E58" t="s">
        <v>2053</v>
      </c>
      <c r="F58" t="s">
        <v>1053</v>
      </c>
      <c r="G58" t="s">
        <v>106</v>
      </c>
      <c r="H58" s="78">
        <v>27718.06</v>
      </c>
      <c r="I58" s="78">
        <v>737.5</v>
      </c>
      <c r="J58" s="78">
        <v>0</v>
      </c>
      <c r="K58" s="78">
        <v>708.52212020499996</v>
      </c>
      <c r="L58" s="79">
        <v>0</v>
      </c>
      <c r="M58" s="79">
        <v>5.21E-2</v>
      </c>
      <c r="N58" s="79">
        <v>5.7000000000000002E-3</v>
      </c>
    </row>
    <row r="59" spans="2:14">
      <c r="B59" t="s">
        <v>2054</v>
      </c>
      <c r="C59" t="s">
        <v>2055</v>
      </c>
      <c r="D59" t="s">
        <v>1025</v>
      </c>
      <c r="E59" t="s">
        <v>2056</v>
      </c>
      <c r="F59" t="s">
        <v>1053</v>
      </c>
      <c r="G59" t="s">
        <v>106</v>
      </c>
      <c r="H59" s="78">
        <v>391.49</v>
      </c>
      <c r="I59" s="78">
        <v>28425</v>
      </c>
      <c r="J59" s="78">
        <v>0</v>
      </c>
      <c r="K59" s="78">
        <v>385.70005864500001</v>
      </c>
      <c r="L59" s="79">
        <v>0</v>
      </c>
      <c r="M59" s="79">
        <v>2.8400000000000002E-2</v>
      </c>
      <c r="N59" s="79">
        <v>3.0999999999999999E-3</v>
      </c>
    </row>
    <row r="60" spans="2:14">
      <c r="B60" t="s">
        <v>2057</v>
      </c>
      <c r="C60" t="s">
        <v>2058</v>
      </c>
      <c r="D60" t="s">
        <v>1025</v>
      </c>
      <c r="E60" t="s">
        <v>2059</v>
      </c>
      <c r="F60" t="s">
        <v>1053</v>
      </c>
      <c r="G60" t="s">
        <v>110</v>
      </c>
      <c r="H60" s="78">
        <v>1080.94</v>
      </c>
      <c r="I60" s="78">
        <v>2557</v>
      </c>
      <c r="J60" s="78">
        <v>0</v>
      </c>
      <c r="K60" s="78">
        <v>107.31917788424001</v>
      </c>
      <c r="L60" s="79">
        <v>0</v>
      </c>
      <c r="M60" s="79">
        <v>7.9000000000000008E-3</v>
      </c>
      <c r="N60" s="79">
        <v>8.9999999999999998E-4</v>
      </c>
    </row>
    <row r="61" spans="2:14">
      <c r="B61" t="s">
        <v>2060</v>
      </c>
      <c r="C61" t="s">
        <v>2061</v>
      </c>
      <c r="D61" t="s">
        <v>1025</v>
      </c>
      <c r="E61" t="s">
        <v>2062</v>
      </c>
      <c r="F61" t="s">
        <v>1053</v>
      </c>
      <c r="G61" t="s">
        <v>110</v>
      </c>
      <c r="H61" s="78">
        <v>1075.73</v>
      </c>
      <c r="I61" s="78">
        <v>3691</v>
      </c>
      <c r="J61" s="78">
        <v>0</v>
      </c>
      <c r="K61" s="78">
        <v>154.16732842804001</v>
      </c>
      <c r="L61" s="79">
        <v>2.9999999999999997E-4</v>
      </c>
      <c r="M61" s="79">
        <v>1.1299999999999999E-2</v>
      </c>
      <c r="N61" s="79">
        <v>1.1999999999999999E-3</v>
      </c>
    </row>
    <row r="62" spans="2:14">
      <c r="B62" t="s">
        <v>2063</v>
      </c>
      <c r="C62" t="s">
        <v>2064</v>
      </c>
      <c r="D62" t="s">
        <v>1798</v>
      </c>
      <c r="E62" t="s">
        <v>2065</v>
      </c>
      <c r="F62" t="s">
        <v>1053</v>
      </c>
      <c r="G62" t="s">
        <v>106</v>
      </c>
      <c r="H62" s="78">
        <v>433.69</v>
      </c>
      <c r="I62" s="78">
        <v>6348</v>
      </c>
      <c r="J62" s="78">
        <v>0</v>
      </c>
      <c r="K62" s="78">
        <v>95.421202399199998</v>
      </c>
      <c r="L62" s="79">
        <v>0</v>
      </c>
      <c r="M62" s="79">
        <v>7.0000000000000001E-3</v>
      </c>
      <c r="N62" s="79">
        <v>8.0000000000000004E-4</v>
      </c>
    </row>
    <row r="63" spans="2:14">
      <c r="B63" t="s">
        <v>2066</v>
      </c>
      <c r="C63" t="s">
        <v>2067</v>
      </c>
      <c r="D63" t="s">
        <v>1798</v>
      </c>
      <c r="E63" t="s">
        <v>2065</v>
      </c>
      <c r="F63" t="s">
        <v>1053</v>
      </c>
      <c r="G63" t="s">
        <v>106</v>
      </c>
      <c r="H63" s="78">
        <v>7320.01</v>
      </c>
      <c r="I63" s="78">
        <v>459.5</v>
      </c>
      <c r="J63" s="78">
        <v>0</v>
      </c>
      <c r="K63" s="78">
        <v>116.5804556627</v>
      </c>
      <c r="L63" s="79">
        <v>0</v>
      </c>
      <c r="M63" s="79">
        <v>8.6E-3</v>
      </c>
      <c r="N63" s="79">
        <v>8.9999999999999998E-4</v>
      </c>
    </row>
    <row r="64" spans="2:14">
      <c r="B64" t="s">
        <v>2068</v>
      </c>
      <c r="C64" t="s">
        <v>2069</v>
      </c>
      <c r="D64" t="s">
        <v>1798</v>
      </c>
      <c r="E64" t="s">
        <v>2065</v>
      </c>
      <c r="F64" t="s">
        <v>1053</v>
      </c>
      <c r="G64" t="s">
        <v>106</v>
      </c>
      <c r="H64" s="78">
        <v>5378.66</v>
      </c>
      <c r="I64" s="78">
        <v>569.70000000000005</v>
      </c>
      <c r="J64" s="78">
        <v>0</v>
      </c>
      <c r="K64" s="78">
        <v>106.20595538532</v>
      </c>
      <c r="L64" s="79">
        <v>2.0000000000000001E-4</v>
      </c>
      <c r="M64" s="79">
        <v>7.7999999999999996E-3</v>
      </c>
      <c r="N64" s="79">
        <v>8.9999999999999998E-4</v>
      </c>
    </row>
    <row r="65" spans="2:14">
      <c r="B65" t="s">
        <v>2070</v>
      </c>
      <c r="C65" t="s">
        <v>2071</v>
      </c>
      <c r="D65" t="s">
        <v>1025</v>
      </c>
      <c r="E65" t="s">
        <v>2072</v>
      </c>
      <c r="F65" t="s">
        <v>1053</v>
      </c>
      <c r="G65" t="s">
        <v>110</v>
      </c>
      <c r="H65" s="78">
        <v>1624.92</v>
      </c>
      <c r="I65" s="78">
        <v>3494.5</v>
      </c>
      <c r="J65" s="78">
        <v>0</v>
      </c>
      <c r="K65" s="78">
        <v>220.47636999432001</v>
      </c>
      <c r="L65" s="79">
        <v>5.0000000000000001E-4</v>
      </c>
      <c r="M65" s="79">
        <v>1.6199999999999999E-2</v>
      </c>
      <c r="N65" s="79">
        <v>1.8E-3</v>
      </c>
    </row>
    <row r="66" spans="2:14">
      <c r="B66" t="s">
        <v>2073</v>
      </c>
      <c r="C66" t="s">
        <v>2074</v>
      </c>
      <c r="D66" t="s">
        <v>1025</v>
      </c>
      <c r="E66" t="s">
        <v>2075</v>
      </c>
      <c r="F66" t="s">
        <v>1053</v>
      </c>
      <c r="G66" t="s">
        <v>110</v>
      </c>
      <c r="H66" s="78">
        <v>1248.6199999999999</v>
      </c>
      <c r="I66" s="78">
        <v>5170</v>
      </c>
      <c r="J66" s="78">
        <v>0</v>
      </c>
      <c r="K66" s="78">
        <v>250.64892775120001</v>
      </c>
      <c r="L66" s="79">
        <v>0</v>
      </c>
      <c r="M66" s="79">
        <v>1.84E-2</v>
      </c>
      <c r="N66" s="79">
        <v>2E-3</v>
      </c>
    </row>
    <row r="67" spans="2:14">
      <c r="B67" t="s">
        <v>2076</v>
      </c>
      <c r="C67" t="s">
        <v>2077</v>
      </c>
      <c r="D67" t="s">
        <v>1025</v>
      </c>
      <c r="E67" t="s">
        <v>2078</v>
      </c>
      <c r="F67" t="s">
        <v>1053</v>
      </c>
      <c r="G67" t="s">
        <v>110</v>
      </c>
      <c r="H67" s="78">
        <v>530.20000000000005</v>
      </c>
      <c r="I67" s="78">
        <v>5164.7</v>
      </c>
      <c r="J67" s="78">
        <v>0</v>
      </c>
      <c r="K67" s="78">
        <v>106.32364194231999</v>
      </c>
      <c r="L67" s="79">
        <v>2.0000000000000001E-4</v>
      </c>
      <c r="M67" s="79">
        <v>7.7999999999999996E-3</v>
      </c>
      <c r="N67" s="79">
        <v>8.9999999999999998E-4</v>
      </c>
    </row>
    <row r="68" spans="2:14">
      <c r="B68" t="s">
        <v>2079</v>
      </c>
      <c r="C68" t="s">
        <v>2080</v>
      </c>
      <c r="D68" t="s">
        <v>1025</v>
      </c>
      <c r="E68" t="s">
        <v>2081</v>
      </c>
      <c r="F68" t="s">
        <v>1053</v>
      </c>
      <c r="G68" t="s">
        <v>106</v>
      </c>
      <c r="H68" s="78">
        <v>315.5</v>
      </c>
      <c r="I68" s="78">
        <v>15280</v>
      </c>
      <c r="J68" s="78">
        <v>0</v>
      </c>
      <c r="K68" s="78">
        <v>167.09031440000001</v>
      </c>
      <c r="L68" s="79">
        <v>0</v>
      </c>
      <c r="M68" s="79">
        <v>1.23E-2</v>
      </c>
      <c r="N68" s="79">
        <v>1.2999999999999999E-3</v>
      </c>
    </row>
    <row r="69" spans="2:14">
      <c r="B69" t="s">
        <v>2082</v>
      </c>
      <c r="C69" t="s">
        <v>2083</v>
      </c>
      <c r="D69" t="s">
        <v>1025</v>
      </c>
      <c r="E69" t="s">
        <v>2084</v>
      </c>
      <c r="F69" t="s">
        <v>1053</v>
      </c>
      <c r="G69" t="s">
        <v>110</v>
      </c>
      <c r="H69" s="78">
        <v>6019.24</v>
      </c>
      <c r="I69" s="78">
        <v>2227</v>
      </c>
      <c r="J69" s="78">
        <v>0</v>
      </c>
      <c r="K69" s="78">
        <v>520.48341795344004</v>
      </c>
      <c r="L69" s="79">
        <v>0</v>
      </c>
      <c r="M69" s="79">
        <v>3.8300000000000001E-2</v>
      </c>
      <c r="N69" s="79">
        <v>4.1999999999999997E-3</v>
      </c>
    </row>
    <row r="70" spans="2:14">
      <c r="B70" t="s">
        <v>2085</v>
      </c>
      <c r="C70" t="s">
        <v>2086</v>
      </c>
      <c r="D70" t="s">
        <v>1016</v>
      </c>
      <c r="E70" t="s">
        <v>2087</v>
      </c>
      <c r="F70" t="s">
        <v>1053</v>
      </c>
      <c r="G70" t="s">
        <v>106</v>
      </c>
      <c r="H70" s="78">
        <v>1387.91</v>
      </c>
      <c r="I70" s="78">
        <v>6870</v>
      </c>
      <c r="J70" s="78">
        <v>0</v>
      </c>
      <c r="K70" s="78">
        <v>330.48107932200003</v>
      </c>
      <c r="L70" s="79">
        <v>0</v>
      </c>
      <c r="M70" s="79">
        <v>2.4299999999999999E-2</v>
      </c>
      <c r="N70" s="79">
        <v>2.7000000000000001E-3</v>
      </c>
    </row>
    <row r="71" spans="2:14">
      <c r="B71" t="s">
        <v>2088</v>
      </c>
      <c r="C71" t="s">
        <v>2089</v>
      </c>
      <c r="D71" t="s">
        <v>1798</v>
      </c>
      <c r="E71" t="s">
        <v>2087</v>
      </c>
      <c r="F71" t="s">
        <v>1053</v>
      </c>
      <c r="G71" t="s">
        <v>106</v>
      </c>
      <c r="H71" s="78">
        <v>2106.17</v>
      </c>
      <c r="I71" s="78">
        <v>2730.125</v>
      </c>
      <c r="J71" s="78">
        <v>0</v>
      </c>
      <c r="K71" s="78">
        <v>199.298721487525</v>
      </c>
      <c r="L71" s="79">
        <v>2.0000000000000001E-4</v>
      </c>
      <c r="M71" s="79">
        <v>1.47E-2</v>
      </c>
      <c r="N71" s="79">
        <v>1.6000000000000001E-3</v>
      </c>
    </row>
    <row r="72" spans="2:14">
      <c r="B72" t="s">
        <v>2090</v>
      </c>
      <c r="C72" t="s">
        <v>2091</v>
      </c>
      <c r="D72" t="s">
        <v>1025</v>
      </c>
      <c r="E72" t="s">
        <v>2092</v>
      </c>
      <c r="F72" t="s">
        <v>1053</v>
      </c>
      <c r="G72" t="s">
        <v>110</v>
      </c>
      <c r="H72" s="78">
        <v>541.16</v>
      </c>
      <c r="I72" s="78">
        <v>19034</v>
      </c>
      <c r="J72" s="78">
        <v>0</v>
      </c>
      <c r="K72" s="78">
        <v>399.94546257631998</v>
      </c>
      <c r="L72" s="79">
        <v>2.0000000000000001E-4</v>
      </c>
      <c r="M72" s="79">
        <v>2.9399999999999999E-2</v>
      </c>
      <c r="N72" s="79">
        <v>3.2000000000000002E-3</v>
      </c>
    </row>
    <row r="73" spans="2:14">
      <c r="B73" t="s">
        <v>2093</v>
      </c>
      <c r="C73" t="s">
        <v>2094</v>
      </c>
      <c r="D73" t="s">
        <v>1025</v>
      </c>
      <c r="E73" t="s">
        <v>2095</v>
      </c>
      <c r="F73" t="s">
        <v>1053</v>
      </c>
      <c r="G73" t="s">
        <v>106</v>
      </c>
      <c r="H73" s="78">
        <v>1040.3499999999999</v>
      </c>
      <c r="I73" s="78">
        <v>3154</v>
      </c>
      <c r="J73" s="78">
        <v>0</v>
      </c>
      <c r="K73" s="78">
        <v>113.728606774</v>
      </c>
      <c r="L73" s="79">
        <v>0</v>
      </c>
      <c r="M73" s="79">
        <v>8.3999999999999995E-3</v>
      </c>
      <c r="N73" s="79">
        <v>8.9999999999999998E-4</v>
      </c>
    </row>
    <row r="74" spans="2:14">
      <c r="B74" t="s">
        <v>2096</v>
      </c>
      <c r="C74" t="s">
        <v>2097</v>
      </c>
      <c r="D74" t="s">
        <v>1025</v>
      </c>
      <c r="E74" t="s">
        <v>2098</v>
      </c>
      <c r="F74" t="s">
        <v>1053</v>
      </c>
      <c r="G74" t="s">
        <v>106</v>
      </c>
      <c r="H74" s="78">
        <v>977.22</v>
      </c>
      <c r="I74" s="78">
        <v>9857</v>
      </c>
      <c r="J74" s="78">
        <v>0</v>
      </c>
      <c r="K74" s="78">
        <v>333.86097833640002</v>
      </c>
      <c r="L74" s="79">
        <v>1E-4</v>
      </c>
      <c r="M74" s="79">
        <v>2.4500000000000001E-2</v>
      </c>
      <c r="N74" s="79">
        <v>2.7000000000000001E-3</v>
      </c>
    </row>
    <row r="75" spans="2:14">
      <c r="B75" t="s">
        <v>2099</v>
      </c>
      <c r="C75" t="s">
        <v>2100</v>
      </c>
      <c r="D75" t="s">
        <v>1025</v>
      </c>
      <c r="E75" t="s">
        <v>2101</v>
      </c>
      <c r="F75" t="s">
        <v>1053</v>
      </c>
      <c r="G75" t="s">
        <v>106</v>
      </c>
      <c r="H75" s="78">
        <v>972.64</v>
      </c>
      <c r="I75" s="78">
        <v>27871</v>
      </c>
      <c r="J75" s="78">
        <v>0</v>
      </c>
      <c r="K75" s="78">
        <v>939.57885759040005</v>
      </c>
      <c r="L75" s="79">
        <v>0</v>
      </c>
      <c r="M75" s="79">
        <v>6.9099999999999995E-2</v>
      </c>
      <c r="N75" s="79">
        <v>7.4999999999999997E-3</v>
      </c>
    </row>
    <row r="76" spans="2:14">
      <c r="B76" t="s">
        <v>2102</v>
      </c>
      <c r="C76" t="s">
        <v>2103</v>
      </c>
      <c r="D76" t="s">
        <v>1025</v>
      </c>
      <c r="E76" t="s">
        <v>2104</v>
      </c>
      <c r="F76" t="s">
        <v>1053</v>
      </c>
      <c r="G76" t="s">
        <v>106</v>
      </c>
      <c r="H76" s="78">
        <v>73.599999999999994</v>
      </c>
      <c r="I76" s="78">
        <v>19265</v>
      </c>
      <c r="J76" s="78">
        <v>0</v>
      </c>
      <c r="K76" s="78">
        <v>49.144552640000001</v>
      </c>
      <c r="L76" s="79">
        <v>0</v>
      </c>
      <c r="M76" s="79">
        <v>3.5999999999999999E-3</v>
      </c>
      <c r="N76" s="79">
        <v>4.0000000000000002E-4</v>
      </c>
    </row>
    <row r="77" spans="2:14">
      <c r="B77" t="s">
        <v>2105</v>
      </c>
      <c r="C77" t="s">
        <v>2106</v>
      </c>
      <c r="D77" t="s">
        <v>1016</v>
      </c>
      <c r="E77" t="s">
        <v>2087</v>
      </c>
      <c r="F77" t="s">
        <v>1108</v>
      </c>
      <c r="G77" t="s">
        <v>106</v>
      </c>
      <c r="H77" s="78">
        <v>933.62</v>
      </c>
      <c r="I77" s="78">
        <v>5643</v>
      </c>
      <c r="J77" s="78">
        <v>0</v>
      </c>
      <c r="K77" s="78">
        <v>182.60335609559999</v>
      </c>
      <c r="L77" s="79">
        <v>0</v>
      </c>
      <c r="M77" s="79">
        <v>1.34E-2</v>
      </c>
      <c r="N77" s="79">
        <v>1.5E-3</v>
      </c>
    </row>
    <row r="78" spans="2:14">
      <c r="B78" t="s">
        <v>2107</v>
      </c>
      <c r="C78" t="s">
        <v>2108</v>
      </c>
      <c r="D78" t="s">
        <v>1798</v>
      </c>
      <c r="E78" t="s">
        <v>2109</v>
      </c>
      <c r="F78" t="s">
        <v>1099</v>
      </c>
      <c r="G78" t="s">
        <v>106</v>
      </c>
      <c r="H78" s="78">
        <v>223.07</v>
      </c>
      <c r="I78" s="78">
        <v>9595.98</v>
      </c>
      <c r="J78" s="78">
        <v>0</v>
      </c>
      <c r="K78" s="78">
        <v>74.192338463075998</v>
      </c>
      <c r="L78" s="79">
        <v>1E-4</v>
      </c>
      <c r="M78" s="79">
        <v>5.4999999999999997E-3</v>
      </c>
      <c r="N78" s="79">
        <v>5.9999999999999995E-4</v>
      </c>
    </row>
    <row r="79" spans="2:14">
      <c r="B79" t="s">
        <v>2110</v>
      </c>
      <c r="C79" t="s">
        <v>2111</v>
      </c>
      <c r="D79" t="s">
        <v>1025</v>
      </c>
      <c r="E79" t="s">
        <v>2021</v>
      </c>
      <c r="F79" t="s">
        <v>1966</v>
      </c>
      <c r="G79" t="s">
        <v>106</v>
      </c>
      <c r="H79" s="78">
        <v>1848.38</v>
      </c>
      <c r="I79" s="78">
        <v>5940.9</v>
      </c>
      <c r="J79" s="78">
        <v>0</v>
      </c>
      <c r="K79" s="78">
        <v>380.60287211771998</v>
      </c>
      <c r="L79" s="79">
        <v>0</v>
      </c>
      <c r="M79" s="79">
        <v>2.8000000000000001E-2</v>
      </c>
      <c r="N79" s="79">
        <v>3.0999999999999999E-3</v>
      </c>
    </row>
    <row r="80" spans="2:14">
      <c r="B80" t="s">
        <v>2112</v>
      </c>
      <c r="C80" t="s">
        <v>2113</v>
      </c>
      <c r="D80" t="s">
        <v>1016</v>
      </c>
      <c r="E80" t="s">
        <v>2027</v>
      </c>
      <c r="F80" t="s">
        <v>1966</v>
      </c>
      <c r="G80" t="s">
        <v>106</v>
      </c>
      <c r="H80" s="78">
        <v>1186.1400000000001</v>
      </c>
      <c r="I80" s="78">
        <v>4415</v>
      </c>
      <c r="J80" s="78">
        <v>0</v>
      </c>
      <c r="K80" s="78">
        <v>181.50776874600001</v>
      </c>
      <c r="L80" s="79">
        <v>0</v>
      </c>
      <c r="M80" s="79">
        <v>1.3299999999999999E-2</v>
      </c>
      <c r="N80" s="79">
        <v>1.5E-3</v>
      </c>
    </row>
    <row r="81" spans="2:14">
      <c r="B81" t="s">
        <v>2114</v>
      </c>
      <c r="C81" t="s">
        <v>2115</v>
      </c>
      <c r="D81" t="s">
        <v>2116</v>
      </c>
      <c r="E81" t="s">
        <v>2117</v>
      </c>
      <c r="F81" t="s">
        <v>1966</v>
      </c>
      <c r="G81" t="s">
        <v>106</v>
      </c>
      <c r="H81" s="78">
        <v>6773.63</v>
      </c>
      <c r="I81" s="78">
        <v>2703</v>
      </c>
      <c r="J81" s="78">
        <v>0</v>
      </c>
      <c r="K81" s="78">
        <v>634.59416470739995</v>
      </c>
      <c r="L81" s="79">
        <v>0</v>
      </c>
      <c r="M81" s="79">
        <v>4.6600000000000003E-2</v>
      </c>
      <c r="N81" s="79">
        <v>5.1000000000000004E-3</v>
      </c>
    </row>
    <row r="82" spans="2:14">
      <c r="B82" t="s">
        <v>2118</v>
      </c>
      <c r="C82" t="s">
        <v>2119</v>
      </c>
      <c r="D82" t="s">
        <v>1016</v>
      </c>
      <c r="E82" t="s">
        <v>2120</v>
      </c>
      <c r="F82" t="s">
        <v>1966</v>
      </c>
      <c r="G82" t="s">
        <v>106</v>
      </c>
      <c r="H82" s="78">
        <v>902.78</v>
      </c>
      <c r="I82" s="78">
        <v>6194</v>
      </c>
      <c r="J82" s="78">
        <v>0</v>
      </c>
      <c r="K82" s="78">
        <v>193.8124576312</v>
      </c>
      <c r="L82" s="79">
        <v>1E-4</v>
      </c>
      <c r="M82" s="79">
        <v>1.4200000000000001E-2</v>
      </c>
      <c r="N82" s="79">
        <v>1.6000000000000001E-3</v>
      </c>
    </row>
    <row r="83" spans="2:14">
      <c r="B83" t="s">
        <v>2121</v>
      </c>
      <c r="C83" t="s">
        <v>2122</v>
      </c>
      <c r="D83" t="s">
        <v>1025</v>
      </c>
      <c r="E83" t="s">
        <v>2078</v>
      </c>
      <c r="F83" t="s">
        <v>1966</v>
      </c>
      <c r="G83" t="s">
        <v>110</v>
      </c>
      <c r="H83" s="78">
        <v>575.79999999999995</v>
      </c>
      <c r="I83" s="78">
        <v>11129.4</v>
      </c>
      <c r="J83" s="78">
        <v>0</v>
      </c>
      <c r="K83" s="78">
        <v>248.82180321455999</v>
      </c>
      <c r="L83" s="79">
        <v>2.0000000000000001E-4</v>
      </c>
      <c r="M83" s="79">
        <v>1.83E-2</v>
      </c>
      <c r="N83" s="79">
        <v>2E-3</v>
      </c>
    </row>
    <row r="84" spans="2:14">
      <c r="B84" t="s">
        <v>2123</v>
      </c>
      <c r="C84" t="s">
        <v>2124</v>
      </c>
      <c r="D84" t="s">
        <v>1025</v>
      </c>
      <c r="E84" t="s">
        <v>2125</v>
      </c>
      <c r="F84" t="s">
        <v>1966</v>
      </c>
      <c r="G84" t="s">
        <v>202</v>
      </c>
      <c r="H84" s="78">
        <v>16946.98</v>
      </c>
      <c r="I84" s="78">
        <v>165300</v>
      </c>
      <c r="J84" s="78">
        <v>0</v>
      </c>
      <c r="K84" s="78">
        <v>901.27376500362004</v>
      </c>
      <c r="L84" s="79">
        <v>0</v>
      </c>
      <c r="M84" s="79">
        <v>6.6299999999999998E-2</v>
      </c>
      <c r="N84" s="79">
        <v>7.1999999999999998E-3</v>
      </c>
    </row>
    <row r="85" spans="2:14">
      <c r="B85" t="s">
        <v>2126</v>
      </c>
      <c r="C85" t="s">
        <v>2127</v>
      </c>
      <c r="D85" t="s">
        <v>1025</v>
      </c>
      <c r="E85" t="s">
        <v>2128</v>
      </c>
      <c r="F85" t="s">
        <v>1966</v>
      </c>
      <c r="G85" t="s">
        <v>106</v>
      </c>
      <c r="H85" s="78">
        <v>126.4</v>
      </c>
      <c r="I85" s="78">
        <v>56746</v>
      </c>
      <c r="J85" s="78">
        <v>0</v>
      </c>
      <c r="K85" s="78">
        <v>248.605587904</v>
      </c>
      <c r="L85" s="79">
        <v>0</v>
      </c>
      <c r="M85" s="79">
        <v>1.83E-2</v>
      </c>
      <c r="N85" s="79">
        <v>2E-3</v>
      </c>
    </row>
    <row r="86" spans="2:14">
      <c r="B86" t="s">
        <v>2129</v>
      </c>
      <c r="C86" t="s">
        <v>2130</v>
      </c>
      <c r="D86" t="s">
        <v>107</v>
      </c>
      <c r="E86" t="s">
        <v>2101</v>
      </c>
      <c r="F86" t="s">
        <v>1966</v>
      </c>
      <c r="G86" t="s">
        <v>120</v>
      </c>
      <c r="H86" s="78">
        <v>1050.48</v>
      </c>
      <c r="I86" s="78">
        <v>7511</v>
      </c>
      <c r="J86" s="78">
        <v>0</v>
      </c>
      <c r="K86" s="78">
        <v>187.17815370744</v>
      </c>
      <c r="L86" s="79">
        <v>0</v>
      </c>
      <c r="M86" s="79">
        <v>1.38E-2</v>
      </c>
      <c r="N86" s="79">
        <v>1.5E-3</v>
      </c>
    </row>
    <row r="87" spans="2:14">
      <c r="B87" s="80" t="s">
        <v>2131</v>
      </c>
      <c r="D87" s="16"/>
      <c r="E87" s="16"/>
      <c r="F87" s="16"/>
      <c r="G87" s="16"/>
      <c r="H87" s="82">
        <v>20608.16</v>
      </c>
      <c r="J87" s="82">
        <v>0</v>
      </c>
      <c r="K87" s="82">
        <v>1085.2297311892501</v>
      </c>
      <c r="M87" s="81">
        <v>7.9799999999999996E-2</v>
      </c>
      <c r="N87" s="81">
        <v>8.6999999999999994E-3</v>
      </c>
    </row>
    <row r="88" spans="2:14">
      <c r="B88" t="s">
        <v>2132</v>
      </c>
      <c r="C88" t="s">
        <v>2133</v>
      </c>
      <c r="D88" t="s">
        <v>1025</v>
      </c>
      <c r="E88" t="s">
        <v>2134</v>
      </c>
      <c r="F88" t="s">
        <v>1179</v>
      </c>
      <c r="G88" t="s">
        <v>113</v>
      </c>
      <c r="H88" s="78">
        <v>16714.09</v>
      </c>
      <c r="I88" s="78">
        <v>125</v>
      </c>
      <c r="J88" s="78">
        <v>0</v>
      </c>
      <c r="K88" s="78">
        <v>88.879262836250007</v>
      </c>
      <c r="L88" s="79">
        <v>0</v>
      </c>
      <c r="M88" s="79">
        <v>6.4999999999999997E-3</v>
      </c>
      <c r="N88" s="79">
        <v>6.9999999999999999E-4</v>
      </c>
    </row>
    <row r="89" spans="2:14">
      <c r="B89" t="s">
        <v>2135</v>
      </c>
      <c r="C89" t="s">
        <v>2136</v>
      </c>
      <c r="D89" t="s">
        <v>1025</v>
      </c>
      <c r="E89" t="s">
        <v>2137</v>
      </c>
      <c r="F89" t="s">
        <v>1053</v>
      </c>
      <c r="G89" t="s">
        <v>106</v>
      </c>
      <c r="H89" s="78">
        <v>110.51</v>
      </c>
      <c r="I89" s="78">
        <v>10055</v>
      </c>
      <c r="J89" s="78">
        <v>0</v>
      </c>
      <c r="K89" s="78">
        <v>38.513431212999997</v>
      </c>
      <c r="L89" s="79">
        <v>0</v>
      </c>
      <c r="M89" s="79">
        <v>2.8E-3</v>
      </c>
      <c r="N89" s="79">
        <v>2.9999999999999997E-4</v>
      </c>
    </row>
    <row r="90" spans="2:14">
      <c r="B90" t="s">
        <v>2138</v>
      </c>
      <c r="C90" t="s">
        <v>2139</v>
      </c>
      <c r="D90" t="s">
        <v>1025</v>
      </c>
      <c r="E90" t="s">
        <v>2072</v>
      </c>
      <c r="F90" t="s">
        <v>1053</v>
      </c>
      <c r="G90" t="s">
        <v>106</v>
      </c>
      <c r="H90" s="78">
        <v>2120</v>
      </c>
      <c r="I90" s="78">
        <v>9602</v>
      </c>
      <c r="J90" s="78">
        <v>0</v>
      </c>
      <c r="K90" s="78">
        <v>705.54727839999998</v>
      </c>
      <c r="L90" s="79">
        <v>1E-4</v>
      </c>
      <c r="M90" s="79">
        <v>5.1900000000000002E-2</v>
      </c>
      <c r="N90" s="79">
        <v>5.7000000000000002E-3</v>
      </c>
    </row>
    <row r="91" spans="2:14">
      <c r="B91" t="s">
        <v>2140</v>
      </c>
      <c r="C91" t="s">
        <v>2141</v>
      </c>
      <c r="D91" t="s">
        <v>1025</v>
      </c>
      <c r="E91" t="s">
        <v>2142</v>
      </c>
      <c r="F91" t="s">
        <v>1053</v>
      </c>
      <c r="G91" t="s">
        <v>106</v>
      </c>
      <c r="H91" s="78">
        <v>602.48</v>
      </c>
      <c r="I91" s="78">
        <v>6814</v>
      </c>
      <c r="J91" s="78">
        <v>0</v>
      </c>
      <c r="K91" s="78">
        <v>142.28965363520001</v>
      </c>
      <c r="L91" s="79">
        <v>0</v>
      </c>
      <c r="M91" s="79">
        <v>1.0500000000000001E-2</v>
      </c>
      <c r="N91" s="79">
        <v>1.1000000000000001E-3</v>
      </c>
    </row>
    <row r="92" spans="2:14">
      <c r="B92" t="s">
        <v>2143</v>
      </c>
      <c r="C92" t="s">
        <v>2144</v>
      </c>
      <c r="D92" t="s">
        <v>123</v>
      </c>
      <c r="E92" t="s">
        <v>2145</v>
      </c>
      <c r="F92" t="s">
        <v>1099</v>
      </c>
      <c r="G92" t="s">
        <v>106</v>
      </c>
      <c r="H92" s="78">
        <v>1061.08</v>
      </c>
      <c r="I92" s="78">
        <v>2991</v>
      </c>
      <c r="J92" s="78">
        <v>0</v>
      </c>
      <c r="K92" s="78">
        <v>110.0001051048</v>
      </c>
      <c r="L92" s="79">
        <v>1E-4</v>
      </c>
      <c r="M92" s="79">
        <v>8.0999999999999996E-3</v>
      </c>
      <c r="N92" s="79">
        <v>8.9999999999999998E-4</v>
      </c>
    </row>
    <row r="93" spans="2:14">
      <c r="B93" s="80" t="s">
        <v>1013</v>
      </c>
      <c r="D93" s="16"/>
      <c r="E93" s="16"/>
      <c r="F93" s="16"/>
      <c r="G93" s="16"/>
      <c r="H93" s="82">
        <v>0</v>
      </c>
      <c r="J93" s="82">
        <v>0</v>
      </c>
      <c r="K93" s="82">
        <v>0</v>
      </c>
      <c r="M93" s="81">
        <v>0</v>
      </c>
      <c r="N93" s="81">
        <v>0</v>
      </c>
    </row>
    <row r="94" spans="2:14">
      <c r="B94" t="s">
        <v>217</v>
      </c>
      <c r="C94" t="s">
        <v>217</v>
      </c>
      <c r="D94" s="16"/>
      <c r="E94" s="16"/>
      <c r="F94" t="s">
        <v>217</v>
      </c>
      <c r="G94" t="s">
        <v>217</v>
      </c>
      <c r="H94" s="78">
        <v>0</v>
      </c>
      <c r="I94" s="78">
        <v>0</v>
      </c>
      <c r="K94" s="78">
        <v>0</v>
      </c>
      <c r="L94" s="79">
        <v>0</v>
      </c>
      <c r="M94" s="79">
        <v>0</v>
      </c>
      <c r="N94" s="79">
        <v>0</v>
      </c>
    </row>
    <row r="95" spans="2:14">
      <c r="B95" s="80" t="s">
        <v>2010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217</v>
      </c>
      <c r="C96" t="s">
        <v>217</v>
      </c>
      <c r="D96" s="16"/>
      <c r="E96" s="16"/>
      <c r="F96" t="s">
        <v>217</v>
      </c>
      <c r="G96" t="s">
        <v>217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7">
      <c r="B97" t="s">
        <v>241</v>
      </c>
      <c r="D97" s="16"/>
      <c r="E97" s="16"/>
      <c r="F97" s="16"/>
      <c r="G97" s="16"/>
    </row>
    <row r="98" spans="2:7">
      <c r="B98" t="s">
        <v>355</v>
      </c>
      <c r="D98" s="16"/>
      <c r="E98" s="16"/>
      <c r="F98" s="16"/>
      <c r="G98" s="16"/>
    </row>
    <row r="99" spans="2:7">
      <c r="B99" t="s">
        <v>356</v>
      </c>
      <c r="D99" s="16"/>
      <c r="E99" s="16"/>
      <c r="F99" s="16"/>
      <c r="G99" s="16"/>
    </row>
    <row r="100" spans="2:7">
      <c r="B100" t="s">
        <v>357</v>
      </c>
      <c r="D100" s="16"/>
      <c r="E100" s="16"/>
      <c r="F100" s="16"/>
      <c r="G100" s="16"/>
    </row>
    <row r="101" spans="2:7">
      <c r="B101" t="s">
        <v>358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44012</v>
      </c>
      <c r="E1" s="16"/>
    </row>
    <row r="2" spans="2:65">
      <c r="B2" s="2" t="s">
        <v>1</v>
      </c>
      <c r="C2" s="12" t="s">
        <v>2736</v>
      </c>
      <c r="E2" s="16"/>
    </row>
    <row r="3" spans="2:65">
      <c r="B3" s="2" t="s">
        <v>2</v>
      </c>
      <c r="C3" s="26" t="s">
        <v>2737</v>
      </c>
      <c r="E3" s="16"/>
    </row>
    <row r="4" spans="2:65">
      <c r="B4" s="2" t="s">
        <v>3</v>
      </c>
      <c r="C4" s="84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30438.51</v>
      </c>
      <c r="K11" s="7"/>
      <c r="L11" s="76">
        <v>7081.1247447200112</v>
      </c>
      <c r="M11" s="7"/>
      <c r="N11" s="77">
        <v>1</v>
      </c>
      <c r="O11" s="77">
        <v>5.6899999999999999E-2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30438.51</v>
      </c>
      <c r="L21" s="82">
        <v>7081.1247447200112</v>
      </c>
      <c r="N21" s="81">
        <v>1</v>
      </c>
      <c r="O21" s="81">
        <v>5.6899999999999999E-2</v>
      </c>
    </row>
    <row r="22" spans="2:15">
      <c r="B22" s="80" t="s">
        <v>2146</v>
      </c>
      <c r="C22" s="16"/>
      <c r="D22" s="16"/>
      <c r="E22" s="16"/>
      <c r="J22" s="82">
        <v>3946.3</v>
      </c>
      <c r="L22" s="82">
        <v>126.52035115</v>
      </c>
      <c r="N22" s="81">
        <v>1.7899999999999999E-2</v>
      </c>
      <c r="O22" s="81">
        <v>1E-3</v>
      </c>
    </row>
    <row r="23" spans="2:15">
      <c r="B23" t="s">
        <v>2148</v>
      </c>
      <c r="C23" t="s">
        <v>2149</v>
      </c>
      <c r="D23" t="s">
        <v>123</v>
      </c>
      <c r="E23" t="s">
        <v>2150</v>
      </c>
      <c r="F23" t="s">
        <v>1053</v>
      </c>
      <c r="G23" t="s">
        <v>217</v>
      </c>
      <c r="H23" t="s">
        <v>218</v>
      </c>
      <c r="I23" t="s">
        <v>106</v>
      </c>
      <c r="J23" s="78">
        <v>3946.3</v>
      </c>
      <c r="K23" s="78">
        <v>925</v>
      </c>
      <c r="L23" s="78">
        <v>126.52035115</v>
      </c>
      <c r="M23" s="79">
        <v>0</v>
      </c>
      <c r="N23" s="79">
        <v>1.7899999999999999E-2</v>
      </c>
      <c r="O23" s="79">
        <v>1E-3</v>
      </c>
    </row>
    <row r="24" spans="2:15">
      <c r="B24" s="80" t="s">
        <v>2147</v>
      </c>
      <c r="C24" s="16"/>
      <c r="D24" s="16"/>
      <c r="E24" s="16"/>
      <c r="J24" s="82">
        <v>10163.85</v>
      </c>
      <c r="L24" s="82">
        <v>4187.2972527306338</v>
      </c>
      <c r="N24" s="81">
        <v>0.59130000000000005</v>
      </c>
      <c r="O24" s="81">
        <v>3.3599999999999998E-2</v>
      </c>
    </row>
    <row r="25" spans="2:15">
      <c r="B25" t="s">
        <v>2151</v>
      </c>
      <c r="C25" t="s">
        <v>2152</v>
      </c>
      <c r="D25" t="s">
        <v>123</v>
      </c>
      <c r="E25" t="s">
        <v>1170</v>
      </c>
      <c r="F25" t="s">
        <v>1053</v>
      </c>
      <c r="G25" t="s">
        <v>1022</v>
      </c>
      <c r="H25" t="s">
        <v>219</v>
      </c>
      <c r="I25" t="s">
        <v>110</v>
      </c>
      <c r="J25" s="78">
        <v>62.11</v>
      </c>
      <c r="K25" s="78">
        <v>91309</v>
      </c>
      <c r="L25" s="78">
        <v>220.20143086772001</v>
      </c>
      <c r="M25" s="79">
        <v>0</v>
      </c>
      <c r="N25" s="79">
        <v>3.1099999999999999E-2</v>
      </c>
      <c r="O25" s="79">
        <v>1.8E-3</v>
      </c>
    </row>
    <row r="26" spans="2:15">
      <c r="B26" t="s">
        <v>2153</v>
      </c>
      <c r="C26" t="s">
        <v>2154</v>
      </c>
      <c r="D26" t="s">
        <v>123</v>
      </c>
      <c r="E26" t="s">
        <v>2155</v>
      </c>
      <c r="F26" t="s">
        <v>1053</v>
      </c>
      <c r="G26" t="s">
        <v>217</v>
      </c>
      <c r="H26" t="s">
        <v>218</v>
      </c>
      <c r="I26" t="s">
        <v>106</v>
      </c>
      <c r="J26" s="78">
        <v>4.72</v>
      </c>
      <c r="K26" s="78">
        <v>1033892</v>
      </c>
      <c r="L26" s="78">
        <v>169.13976851839999</v>
      </c>
      <c r="M26" s="79">
        <v>0</v>
      </c>
      <c r="N26" s="79">
        <v>2.3900000000000001E-2</v>
      </c>
      <c r="O26" s="79">
        <v>1.4E-3</v>
      </c>
    </row>
    <row r="27" spans="2:15">
      <c r="B27" t="s">
        <v>2156</v>
      </c>
      <c r="C27" t="s">
        <v>2157</v>
      </c>
      <c r="D27" t="s">
        <v>123</v>
      </c>
      <c r="E27" t="s">
        <v>2158</v>
      </c>
      <c r="F27" t="s">
        <v>1053</v>
      </c>
      <c r="G27" t="s">
        <v>217</v>
      </c>
      <c r="H27" t="s">
        <v>218</v>
      </c>
      <c r="I27" t="s">
        <v>110</v>
      </c>
      <c r="J27" s="78">
        <v>362.41</v>
      </c>
      <c r="K27" s="78">
        <v>14342</v>
      </c>
      <c r="L27" s="78">
        <v>201.81568289416001</v>
      </c>
      <c r="M27" s="79">
        <v>1E-4</v>
      </c>
      <c r="N27" s="79">
        <v>2.8500000000000001E-2</v>
      </c>
      <c r="O27" s="79">
        <v>1.6000000000000001E-3</v>
      </c>
    </row>
    <row r="28" spans="2:15">
      <c r="B28" t="s">
        <v>2159</v>
      </c>
      <c r="C28" t="s">
        <v>2160</v>
      </c>
      <c r="D28" t="s">
        <v>123</v>
      </c>
      <c r="E28" t="s">
        <v>1078</v>
      </c>
      <c r="F28" t="s">
        <v>1053</v>
      </c>
      <c r="G28" t="s">
        <v>217</v>
      </c>
      <c r="H28" t="s">
        <v>218</v>
      </c>
      <c r="I28" t="s">
        <v>106</v>
      </c>
      <c r="J28" s="78">
        <v>167.55</v>
      </c>
      <c r="K28" s="78">
        <v>129799</v>
      </c>
      <c r="L28" s="78">
        <v>753.77952611700005</v>
      </c>
      <c r="M28" s="79">
        <v>0</v>
      </c>
      <c r="N28" s="79">
        <v>0.10639999999999999</v>
      </c>
      <c r="O28" s="79">
        <v>6.1000000000000004E-3</v>
      </c>
    </row>
    <row r="29" spans="2:15">
      <c r="B29" t="s">
        <v>2161</v>
      </c>
      <c r="C29" t="s">
        <v>2162</v>
      </c>
      <c r="D29" t="s">
        <v>123</v>
      </c>
      <c r="E29" t="s">
        <v>2163</v>
      </c>
      <c r="F29" t="s">
        <v>1053</v>
      </c>
      <c r="G29" t="s">
        <v>217</v>
      </c>
      <c r="H29" t="s">
        <v>218</v>
      </c>
      <c r="I29" t="s">
        <v>106</v>
      </c>
      <c r="J29" s="78">
        <v>5315.96</v>
      </c>
      <c r="K29" s="78">
        <v>1364</v>
      </c>
      <c r="L29" s="78">
        <v>251.31860079040001</v>
      </c>
      <c r="M29" s="79">
        <v>0</v>
      </c>
      <c r="N29" s="79">
        <v>3.5499999999999997E-2</v>
      </c>
      <c r="O29" s="79">
        <v>2E-3</v>
      </c>
    </row>
    <row r="30" spans="2:15">
      <c r="B30" t="s">
        <v>2164</v>
      </c>
      <c r="C30" t="s">
        <v>2165</v>
      </c>
      <c r="D30" t="s">
        <v>123</v>
      </c>
      <c r="E30" t="s">
        <v>2166</v>
      </c>
      <c r="F30" t="s">
        <v>1053</v>
      </c>
      <c r="G30" t="s">
        <v>217</v>
      </c>
      <c r="H30" t="s">
        <v>218</v>
      </c>
      <c r="I30" t="s">
        <v>106</v>
      </c>
      <c r="J30" s="78">
        <v>709.72</v>
      </c>
      <c r="K30" s="78">
        <v>12559</v>
      </c>
      <c r="L30" s="78">
        <v>308.93752481680002</v>
      </c>
      <c r="M30" s="79">
        <v>0</v>
      </c>
      <c r="N30" s="79">
        <v>4.36E-2</v>
      </c>
      <c r="O30" s="79">
        <v>2.5000000000000001E-3</v>
      </c>
    </row>
    <row r="31" spans="2:15">
      <c r="B31" t="s">
        <v>2167</v>
      </c>
      <c r="C31" t="s">
        <v>2168</v>
      </c>
      <c r="D31" t="s">
        <v>123</v>
      </c>
      <c r="E31" t="s">
        <v>2169</v>
      </c>
      <c r="F31" t="s">
        <v>1053</v>
      </c>
      <c r="G31" t="s">
        <v>217</v>
      </c>
      <c r="H31" t="s">
        <v>218</v>
      </c>
      <c r="I31" t="s">
        <v>106</v>
      </c>
      <c r="J31" s="78">
        <v>5.48</v>
      </c>
      <c r="K31" s="78">
        <v>1120498</v>
      </c>
      <c r="L31" s="78">
        <v>212.82380452640001</v>
      </c>
      <c r="M31" s="79">
        <v>0</v>
      </c>
      <c r="N31" s="79">
        <v>3.0099999999999998E-2</v>
      </c>
      <c r="O31" s="79">
        <v>1.6999999999999999E-3</v>
      </c>
    </row>
    <row r="32" spans="2:15">
      <c r="B32" t="s">
        <v>2170</v>
      </c>
      <c r="C32" t="s">
        <v>2171</v>
      </c>
      <c r="D32" t="s">
        <v>123</v>
      </c>
      <c r="E32" t="s">
        <v>1170</v>
      </c>
      <c r="F32" t="s">
        <v>1053</v>
      </c>
      <c r="G32" t="s">
        <v>217</v>
      </c>
      <c r="H32" t="s">
        <v>218</v>
      </c>
      <c r="I32" t="s">
        <v>113</v>
      </c>
      <c r="J32" s="78">
        <v>85.69</v>
      </c>
      <c r="K32" s="78">
        <v>111187</v>
      </c>
      <c r="L32" s="78">
        <v>405.31422845023002</v>
      </c>
      <c r="M32" s="79">
        <v>0</v>
      </c>
      <c r="N32" s="79">
        <v>5.7200000000000001E-2</v>
      </c>
      <c r="O32" s="79">
        <v>3.3E-3</v>
      </c>
    </row>
    <row r="33" spans="2:15">
      <c r="B33" t="s">
        <v>2172</v>
      </c>
      <c r="C33" t="s">
        <v>2173</v>
      </c>
      <c r="D33" t="s">
        <v>123</v>
      </c>
      <c r="E33" t="s">
        <v>1170</v>
      </c>
      <c r="F33" t="s">
        <v>1053</v>
      </c>
      <c r="G33" t="s">
        <v>217</v>
      </c>
      <c r="H33" t="s">
        <v>218</v>
      </c>
      <c r="I33" t="s">
        <v>110</v>
      </c>
      <c r="J33" s="78">
        <v>53.96</v>
      </c>
      <c r="K33" s="78">
        <v>181248</v>
      </c>
      <c r="L33" s="78">
        <v>379.74335668224001</v>
      </c>
      <c r="M33" s="79">
        <v>0</v>
      </c>
      <c r="N33" s="79">
        <v>5.3600000000000002E-2</v>
      </c>
      <c r="O33" s="79">
        <v>3.0000000000000001E-3</v>
      </c>
    </row>
    <row r="34" spans="2:15">
      <c r="B34" t="s">
        <v>2174</v>
      </c>
      <c r="C34" t="s">
        <v>2175</v>
      </c>
      <c r="D34" t="s">
        <v>123</v>
      </c>
      <c r="E34" t="s">
        <v>2176</v>
      </c>
      <c r="F34" t="s">
        <v>1053</v>
      </c>
      <c r="G34" t="s">
        <v>217</v>
      </c>
      <c r="H34" t="s">
        <v>218</v>
      </c>
      <c r="I34" t="s">
        <v>106</v>
      </c>
      <c r="J34" s="78">
        <v>106.8</v>
      </c>
      <c r="K34" s="78">
        <v>91233</v>
      </c>
      <c r="L34" s="78">
        <v>337.71610130400001</v>
      </c>
      <c r="M34" s="79">
        <v>0</v>
      </c>
      <c r="N34" s="79">
        <v>4.7699999999999999E-2</v>
      </c>
      <c r="O34" s="79">
        <v>2.7000000000000001E-3</v>
      </c>
    </row>
    <row r="35" spans="2:15">
      <c r="B35" t="s">
        <v>2177</v>
      </c>
      <c r="C35" t="s">
        <v>2178</v>
      </c>
      <c r="D35" t="s">
        <v>123</v>
      </c>
      <c r="E35" t="s">
        <v>2179</v>
      </c>
      <c r="F35" t="s">
        <v>1053</v>
      </c>
      <c r="G35" t="s">
        <v>217</v>
      </c>
      <c r="H35" t="s">
        <v>218</v>
      </c>
      <c r="I35" t="s">
        <v>106</v>
      </c>
      <c r="J35" s="78">
        <v>299.22000000000003</v>
      </c>
      <c r="K35" s="78">
        <v>29775.27</v>
      </c>
      <c r="L35" s="78">
        <v>308.79828899060402</v>
      </c>
      <c r="M35" s="79">
        <v>0</v>
      </c>
      <c r="N35" s="79">
        <v>4.36E-2</v>
      </c>
      <c r="O35" s="79">
        <v>2.5000000000000001E-3</v>
      </c>
    </row>
    <row r="36" spans="2:15">
      <c r="B36" t="s">
        <v>2180</v>
      </c>
      <c r="C36" t="s">
        <v>2181</v>
      </c>
      <c r="D36" t="s">
        <v>123</v>
      </c>
      <c r="E36" t="s">
        <v>2182</v>
      </c>
      <c r="F36" t="s">
        <v>1053</v>
      </c>
      <c r="G36" t="s">
        <v>217</v>
      </c>
      <c r="H36" t="s">
        <v>218</v>
      </c>
      <c r="I36" t="s">
        <v>106</v>
      </c>
      <c r="J36" s="78">
        <v>2382.2199999999998</v>
      </c>
      <c r="K36" s="78">
        <v>1644</v>
      </c>
      <c r="L36" s="78">
        <v>135.74137310879999</v>
      </c>
      <c r="M36" s="79">
        <v>0</v>
      </c>
      <c r="N36" s="79">
        <v>1.9199999999999998E-2</v>
      </c>
      <c r="O36" s="79">
        <v>1.1000000000000001E-3</v>
      </c>
    </row>
    <row r="37" spans="2:15">
      <c r="B37" t="s">
        <v>2183</v>
      </c>
      <c r="C37" t="s">
        <v>2184</v>
      </c>
      <c r="D37" t="s">
        <v>123</v>
      </c>
      <c r="E37" t="s">
        <v>2185</v>
      </c>
      <c r="F37" t="s">
        <v>1179</v>
      </c>
      <c r="G37" t="s">
        <v>217</v>
      </c>
      <c r="H37" t="s">
        <v>218</v>
      </c>
      <c r="I37" t="s">
        <v>106</v>
      </c>
      <c r="J37" s="78">
        <v>46.38</v>
      </c>
      <c r="K37" s="78">
        <v>187905</v>
      </c>
      <c r="L37" s="78">
        <v>302.06307497400002</v>
      </c>
      <c r="M37" s="79">
        <v>0</v>
      </c>
      <c r="N37" s="79">
        <v>4.2700000000000002E-2</v>
      </c>
      <c r="O37" s="79">
        <v>2.3999999999999998E-3</v>
      </c>
    </row>
    <row r="38" spans="2:15">
      <c r="B38" t="s">
        <v>2186</v>
      </c>
      <c r="C38" t="s">
        <v>2187</v>
      </c>
      <c r="D38" t="s">
        <v>123</v>
      </c>
      <c r="E38" t="s">
        <v>1170</v>
      </c>
      <c r="F38" t="s">
        <v>1053</v>
      </c>
      <c r="G38" t="s">
        <v>217</v>
      </c>
      <c r="H38" t="s">
        <v>218</v>
      </c>
      <c r="I38" t="s">
        <v>110</v>
      </c>
      <c r="J38" s="78">
        <v>561.63</v>
      </c>
      <c r="K38" s="78">
        <v>9167</v>
      </c>
      <c r="L38" s="78">
        <v>199.90449068987999</v>
      </c>
      <c r="M38" s="79">
        <v>0</v>
      </c>
      <c r="N38" s="79">
        <v>2.8199999999999999E-2</v>
      </c>
      <c r="O38" s="79">
        <v>1.6000000000000001E-3</v>
      </c>
    </row>
    <row r="39" spans="2:15">
      <c r="B39" s="80" t="s">
        <v>92</v>
      </c>
      <c r="C39" s="16"/>
      <c r="D39" s="16"/>
      <c r="E39" s="16"/>
      <c r="J39" s="82">
        <v>16328.36</v>
      </c>
      <c r="L39" s="82">
        <v>2767.3071408393776</v>
      </c>
      <c r="N39" s="81">
        <v>0.39079999999999998</v>
      </c>
      <c r="O39" s="81">
        <v>2.2200000000000001E-2</v>
      </c>
    </row>
    <row r="40" spans="2:15">
      <c r="B40" t="s">
        <v>2188</v>
      </c>
      <c r="C40" t="s">
        <v>2189</v>
      </c>
      <c r="D40" t="s">
        <v>123</v>
      </c>
      <c r="E40" t="s">
        <v>1777</v>
      </c>
      <c r="F40" t="s">
        <v>1053</v>
      </c>
      <c r="G40" t="s">
        <v>217</v>
      </c>
      <c r="H40" t="s">
        <v>218</v>
      </c>
      <c r="I40" t="s">
        <v>106</v>
      </c>
      <c r="J40" s="78">
        <v>9390.42</v>
      </c>
      <c r="K40" s="78">
        <v>1403.8</v>
      </c>
      <c r="L40" s="78">
        <v>456.89753351735999</v>
      </c>
      <c r="M40" s="79">
        <v>0</v>
      </c>
      <c r="N40" s="79">
        <v>6.4500000000000002E-2</v>
      </c>
      <c r="O40" s="79">
        <v>3.7000000000000002E-3</v>
      </c>
    </row>
    <row r="41" spans="2:15">
      <c r="B41" t="s">
        <v>2190</v>
      </c>
      <c r="C41" t="s">
        <v>2191</v>
      </c>
      <c r="D41" t="s">
        <v>123</v>
      </c>
      <c r="E41" t="s">
        <v>2192</v>
      </c>
      <c r="F41" t="s">
        <v>1053</v>
      </c>
      <c r="G41" t="s">
        <v>217</v>
      </c>
      <c r="H41" t="s">
        <v>218</v>
      </c>
      <c r="I41" t="s">
        <v>113</v>
      </c>
      <c r="J41" s="78">
        <v>1235.5899999999999</v>
      </c>
      <c r="K41" s="78">
        <v>13775.130000000006</v>
      </c>
      <c r="L41" s="78">
        <v>724.06538418769503</v>
      </c>
      <c r="M41" s="79">
        <v>0</v>
      </c>
      <c r="N41" s="79">
        <v>0.1023</v>
      </c>
      <c r="O41" s="79">
        <v>5.7999999999999996E-3</v>
      </c>
    </row>
    <row r="42" spans="2:15">
      <c r="B42" t="s">
        <v>2193</v>
      </c>
      <c r="C42" t="s">
        <v>2194</v>
      </c>
      <c r="D42" t="s">
        <v>123</v>
      </c>
      <c r="E42" t="s">
        <v>2195</v>
      </c>
      <c r="F42" t="s">
        <v>1966</v>
      </c>
      <c r="G42" t="s">
        <v>217</v>
      </c>
      <c r="H42" t="s">
        <v>218</v>
      </c>
      <c r="I42" t="s">
        <v>110</v>
      </c>
      <c r="J42" s="78">
        <v>483.44</v>
      </c>
      <c r="K42" s="78">
        <v>3047</v>
      </c>
      <c r="L42" s="78">
        <v>57.19526235104</v>
      </c>
      <c r="M42" s="79">
        <v>0</v>
      </c>
      <c r="N42" s="79">
        <v>8.0999999999999996E-3</v>
      </c>
      <c r="O42" s="79">
        <v>5.0000000000000001E-4</v>
      </c>
    </row>
    <row r="43" spans="2:15">
      <c r="B43" t="s">
        <v>2196</v>
      </c>
      <c r="C43" t="s">
        <v>2197</v>
      </c>
      <c r="D43" t="s">
        <v>123</v>
      </c>
      <c r="E43" t="s">
        <v>2195</v>
      </c>
      <c r="F43" t="s">
        <v>1053</v>
      </c>
      <c r="G43" t="s">
        <v>217</v>
      </c>
      <c r="H43" t="s">
        <v>218</v>
      </c>
      <c r="I43" t="s">
        <v>202</v>
      </c>
      <c r="J43" s="78">
        <v>1868.38</v>
      </c>
      <c r="K43" s="78">
        <v>153100</v>
      </c>
      <c r="L43" s="78">
        <v>92.030537691939998</v>
      </c>
      <c r="M43" s="79">
        <v>0</v>
      </c>
      <c r="N43" s="79">
        <v>1.2999999999999999E-2</v>
      </c>
      <c r="O43" s="79">
        <v>6.9999999999999999E-4</v>
      </c>
    </row>
    <row r="44" spans="2:15">
      <c r="B44" t="s">
        <v>2198</v>
      </c>
      <c r="C44" t="s">
        <v>2199</v>
      </c>
      <c r="D44" t="s">
        <v>123</v>
      </c>
      <c r="E44" t="s">
        <v>2200</v>
      </c>
      <c r="F44" t="s">
        <v>1990</v>
      </c>
      <c r="G44" t="s">
        <v>217</v>
      </c>
      <c r="H44" t="s">
        <v>218</v>
      </c>
      <c r="I44" t="s">
        <v>106</v>
      </c>
      <c r="J44" s="78">
        <v>1535.65</v>
      </c>
      <c r="K44" s="78">
        <v>13509</v>
      </c>
      <c r="L44" s="78">
        <v>719.02502216100004</v>
      </c>
      <c r="M44" s="79">
        <v>0</v>
      </c>
      <c r="N44" s="79">
        <v>0.10150000000000001</v>
      </c>
      <c r="O44" s="79">
        <v>5.7999999999999996E-3</v>
      </c>
    </row>
    <row r="45" spans="2:15">
      <c r="B45" t="s">
        <v>2201</v>
      </c>
      <c r="C45" t="s">
        <v>2202</v>
      </c>
      <c r="D45" t="s">
        <v>123</v>
      </c>
      <c r="E45" t="s">
        <v>2203</v>
      </c>
      <c r="F45" t="s">
        <v>1053</v>
      </c>
      <c r="G45" t="s">
        <v>217</v>
      </c>
      <c r="H45" t="s">
        <v>218</v>
      </c>
      <c r="I45" t="s">
        <v>202</v>
      </c>
      <c r="J45" s="78">
        <v>243.78</v>
      </c>
      <c r="K45" s="78">
        <v>1167896</v>
      </c>
      <c r="L45" s="78">
        <v>91.599647559902394</v>
      </c>
      <c r="M45" s="79">
        <v>0</v>
      </c>
      <c r="N45" s="79">
        <v>1.29E-2</v>
      </c>
      <c r="O45" s="79">
        <v>6.9999999999999999E-4</v>
      </c>
    </row>
    <row r="46" spans="2:15">
      <c r="B46" t="s">
        <v>2204</v>
      </c>
      <c r="C46" t="s">
        <v>2205</v>
      </c>
      <c r="D46" t="s">
        <v>123</v>
      </c>
      <c r="E46" t="s">
        <v>2101</v>
      </c>
      <c r="F46" t="s">
        <v>1053</v>
      </c>
      <c r="G46" t="s">
        <v>217</v>
      </c>
      <c r="H46" t="s">
        <v>218</v>
      </c>
      <c r="I46" t="s">
        <v>106</v>
      </c>
      <c r="J46" s="78">
        <v>1571.1</v>
      </c>
      <c r="K46" s="78">
        <v>11504.94</v>
      </c>
      <c r="L46" s="78">
        <v>626.49375337044</v>
      </c>
      <c r="M46" s="79">
        <v>0</v>
      </c>
      <c r="N46" s="79">
        <v>8.8499999999999995E-2</v>
      </c>
      <c r="O46" s="79">
        <v>5.0000000000000001E-3</v>
      </c>
    </row>
    <row r="47" spans="2:15">
      <c r="B47" s="80" t="s">
        <v>1013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I48" t="s">
        <v>217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241</v>
      </c>
      <c r="C49" s="16"/>
      <c r="D49" s="16"/>
      <c r="E49" s="16"/>
    </row>
    <row r="50" spans="2:5">
      <c r="B50" t="s">
        <v>355</v>
      </c>
      <c r="C50" s="16"/>
      <c r="D50" s="16"/>
      <c r="E50" s="16"/>
    </row>
    <row r="51" spans="2:5">
      <c r="B51" t="s">
        <v>356</v>
      </c>
      <c r="C51" s="16"/>
      <c r="D51" s="16"/>
      <c r="E51" s="16"/>
    </row>
    <row r="52" spans="2:5">
      <c r="B52" t="s">
        <v>357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E1" s="16"/>
    </row>
    <row r="2" spans="2:60">
      <c r="B2" s="2" t="s">
        <v>1</v>
      </c>
      <c r="C2" s="12" t="s">
        <v>2736</v>
      </c>
      <c r="E2" s="16"/>
    </row>
    <row r="3" spans="2:60">
      <c r="B3" s="2" t="s">
        <v>2</v>
      </c>
      <c r="C3" s="26" t="s">
        <v>2737</v>
      </c>
      <c r="E3" s="16"/>
    </row>
    <row r="4" spans="2:60">
      <c r="B4" s="2" t="s">
        <v>3</v>
      </c>
      <c r="C4" s="84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1224.95</v>
      </c>
      <c r="H11" s="7"/>
      <c r="I11" s="76">
        <v>5.5451076905661196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940.08</v>
      </c>
      <c r="I12" s="82">
        <v>4.4719605600000003</v>
      </c>
      <c r="K12" s="81">
        <v>0.80649999999999999</v>
      </c>
      <c r="L12" s="81">
        <v>0</v>
      </c>
    </row>
    <row r="13" spans="2:60">
      <c r="B13" s="80" t="s">
        <v>2206</v>
      </c>
      <c r="D13" s="16"/>
      <c r="E13" s="16"/>
      <c r="G13" s="82">
        <v>940.08</v>
      </c>
      <c r="I13" s="82">
        <v>4.4719605600000003</v>
      </c>
      <c r="K13" s="81">
        <v>0.80649999999999999</v>
      </c>
      <c r="L13" s="81">
        <v>0</v>
      </c>
    </row>
    <row r="14" spans="2:60">
      <c r="B14" t="s">
        <v>2207</v>
      </c>
      <c r="C14" t="s">
        <v>2208</v>
      </c>
      <c r="D14" t="s">
        <v>100</v>
      </c>
      <c r="E14" t="s">
        <v>125</v>
      </c>
      <c r="F14" t="s">
        <v>102</v>
      </c>
      <c r="G14" s="78">
        <v>940.08</v>
      </c>
      <c r="H14" s="78">
        <v>475.7</v>
      </c>
      <c r="I14" s="78">
        <v>4.4719605600000003</v>
      </c>
      <c r="J14" s="79">
        <v>1E-4</v>
      </c>
      <c r="K14" s="79">
        <v>0.80649999999999999</v>
      </c>
      <c r="L14" s="79">
        <v>0</v>
      </c>
    </row>
    <row r="15" spans="2:60">
      <c r="B15" s="80" t="s">
        <v>239</v>
      </c>
      <c r="D15" s="16"/>
      <c r="E15" s="16"/>
      <c r="G15" s="82">
        <v>284.87</v>
      </c>
      <c r="I15" s="82">
        <v>1.07314713056612</v>
      </c>
      <c r="K15" s="81">
        <v>0.19350000000000001</v>
      </c>
      <c r="L15" s="81">
        <v>0</v>
      </c>
    </row>
    <row r="16" spans="2:60">
      <c r="B16" s="80" t="s">
        <v>2209</v>
      </c>
      <c r="D16" s="16"/>
      <c r="E16" s="16"/>
      <c r="G16" s="82">
        <v>284.87</v>
      </c>
      <c r="I16" s="82">
        <v>1.07314713056612</v>
      </c>
      <c r="K16" s="81">
        <v>0.19350000000000001</v>
      </c>
      <c r="L16" s="81">
        <v>0</v>
      </c>
    </row>
    <row r="17" spans="2:12">
      <c r="B17" t="s">
        <v>2210</v>
      </c>
      <c r="C17" t="s">
        <v>2211</v>
      </c>
      <c r="D17" t="s">
        <v>1025</v>
      </c>
      <c r="E17" t="s">
        <v>1409</v>
      </c>
      <c r="F17" t="s">
        <v>106</v>
      </c>
      <c r="G17" s="78">
        <v>284.87</v>
      </c>
      <c r="H17" s="78">
        <v>108.68859999999999</v>
      </c>
      <c r="I17" s="78">
        <v>1.07314713056612</v>
      </c>
      <c r="J17" s="79">
        <v>0</v>
      </c>
      <c r="K17" s="79">
        <v>0.19350000000000001</v>
      </c>
      <c r="L17" s="79">
        <v>0</v>
      </c>
    </row>
    <row r="18" spans="2:12">
      <c r="B18" t="s">
        <v>241</v>
      </c>
      <c r="D18" s="16"/>
      <c r="E18" s="16"/>
    </row>
    <row r="19" spans="2:12">
      <c r="B19" t="s">
        <v>355</v>
      </c>
      <c r="D19" s="16"/>
      <c r="E19" s="16"/>
    </row>
    <row r="20" spans="2:12">
      <c r="B20" t="s">
        <v>356</v>
      </c>
      <c r="D20" s="16"/>
      <c r="E20" s="16"/>
    </row>
    <row r="21" spans="2:12">
      <c r="B21" t="s">
        <v>357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2020-08-23T10:43:28Z</dcterms:modified>
</cp:coreProperties>
</file>