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610" windowHeight="116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J37" i="2" l="1"/>
  <c r="J36" i="2"/>
  <c r="J25" i="2"/>
  <c r="J24" i="2"/>
  <c r="J23" i="2"/>
  <c r="J21" i="2"/>
  <c r="J20" i="2"/>
  <c r="J16" i="2" s="1"/>
  <c r="J12" i="2" s="1"/>
  <c r="J11" i="2" s="1"/>
</calcChain>
</file>

<file path=xl/sharedStrings.xml><?xml version="1.0" encoding="utf-8"?>
<sst xmlns="http://schemas.openxmlformats.org/spreadsheetml/2006/main" count="5217" uniqueCount="1426">
  <si>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</si>
  <si>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</si>
  <si>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</si>
  <si>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</si>
  <si>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</si>
  <si>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</si>
  <si>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</si>
  <si>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</si>
  <si>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</si>
  <si>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</si>
  <si>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</si>
  <si>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</si>
  <si>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</si>
  <si>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</si>
  <si>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</si>
  <si>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</si>
  <si>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</si>
  <si>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</si>
  <si>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</si>
  <si>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</si>
  <si>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</si>
  <si>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</si>
  <si>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</si>
  <si>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</si>
  <si>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</si>
  <si>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</si>
  <si>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</si>
  <si>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</si>
  <si>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</si>
  <si>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</si>
  <si>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</si>
  <si>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</si>
  <si>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</si>
  <si>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</si>
  <si>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</si>
  <si>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</si>
  <si>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</si>
  <si>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</si>
  <si>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</si>
  <si>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</si>
  <si>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</si>
  <si>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</si>
  <si>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</si>
  <si>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</si>
  <si>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</si>
  <si>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</si>
  <si>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</si>
  <si>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</si>
  <si>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</si>
  <si>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</si>
  <si>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</si>
  <si>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</si>
  <si>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</si>
  <si>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</si>
  <si>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</si>
  <si>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</si>
  <si>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</si>
  <si>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</si>
  <si>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</si>
  <si>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</si>
  <si>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</si>
  <si>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</si>
  <si>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</si>
  <si>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</si>
  <si>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</si>
  <si>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</si>
  <si>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</si>
  <si>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</si>
  <si>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</si>
  <si>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</si>
  <si>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</si>
  <si>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</si>
  <si>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</si>
  <si>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</si>
  <si>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</si>
  <si>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</si>
  <si>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</si>
  <si>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</si>
  <si>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</si>
  <si>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</si>
  <si>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</si>
  <si>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</si>
  <si>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</si>
  <si>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</si>
  <si>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</si>
  <si>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</si>
  <si>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</si>
  <si>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</si>
  <si>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</si>
  <si>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</si>
  <si>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</si>
  <si>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</si>
  <si>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</si>
  <si>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</si>
  <si>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</si>
  <si>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</si>
  <si>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</si>
  <si>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</si>
  <si>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</si>
  <si>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</si>
  <si>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</si>
  <si>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</si>
  <si>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</si>
  <si>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</si>
  <si>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</si>
  <si>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</si>
  <si>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</si>
  <si>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</si>
  <si>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</si>
  <si>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</si>
  <si>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</si>
  <si>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</si>
  <si>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</si>
  <si>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</si>
  <si>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</si>
  <si>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</si>
  <si>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</si>
  <si>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</si>
  <si>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</si>
  <si>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</si>
  <si>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</si>
  <si>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</si>
  <si>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</si>
  <si>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</si>
  <si>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</si>
  <si>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</si>
  <si>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</si>
  <si>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</si>
  <si>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</si>
  <si>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</si>
  <si>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</si>
  <si>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</si>
  <si>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</si>
  <si>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</si>
  <si>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</si>
  <si>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</si>
  <si>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</si>
  <si>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</si>
  <si>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</si>
  <si>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</si>
  <si>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</si>
  <si>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</si>
  <si>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</si>
  <si>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</si>
  <si>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</si>
  <si>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</si>
  <si>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</si>
  <si>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</si>
  <si>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</si>
  <si>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</si>
  <si>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</si>
  <si>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</si>
  <si>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</si>
  <si>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</si>
  <si>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</si>
  <si>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</si>
  <si>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</si>
  <si>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</si>
  <si>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</si>
  <si>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</si>
  <si>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</si>
  <si>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</si>
  <si>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</si>
  <si>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</si>
  <si>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</si>
  <si>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</si>
  <si>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</si>
  <si>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</si>
  <si>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</si>
  <si>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</si>
  <si>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</si>
  <si>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</si>
  <si>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</si>
  <si>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</si>
  <si>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</si>
  <si>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</si>
  <si>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</si>
  <si>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</si>
  <si>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</si>
  <si>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</si>
  <si>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</si>
  <si>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</si>
  <si>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</si>
  <si>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</si>
  <si>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</si>
  <si>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</si>
  <si>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</si>
  <si>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</si>
  <si>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</si>
  <si>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</si>
  <si>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</si>
  <si>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</si>
  <si>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</si>
  <si>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</si>
  <si>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</si>
  <si>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</si>
  <si>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</si>
  <si>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863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</si>
  <si>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</si>
  <si>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</si>
  <si>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</si>
  <si>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</si>
  <si>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</si>
  <si>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</si>
  <si>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</si>
  <si>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</si>
  <si>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</si>
  <si>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</si>
  <si>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</si>
  <si>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</si>
  <si>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</si>
  <si>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</si>
  <si>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</si>
  <si>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</si>
  <si>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</si>
  <si>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</si>
  <si>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130018- 10- לאומי</t>
  </si>
  <si>
    <t>20001- 60- UBS</t>
  </si>
  <si>
    <t>Baa1</t>
  </si>
  <si>
    <t>Moodys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</si>
  <si>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</si>
  <si>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</si>
  <si>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</si>
  <si>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</si>
  <si>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</si>
  <si>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</si>
  <si>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</si>
  <si>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</si>
  <si>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</si>
  <si>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</si>
  <si>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</si>
  <si>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</si>
  <si>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</si>
  <si>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</si>
  <si>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</si>
  <si>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</si>
  <si>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</si>
  <si>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1020- בנק ישראל- מק"מ</t>
  </si>
  <si>
    <t>8201022</t>
  </si>
  <si>
    <t>RF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</si>
  <si>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</si>
  <si>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</si>
  <si>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</si>
  <si>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</si>
  <si>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</si>
  <si>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</si>
  <si>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</si>
  <si>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</si>
  <si>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</si>
  <si>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</si>
  <si>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</si>
  <si>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</si>
  <si>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</si>
  <si>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</si>
  <si>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</si>
  <si>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</si>
  <si>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</si>
  <si>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</si>
  <si>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</si>
  <si>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</si>
  <si>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</si>
  <si>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</si>
  <si>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</si>
  <si>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</si>
  <si>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</si>
  <si>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</si>
  <si>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</si>
  <si>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</si>
  <si>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</si>
  <si>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</si>
  <si>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</si>
  <si>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</si>
  <si>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</si>
  <si>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בזן- בתי זקוק לנפט בע"מ</t>
  </si>
  <si>
    <t>2590248</t>
  </si>
  <si>
    <t>520036658</t>
  </si>
  <si>
    <t>אנרגיה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</si>
  <si>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</si>
  <si>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</si>
  <si>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</si>
  <si>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</si>
  <si>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</si>
  <si>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</si>
  <si>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</si>
  <si>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</si>
  <si>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</si>
  <si>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</si>
  <si>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</si>
  <si>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שיכון ובינוי- שיכון ובינוי - אחזקות בע"מ</t>
  </si>
  <si>
    <t>1081942</t>
  </si>
  <si>
    <t>520036104</t>
  </si>
  <si>
    <t>בנייה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</si>
  <si>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</si>
  <si>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</si>
  <si>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</si>
  <si>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</si>
  <si>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</si>
  <si>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</si>
  <si>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</si>
  <si>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</si>
  <si>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</si>
  <si>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</si>
  <si>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</si>
  <si>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</si>
  <si>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</si>
  <si>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</si>
  <si>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</si>
  <si>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</si>
  <si>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</si>
  <si>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</si>
  <si>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</si>
  <si>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אנרג'יאן- ENERGEAN OIL &amp; GAS PLC</t>
  </si>
  <si>
    <t>1155290</t>
  </si>
  <si>
    <t>1762</t>
  </si>
  <si>
    <t>חיפושי נפט וגז</t>
  </si>
  <si>
    <t>*דלק קדוחים יהש- דלק קידוחים 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</si>
  <si>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</si>
  <si>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</si>
  <si>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</si>
  <si>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</si>
  <si>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</si>
  <si>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</si>
  <si>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</si>
  <si>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</si>
  <si>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</si>
  <si>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</si>
  <si>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</si>
  <si>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</si>
  <si>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</si>
  <si>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מזון</t>
  </si>
  <si>
    <t>*שטראוס- שטראוס גרופ בע"מ</t>
  </si>
  <si>
    <t>746016</t>
  </si>
  <si>
    <t>520003781</t>
  </si>
  <si>
    <t>*שופרסל- שופר-סל בע"מ</t>
  </si>
  <si>
    <t>777037</t>
  </si>
  <si>
    <t>520022732</t>
  </si>
  <si>
    <t>מסחר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</si>
  <si>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</si>
  <si>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</si>
  <si>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</si>
  <si>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</si>
  <si>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</si>
  <si>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</si>
  <si>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</si>
  <si>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נדל"ן מניב בישראל</t>
  </si>
  <si>
    <t>אמות- אמות השקעות בע"מ</t>
  </si>
  <si>
    <t>1097278</t>
  </si>
  <si>
    <t>520026683</t>
  </si>
  <si>
    <t>מבני תעשיה- מבני תעשיה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</si>
  <si>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</si>
  <si>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</si>
  <si>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</si>
  <si>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</si>
  <si>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</si>
  <si>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</si>
  <si>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</si>
  <si>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</si>
  <si>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</si>
  <si>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</si>
  <si>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</si>
  <si>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</si>
  <si>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</si>
  <si>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</si>
  <si>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</si>
  <si>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</si>
  <si>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</si>
  <si>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2250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</si>
  <si>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</si>
  <si>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</si>
  <si>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</si>
  <si>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</si>
  <si>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</si>
  <si>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</si>
  <si>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</si>
  <si>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</si>
  <si>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</si>
  <si>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</si>
  <si>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</si>
  <si>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</si>
  <si>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</si>
  <si>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</si>
  <si>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</si>
  <si>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</si>
  <si>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</si>
  <si>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</si>
  <si>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</si>
  <si>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514401702</t>
  </si>
  <si>
    <t>*פז נפט- פז חברת הנפט בע"מ</t>
  </si>
  <si>
    <t>1100007</t>
  </si>
  <si>
    <t>510216054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</si>
  <si>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</si>
  <si>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</si>
  <si>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</si>
  <si>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</si>
  <si>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</si>
  <si>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</si>
  <si>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</si>
  <si>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</si>
  <si>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</si>
  <si>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</si>
  <si>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</si>
  <si>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</si>
  <si>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</si>
  <si>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</si>
  <si>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</si>
  <si>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</si>
  <si>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</si>
  <si>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</si>
  <si>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</si>
  <si>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</si>
  <si>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</si>
  <si>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</si>
  <si>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</si>
  <si>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</si>
  <si>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</si>
  <si>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</si>
  <si>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</si>
  <si>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</si>
  <si>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</si>
  <si>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</si>
  <si>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</si>
  <si>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</si>
  <si>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</si>
  <si>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</si>
  <si>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</si>
  <si>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</si>
  <si>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</si>
  <si>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</si>
  <si>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</si>
  <si>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</si>
  <si>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</si>
  <si>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</si>
  <si>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</si>
  <si>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</si>
  <si>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</si>
  <si>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</si>
  <si>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</si>
  <si>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</si>
  <si>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</si>
  <si>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</si>
  <si>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</si>
  <si>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</si>
  <si>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</si>
  <si>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</si>
  <si>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</si>
  <si>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</si>
  <si>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</si>
  <si>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</si>
  <si>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</si>
  <si>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</si>
  <si>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</si>
  <si>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</si>
  <si>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</si>
  <si>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</si>
  <si>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</si>
  <si>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</si>
  <si>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</si>
  <si>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</si>
  <si>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</si>
  <si>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520001736</t>
  </si>
  <si>
    <t>ישרס- ישרס חברה להשקעות בע"מ</t>
  </si>
  <si>
    <t>613034</t>
  </si>
  <si>
    <t>520017807</t>
  </si>
  <si>
    <t>מגה אור- מגה אור החזקות בע"מ</t>
  </si>
  <si>
    <t>1104488</t>
  </si>
  <si>
    <t>513257873</t>
  </si>
  <si>
    <t>*ריט 1- ריט 1 בע"מ</t>
  </si>
  <si>
    <t>1098920</t>
  </si>
  <si>
    <t>513821488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</si>
  <si>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</si>
  <si>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</si>
  <si>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</si>
  <si>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</si>
  <si>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</si>
  <si>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</si>
  <si>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</si>
  <si>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</si>
  <si>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</si>
  <si>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</si>
  <si>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</si>
  <si>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</si>
  <si>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</si>
  <si>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</si>
  <si>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</si>
  <si>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</si>
  <si>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</si>
  <si>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</si>
  <si>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</si>
  <si>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</si>
  <si>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</si>
  <si>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</si>
  <si>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</si>
  <si>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</si>
  <si>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</si>
  <si>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</si>
  <si>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</si>
  <si>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520044314</t>
  </si>
  <si>
    <t>*סלקום- סלקום ישראל בע"מ</t>
  </si>
  <si>
    <t>1101534</t>
  </si>
  <si>
    <t>511930125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</si>
  <si>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</si>
  <si>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</si>
  <si>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</si>
  <si>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</si>
  <si>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</si>
  <si>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</si>
  <si>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</si>
  <si>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*ג'נריישן קפיטל- ג'נריישן קפיטל בע"מ</t>
  </si>
  <si>
    <t>1156926</t>
  </si>
  <si>
    <t>515846558</t>
  </si>
  <si>
    <t>*סופרגז- סופרגז אנרגיה בע"מ</t>
  </si>
  <si>
    <t>1166917</t>
  </si>
  <si>
    <t>516077989</t>
  </si>
  <si>
    <t>*אפריקה מגורים- אפריקה ישראל מגורים בע"מ</t>
  </si>
  <si>
    <t>1097948</t>
  </si>
  <si>
    <t>520034760</t>
  </si>
  <si>
    <t>ריט אזורים ליווינג- ליווינג נכסים 1 בעמ</t>
  </si>
  <si>
    <t>1162775</t>
  </si>
  <si>
    <t>515492866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</si>
  <si>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</si>
  <si>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</si>
  <si>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</si>
  <si>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</si>
  <si>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</si>
  <si>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</si>
  <si>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</si>
  <si>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</si>
  <si>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</si>
  <si>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</si>
  <si>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</si>
  <si>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</si>
  <si>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</si>
  <si>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</si>
  <si>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</si>
  <si>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</si>
  <si>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</si>
  <si>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</si>
  <si>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</si>
  <si>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</si>
  <si>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</si>
  <si>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</si>
  <si>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515334662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</si>
  <si>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</si>
  <si>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</si>
  <si>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</si>
  <si>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</si>
  <si>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</si>
  <si>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</si>
  <si>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</si>
  <si>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</si>
  <si>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</si>
  <si>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</si>
  <si>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</si>
  <si>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</si>
  <si>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</si>
  <si>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</si>
  <si>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</si>
  <si>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</si>
  <si>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</si>
  <si>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</si>
  <si>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</si>
  <si>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</si>
  <si>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</si>
  <si>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</si>
  <si>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</si>
  <si>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</si>
  <si>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</si>
  <si>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</si>
  <si>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</si>
  <si>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</si>
  <si>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</si>
  <si>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</si>
  <si>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</si>
  <si>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</si>
  <si>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</si>
  <si>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</si>
  <si>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</si>
  <si>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אילקס מדיקל- אילקס מדיקל בע"מ</t>
  </si>
  <si>
    <t>1080753</t>
  </si>
  <si>
    <t>520042219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</si>
  <si>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</si>
  <si>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</si>
  <si>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</si>
  <si>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</si>
  <si>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</si>
  <si>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</si>
  <si>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</si>
  <si>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</si>
  <si>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</si>
  <si>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</si>
  <si>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</si>
  <si>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</si>
  <si>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</si>
  <si>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</si>
  <si>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</si>
  <si>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</si>
  <si>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</si>
  <si>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515327120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</si>
  <si>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</si>
  <si>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</si>
  <si>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</si>
  <si>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</si>
  <si>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</si>
  <si>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</si>
  <si>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</si>
  <si>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</si>
  <si>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</si>
  <si>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</si>
  <si>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</si>
  <si>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</si>
  <si>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</si>
  <si>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משק אנרגיה- משק אנרגיה-אנרגיות מתחדשות בע"מ</t>
  </si>
  <si>
    <t>1166974</t>
  </si>
  <si>
    <t>516167343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</si>
  <si>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</si>
  <si>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</si>
  <si>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</si>
  <si>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</si>
  <si>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</si>
  <si>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</si>
  <si>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</si>
  <si>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</si>
  <si>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</si>
  <si>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*דנאל כ"א מופחת- דנאל (אדיר יהושע) בע"מ</t>
  </si>
  <si>
    <t>3140130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</si>
  <si>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</si>
  <si>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</si>
  <si>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</si>
  <si>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</si>
  <si>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</si>
  <si>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</si>
  <si>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</si>
  <si>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</si>
  <si>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</si>
  <si>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סה"כ call 001 אופציות</t>
  </si>
  <si>
    <t>BNP CHINA EQUITY-I C- BNP Paribas Asset Manag</t>
  </si>
  <si>
    <t>LU0823426647</t>
  </si>
  <si>
    <t>NASDAQ</t>
  </si>
  <si>
    <t>בלומברג</t>
  </si>
  <si>
    <t>12501</t>
  </si>
  <si>
    <t>Banks</t>
  </si>
  <si>
    <t>ELBIT SYSTEMS LTD- אלביט מערכות בע"מ</t>
  </si>
  <si>
    <t>IL0010811243</t>
  </si>
  <si>
    <t>Capital Goods</t>
  </si>
  <si>
    <t>CAESAR STONE SDOT- CAESAR STON SDOT</t>
  </si>
  <si>
    <t>IL0011259137</t>
  </si>
  <si>
    <t>2264</t>
  </si>
  <si>
    <t>Materials</t>
  </si>
  <si>
    <t>*Mediwound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</si>
  <si>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</si>
  <si>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</si>
  <si>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</si>
  <si>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</si>
  <si>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</si>
  <si>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</si>
  <si>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</si>
  <si>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</si>
  <si>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</si>
  <si>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</si>
  <si>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</si>
  <si>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NYSE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</si>
  <si>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</si>
  <si>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</si>
  <si>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</si>
  <si>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</si>
  <si>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</si>
  <si>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</si>
  <si>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28012</t>
  </si>
  <si>
    <t>Retailing</t>
  </si>
  <si>
    <t>SEDG US_SOLAREDGE TECHNOLOGI- SOLAREDGE TECHNOLOGIES INC</t>
  </si>
  <si>
    <t>US83417M1045</t>
  </si>
  <si>
    <t>27183</t>
  </si>
  <si>
    <t>Semiconductors &amp; Semiconductor Equipment</t>
  </si>
  <si>
    <t>Tower semiconductor- טאואר סמיקונדקטור בע"מ</t>
  </si>
  <si>
    <t>IL0010823792</t>
  </si>
  <si>
    <t>Nova measuring inst- נובה מכשירי מדידה בע"מ</t>
  </si>
  <si>
    <t>IL0010845571</t>
  </si>
  <si>
    <t>CAMTEK- קמטק בע"מ</t>
  </si>
  <si>
    <t>IL0010952641</t>
  </si>
  <si>
    <t>CYBR US Equity- Cyberark Software Ltd</t>
  </si>
  <si>
    <t>il0011334468</t>
  </si>
  <si>
    <t>2296</t>
  </si>
  <si>
    <t>Software &amp; Services</t>
  </si>
  <si>
    <t>VARONIS SYSTEMS- VARONIS SYSTEMS INC</t>
  </si>
  <si>
    <t>US9222801022</t>
  </si>
  <si>
    <t>27743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</si>
  <si>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</si>
  <si>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</si>
  <si>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</si>
  <si>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</si>
  <si>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</si>
  <si>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</si>
  <si>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</si>
  <si>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</si>
  <si>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</si>
  <si>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</si>
  <si>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</si>
  <si>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</si>
  <si>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</si>
  <si>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</si>
  <si>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</si>
  <si>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AUDIOCODES- אודיוקודס בע"מ</t>
  </si>
  <si>
    <t>IL0010829658</t>
  </si>
  <si>
    <t>520044132</t>
  </si>
  <si>
    <t>Ituran Location And Control 16- איתוראן איתור ושליטה בע"מ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</si>
  <si>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</si>
  <si>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</si>
  <si>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</si>
  <si>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</si>
  <si>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</si>
  <si>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</si>
  <si>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</si>
  <si>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</si>
  <si>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</si>
  <si>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Utilities</t>
  </si>
  <si>
    <t>TUFIN SOFTWARE TECHNOLOGIES- TUFIN SOFTWARE TECHNOLOGIES</t>
  </si>
  <si>
    <t>IL0011571556</t>
  </si>
  <si>
    <t>513627398</t>
  </si>
  <si>
    <t>AUTOLIV- AUTOLIV INC</t>
  </si>
  <si>
    <t>US0528001094</t>
  </si>
  <si>
    <t>28181</t>
  </si>
  <si>
    <t>Automobiles &amp; Components</t>
  </si>
  <si>
    <t>Bayerische Motoren Werke (bmw- BMW</t>
  </si>
  <si>
    <t>DE0005190003</t>
  </si>
  <si>
    <t>FWB</t>
  </si>
  <si>
    <t>10052</t>
  </si>
  <si>
    <t>General motors- GENERAL MOTORS CORP</t>
  </si>
  <si>
    <t>US37045V1008</t>
  </si>
  <si>
    <t>10753</t>
  </si>
  <si>
    <t>Volkswagen AG- Volkswagen intl fin</t>
  </si>
  <si>
    <t>DE0007664039</t>
  </si>
  <si>
    <t>10774</t>
  </si>
  <si>
    <t>VOLVO AB B- VOLVO AB</t>
  </si>
  <si>
    <t>SE0000115446</t>
  </si>
  <si>
    <t>10477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</si>
  <si>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</si>
  <si>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</si>
  <si>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</si>
  <si>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</si>
  <si>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</si>
  <si>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</si>
  <si>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</si>
  <si>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</si>
  <si>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</si>
  <si>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</si>
  <si>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</si>
  <si>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</si>
  <si>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ABB Limited- ABB Limited</t>
  </si>
  <si>
    <t>CH0012221716</t>
  </si>
  <si>
    <t>10000</t>
  </si>
  <si>
    <t>AIRBUS GROUP NV- AIRBUS GROUP</t>
  </si>
  <si>
    <t>NL0000235190</t>
  </si>
  <si>
    <t>EURONEXT</t>
  </si>
  <si>
    <t>11195</t>
  </si>
  <si>
    <t>CATERPILLAR INC FOR- CATERPILLAR</t>
  </si>
  <si>
    <t>US1491231015</t>
  </si>
  <si>
    <t>10068</t>
  </si>
  <si>
    <t>COMPAGNIE DE SAINT-G- Companhia de</t>
  </si>
  <si>
    <t>FR0000125007</t>
  </si>
  <si>
    <t>10091</t>
  </si>
  <si>
    <t>EIFFAGE- EIFFAGE</t>
  </si>
  <si>
    <t>FR0000130452</t>
  </si>
  <si>
    <t>27267</t>
  </si>
  <si>
    <t>FERROVIAL SA- Ferrovial SA</t>
  </si>
  <si>
    <t>ES0118900010</t>
  </si>
  <si>
    <t>12740</t>
  </si>
  <si>
    <t>L3HARRIS TECHNOLOGIES- L3HARRIS TECHNOLOGIES</t>
  </si>
  <si>
    <t>US5024311095</t>
  </si>
  <si>
    <t>27987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</si>
  <si>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</si>
  <si>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</si>
  <si>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</si>
  <si>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</si>
  <si>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</si>
  <si>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</si>
  <si>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</si>
  <si>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</si>
  <si>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</si>
  <si>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</si>
  <si>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</si>
  <si>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</si>
  <si>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</si>
  <si>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LEVI STRAUSS &amp; CO- CLASS A- LEVI STRAUSS &amp; CO</t>
  </si>
  <si>
    <t>US52736R1023</t>
  </si>
  <si>
    <t>27145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</si>
  <si>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</si>
  <si>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</si>
  <si>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</si>
  <si>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</si>
  <si>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</si>
  <si>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</si>
  <si>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Diversified Financials</t>
  </si>
  <si>
    <t>BLACKROCK INC- BLACKROCK GLOBAL FUNDS</t>
  </si>
  <si>
    <t>US09247X1019</t>
  </si>
  <si>
    <t>26017</t>
  </si>
  <si>
    <t>INTERCONTINENTAL EXCHANGE IN- Intercontinental exchange inc</t>
  </si>
  <si>
    <t>US45866F1049</t>
  </si>
  <si>
    <t>12957</t>
  </si>
  <si>
    <t>MODDYS CORP- Moody's corporation</t>
  </si>
  <si>
    <t>US6153691059</t>
  </si>
  <si>
    <t>12067</t>
  </si>
  <si>
    <t>MORGAN STANLEY- MORGAN STANLEY</t>
  </si>
  <si>
    <t>US6174464486</t>
  </si>
  <si>
    <t>10289</t>
  </si>
  <si>
    <t>NASDAQ INC- NASDAQ 100</t>
  </si>
  <si>
    <t>US6311031081</t>
  </si>
  <si>
    <t>10297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</si>
  <si>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</si>
  <si>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</si>
  <si>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</si>
  <si>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</si>
  <si>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</si>
  <si>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</si>
  <si>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ENERGEAN OIL- ENERGEAN OIL</t>
  </si>
  <si>
    <t>GB00BG12Y042</t>
  </si>
  <si>
    <t>ISE</t>
  </si>
  <si>
    <t>27813</t>
  </si>
  <si>
    <t>Energy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</si>
  <si>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</si>
  <si>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</si>
  <si>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</si>
  <si>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</si>
  <si>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</si>
  <si>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</si>
  <si>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</si>
  <si>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</si>
  <si>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</si>
  <si>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</si>
  <si>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</si>
  <si>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</si>
  <si>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CENTENE CORP- Centene Corporation</t>
  </si>
  <si>
    <t>US15135B1017</t>
  </si>
  <si>
    <t>13058</t>
  </si>
  <si>
    <t>Health Care Equipment &amp; Services</t>
  </si>
  <si>
    <t>Starbucks Corp- Starbucks Corporation</t>
  </si>
  <si>
    <t>US8552441094</t>
  </si>
  <si>
    <t>12407</t>
  </si>
  <si>
    <t>Hotels Restaurants &amp; Leisure</t>
  </si>
  <si>
    <t>estee lauder companies-cl a- ESTEE LAUDER COMPANIES</t>
  </si>
  <si>
    <t>US5184391044</t>
  </si>
  <si>
    <t>28035</t>
  </si>
  <si>
    <t>Household &amp; Personal Products</t>
  </si>
  <si>
    <t>LOREAL - LOREAL</t>
  </si>
  <si>
    <t>FR0000120321</t>
  </si>
  <si>
    <t>28150</t>
  </si>
  <si>
    <t>RECKITT BENCKISER GROUP- reckitt benckis</t>
  </si>
  <si>
    <t>GB00B24CGK77</t>
  </si>
  <si>
    <t>27237</t>
  </si>
  <si>
    <t>MARTIN MARIETTA MAT- MARTIN MARIETTA MATERIALS</t>
  </si>
  <si>
    <t>US5732841060</t>
  </si>
  <si>
    <t>28182</t>
  </si>
  <si>
    <t>NUTRIEN LTD- NXP SEMICONDUCTORS NV</t>
  </si>
  <si>
    <t>CA67077M1086</t>
  </si>
  <si>
    <t>27264</t>
  </si>
  <si>
    <t>VULCAN MATERIALS CO- Vulcan Materials</t>
  </si>
  <si>
    <t>US9291601097 - 70450671</t>
  </si>
  <si>
    <t>27639</t>
  </si>
  <si>
    <t>INTL FLAVORS &amp; FRAG- אינטרנשיונל פליוורס אנד פראגרנסס אינק</t>
  </si>
  <si>
    <t>US4595061015</t>
  </si>
  <si>
    <t>LIVEPERSON INC- לייבפרסון, אינק</t>
  </si>
  <si>
    <t>US5381461012</t>
  </si>
  <si>
    <t>512796756</t>
  </si>
  <si>
    <t>Media</t>
  </si>
  <si>
    <t>FERRARI NV- FERRARI</t>
  </si>
  <si>
    <t>NL0011585146</t>
  </si>
  <si>
    <t>28180</t>
  </si>
  <si>
    <t>Other</t>
  </si>
  <si>
    <t>SOL-GEL TECHNOL- SOL GEL TECHNOLOGIES</t>
  </si>
  <si>
    <t>IL0011417206</t>
  </si>
  <si>
    <t>28034</t>
  </si>
  <si>
    <t>AMERICAN TOWER- AMRICAN TOWER</t>
  </si>
  <si>
    <t>US03027X1000</t>
  </si>
  <si>
    <t>28162</t>
  </si>
  <si>
    <t>Real Estate</t>
  </si>
  <si>
    <t>AROUNDTOWN SA- Aroundtown property</t>
  </si>
  <si>
    <t>LU1673108939</t>
  </si>
  <si>
    <t>12853</t>
  </si>
  <si>
    <t>CROWN CASTLE INTL CORP- CROWN CASTLE INTL</t>
  </si>
  <si>
    <t>US22822V1017</t>
  </si>
  <si>
    <t>27630</t>
  </si>
  <si>
    <t>Deutsche Annington Immobilie- DEUTSCHE ANNINGTON IMMOBILE</t>
  </si>
  <si>
    <t>DE000A1ML7J1</t>
  </si>
  <si>
    <t>11264</t>
  </si>
  <si>
    <t>EQUINIX- Equinix Inc</t>
  </si>
  <si>
    <t>US29444U7000</t>
  </si>
  <si>
    <t>12746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</si>
  <si>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</si>
  <si>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</si>
  <si>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</si>
  <si>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</si>
  <si>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</si>
  <si>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</si>
  <si>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</si>
  <si>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</si>
  <si>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</si>
  <si>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Alibaba group holdin- ALIBABA COM LTD</t>
  </si>
  <si>
    <t>us01609w1027</t>
  </si>
  <si>
    <t>10825</t>
  </si>
  <si>
    <t>Amazon inc- amazon.com</t>
  </si>
  <si>
    <t>US0231351067</t>
  </si>
  <si>
    <t>11069</t>
  </si>
  <si>
    <t>DOLLAR GENERAL- Dollar general corp</t>
  </si>
  <si>
    <t>US2566771059</t>
  </si>
  <si>
    <t>12955</t>
  </si>
  <si>
    <t>Home Depot Inc- HOME DEPOT</t>
  </si>
  <si>
    <t>US4370761029</t>
  </si>
  <si>
    <t>10192</t>
  </si>
  <si>
    <t>Netflix Inc- Netflix Inc</t>
  </si>
  <si>
    <t>US64110L1061</t>
  </si>
  <si>
    <t>1104792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</si>
  <si>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</si>
  <si>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</si>
  <si>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</si>
  <si>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</si>
  <si>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</si>
  <si>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</si>
  <si>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</si>
  <si>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</si>
  <si>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</si>
  <si>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</si>
  <si>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</si>
  <si>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</si>
  <si>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</si>
  <si>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</si>
  <si>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</si>
  <si>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</si>
  <si>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</si>
  <si>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</si>
  <si>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INTEL CORP- INTEL CORP</t>
  </si>
  <si>
    <t>US4581401001</t>
  </si>
  <si>
    <t>10210</t>
  </si>
  <si>
    <t>Nvidia crop- NVIDIA CORP</t>
  </si>
  <si>
    <t>US67066G1040</t>
  </si>
  <si>
    <t>10322</t>
  </si>
  <si>
    <t>Stm FP- STMicroelectronics</t>
  </si>
  <si>
    <t>NL0000226223</t>
  </si>
  <si>
    <t>13014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</si>
  <si>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</si>
  <si>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</si>
  <si>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</si>
  <si>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</si>
  <si>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</si>
  <si>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</si>
  <si>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</si>
  <si>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</si>
  <si>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</si>
  <si>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</si>
  <si>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</si>
  <si>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</si>
  <si>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</si>
  <si>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</si>
  <si>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</si>
  <si>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TENCENT HOLDINGS LTD- Tencent holdings ltd</t>
  </si>
  <si>
    <t>FR0000121261-70193925</t>
  </si>
  <si>
    <t>11074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</si>
  <si>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</si>
  <si>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</si>
  <si>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</si>
  <si>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</si>
  <si>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</si>
  <si>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</si>
  <si>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</si>
  <si>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</si>
  <si>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</si>
  <si>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</si>
  <si>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</si>
  <si>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</si>
  <si>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</si>
  <si>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</si>
  <si>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</si>
  <si>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</si>
  <si>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</si>
  <si>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</si>
  <si>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CELLNEX TELECOM SA- CELLNEX TELECOM SA</t>
  </si>
  <si>
    <t>28198</t>
  </si>
  <si>
    <t>Deutsche Post Ag-Reg- DEUTCHE POST AG</t>
  </si>
  <si>
    <t>DE0005552004</t>
  </si>
  <si>
    <t>12215</t>
  </si>
  <si>
    <t>Transportation</t>
  </si>
  <si>
    <t>FEDEX CORP- Fedex corp</t>
  </si>
  <si>
    <t>US31428X1063</t>
  </si>
  <si>
    <t>12127</t>
  </si>
  <si>
    <t>SAMSUNG ELECTR-GDR REG- Samsung Electronics co ltd</t>
  </si>
  <si>
    <t>US7960508882</t>
  </si>
  <si>
    <t>11111</t>
  </si>
  <si>
    <t>UNITED PARCEL SERVICE-CL B- United Parcel Service Inc</t>
  </si>
  <si>
    <t>US9113121068</t>
  </si>
  <si>
    <t>27795</t>
  </si>
  <si>
    <t>INDITEX- Industria de Diseno Textil s.a ZARA</t>
  </si>
  <si>
    <t>ES0148396007</t>
  </si>
  <si>
    <t>12537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</si>
  <si>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</si>
  <si>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</si>
  <si>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</si>
  <si>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</si>
  <si>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</si>
  <si>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</si>
  <si>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</si>
  <si>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</si>
  <si>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</si>
  <si>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</si>
  <si>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</si>
  <si>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</si>
  <si>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</si>
  <si>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</si>
  <si>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</si>
  <si>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</si>
  <si>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</si>
  <si>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</si>
  <si>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</si>
  <si>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</si>
  <si>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</si>
  <si>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</si>
  <si>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</si>
  <si>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</si>
  <si>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</si>
  <si>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</si>
  <si>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</si>
  <si>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</si>
  <si>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</si>
  <si>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Amex tech sel indx- AMERICAN EXPRESS</t>
  </si>
  <si>
    <t>US81369Y8030-300052</t>
  </si>
  <si>
    <t>AMUNDI ETF MSCI- Amundi etf</t>
  </si>
  <si>
    <t>LU1681044563</t>
  </si>
  <si>
    <t>12772</t>
  </si>
  <si>
    <t>AUEM FP_ Amundi ETF MSCI Emerging Marke- Amundi etf</t>
  </si>
  <si>
    <t>LU1681045453</t>
  </si>
  <si>
    <t>AMUNDI INDEX MSCI EUROPE SRI- AMUNDI INDEX</t>
  </si>
  <si>
    <t>LU1861137484</t>
  </si>
  <si>
    <t>27907</t>
  </si>
  <si>
    <t>ISHARES US AEROSPACE &amp; DEF- BLACKROCK FUND ADVISORS</t>
  </si>
  <si>
    <t>US4642887602</t>
  </si>
  <si>
    <t>27567</t>
  </si>
  <si>
    <t>ISHARES CORE NIKKEI 225 ETF- BlackRock Inc</t>
  </si>
  <si>
    <t>JP3027710007</t>
  </si>
  <si>
    <t>27796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</si>
  <si>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</si>
  <si>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</si>
  <si>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</si>
  <si>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</si>
  <si>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</si>
  <si>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</si>
  <si>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</si>
  <si>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</si>
  <si>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</si>
  <si>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</si>
  <si>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</si>
  <si>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</si>
  <si>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</si>
  <si>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</si>
  <si>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</si>
  <si>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</si>
  <si>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</si>
  <si>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</si>
  <si>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</si>
  <si>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</si>
  <si>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</si>
  <si>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</si>
  <si>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</si>
  <si>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</si>
  <si>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</si>
  <si>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</si>
  <si>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</si>
  <si>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</si>
  <si>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</si>
  <si>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</si>
  <si>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</si>
  <si>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</si>
  <si>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</si>
  <si>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</si>
  <si>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</si>
  <si>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</si>
  <si>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US46138E800</t>
  </si>
  <si>
    <t>20093</t>
  </si>
  <si>
    <t>ISH MSCI CHINA A- Ishares_BlackRock _ IRE</t>
  </si>
  <si>
    <t>IE00BQT3WG13</t>
  </si>
  <si>
    <t>ISH MSCI USA ESG EHNCD USD-D- Ishares_BlackRock _ IRE</t>
  </si>
  <si>
    <t>IE00BHZPJ890</t>
  </si>
  <si>
    <t>Ishares st eur 600 utilities- Ishares_BlackRock _ US</t>
  </si>
  <si>
    <t>DE000A0Q4R02-70607171</t>
  </si>
  <si>
    <t>20090</t>
  </si>
  <si>
    <t>ISHARES-IND G&amp;S- ISHARES-IND G&amp;S</t>
  </si>
  <si>
    <t>DE000A0H08J9</t>
  </si>
  <si>
    <t>27658</t>
  </si>
  <si>
    <t>Lyxor etf basic rs- LYXOR ETF</t>
  </si>
  <si>
    <t>FR0010345389</t>
  </si>
  <si>
    <t>10267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</si>
  <si>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</si>
  <si>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</si>
  <si>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</si>
  <si>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</si>
  <si>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</si>
  <si>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</si>
  <si>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</si>
  <si>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</si>
  <si>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</si>
  <si>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</si>
  <si>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IE00BWBXM385</t>
  </si>
  <si>
    <t>SPDR MSCI EUROPE CON- spdr s&amp;p 500</t>
  </si>
  <si>
    <t>IE00BKWQ0D84</t>
  </si>
  <si>
    <t>27401</t>
  </si>
  <si>
    <t>Spdr kbw bank- SPDR TRUST</t>
  </si>
  <si>
    <t>US78464A7972</t>
  </si>
  <si>
    <t>10395</t>
  </si>
  <si>
    <t>UBS ETF MSCI EMERG.MARKETS- UBS ETF MSCI EMU H</t>
  </si>
  <si>
    <t>LU0480132876</t>
  </si>
  <si>
    <t>28093</t>
  </si>
  <si>
    <t>Vangurad info tech etf- VANGUARD</t>
  </si>
  <si>
    <t>us92204a7028</t>
  </si>
  <si>
    <t>10457</t>
  </si>
  <si>
    <t>VANGUARD HEALTH CARE ETF- Vanguard Group</t>
  </si>
  <si>
    <t>US92204A5048</t>
  </si>
  <si>
    <t>12517</t>
  </si>
  <si>
    <t>UTILITIES SELECT SECTOR FUND- SPDR - State Street Global Advisors</t>
  </si>
  <si>
    <t>US81369Y8865</t>
  </si>
  <si>
    <t>WISDOMTREE CHINA EX-ST OW- WisdomTree</t>
  </si>
  <si>
    <t>US97717X7194</t>
  </si>
  <si>
    <t>12311</t>
  </si>
  <si>
    <t>AMUNDI INDEX MSCI E- AMUNDI INDEX</t>
  </si>
  <si>
    <t>LU1437017350</t>
  </si>
  <si>
    <t>Ishares DJ construction- BlackRock Inc</t>
  </si>
  <si>
    <t>US4642887529</t>
  </si>
  <si>
    <t>ISHARES CORE EM- ISHARES CORE MSCI EMERGING</t>
  </si>
  <si>
    <t>IE00BKM4GZ66</t>
  </si>
  <si>
    <t>LSE</t>
  </si>
  <si>
    <t>27421</t>
  </si>
  <si>
    <t>Kraneshares Csi China- Krane Fund Advisors LLc</t>
  </si>
  <si>
    <t>US5007673065</t>
  </si>
  <si>
    <t>12941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</si>
  <si>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</si>
  <si>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</si>
  <si>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</si>
  <si>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</si>
  <si>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</si>
  <si>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</si>
  <si>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</si>
  <si>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</si>
  <si>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</si>
  <si>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</si>
  <si>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</si>
  <si>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</si>
  <si>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</si>
  <si>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</si>
  <si>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</si>
  <si>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</si>
  <si>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BLACKROCK  EM MKTS  IND- BLACKROCK GLOBAL FUNDS</t>
  </si>
  <si>
    <t>IE00B3T0V975</t>
  </si>
  <si>
    <t>COMEEIA ID Comgest Gr PLC - EU- Comgest</t>
  </si>
  <si>
    <t>IE00B5WN3467</t>
  </si>
  <si>
    <t>12656</t>
  </si>
  <si>
    <t>COMGEST GROWTH JAPAN-YEN IA- Comgest</t>
  </si>
  <si>
    <t>IE00BQ1YBP44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</si>
  <si>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</si>
  <si>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</si>
  <si>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</si>
  <si>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</si>
  <si>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</si>
  <si>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</si>
  <si>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</si>
  <si>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</si>
  <si>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</si>
  <si>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</si>
  <si>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</si>
  <si>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</si>
  <si>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תC001400M007-35- מסלקת הבורסה</t>
  </si>
  <si>
    <t>83135186</t>
  </si>
  <si>
    <t>תP001400M007-35- מסלקת הבורסה</t>
  </si>
  <si>
    <t>83135723</t>
  </si>
  <si>
    <t>סה"כ ש"ח/מט"ח</t>
  </si>
  <si>
    <t>סה"כ ריבית</t>
  </si>
  <si>
    <t>SPX 08/21/20 C3000- בורסה בחול</t>
  </si>
  <si>
    <t>SPX0520P3250</t>
  </si>
  <si>
    <t>SX5E 07/17/20 C3300- בורסה בחול</t>
  </si>
  <si>
    <t>SX5E720C3300</t>
  </si>
  <si>
    <t>SX5E 08/21/20 C3350- בורסה בחול</t>
  </si>
  <si>
    <t>SX5E820C3350</t>
  </si>
  <si>
    <t>סה"כ מטבע</t>
  </si>
  <si>
    <t>סה"כ סחורות</t>
  </si>
  <si>
    <t>EUROSTOXX 50 SEP20 - חוזים עתידיים בחול</t>
  </si>
  <si>
    <t>576137</t>
  </si>
  <si>
    <t>S&amp;P 500 ANNL DIV DEC21 - חוזים עתידיים בחול</t>
  </si>
  <si>
    <t>577106</t>
  </si>
  <si>
    <t>S&amp;P500 EMINI FUT SEP20 - חוזים עתידיים בחול</t>
  </si>
  <si>
    <t>576155</t>
  </si>
  <si>
    <t>STOXX EUROPE 600 SEP20 - חוזים עתידיים בחול</t>
  </si>
  <si>
    <t>576186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</si>
  <si>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</si>
  <si>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</si>
  <si>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</si>
  <si>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</si>
  <si>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</si>
  <si>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</si>
  <si>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</si>
  <si>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</si>
  <si>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</si>
  <si>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</si>
  <si>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</si>
  <si>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</si>
  <si>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</si>
  <si>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</si>
  <si>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</si>
  <si>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</si>
  <si>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רוטקס- רוטקס (1980) בע"מ</t>
  </si>
  <si>
    <t>1104033</t>
  </si>
  <si>
    <t>510844913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</si>
  <si>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</si>
  <si>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</si>
  <si>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</si>
  <si>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</si>
  <si>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</si>
  <si>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</si>
  <si>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</si>
  <si>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</si>
  <si>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</si>
  <si>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</si>
  <si>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שקל/דולר</t>
  </si>
  <si>
    <t>701000079</t>
  </si>
  <si>
    <t>701000082</t>
  </si>
  <si>
    <t>31/03/20</t>
  </si>
  <si>
    <t>701000090</t>
  </si>
  <si>
    <t>701000095</t>
  </si>
  <si>
    <t>701000097</t>
  </si>
  <si>
    <t>701000103</t>
  </si>
  <si>
    <t>30/04/20</t>
  </si>
  <si>
    <t>701000104</t>
  </si>
  <si>
    <t>31/05/20</t>
  </si>
  <si>
    <t>701000105</t>
  </si>
  <si>
    <t>701000109</t>
  </si>
  <si>
    <t>701000110</t>
  </si>
  <si>
    <t>701000112</t>
  </si>
  <si>
    <t>701000113</t>
  </si>
  <si>
    <t>701000114</t>
  </si>
  <si>
    <t>30/06/20</t>
  </si>
  <si>
    <t>701000115</t>
  </si>
  <si>
    <t>701000116</t>
  </si>
  <si>
    <t>701000119</t>
  </si>
  <si>
    <t>701000120</t>
  </si>
  <si>
    <t>701000121</t>
  </si>
  <si>
    <t>701000122</t>
  </si>
  <si>
    <t>701000123</t>
  </si>
  <si>
    <t>701000125</t>
  </si>
  <si>
    <t>701000126</t>
  </si>
  <si>
    <t>701000128</t>
  </si>
  <si>
    <t>701000129</t>
  </si>
  <si>
    <t>701000130</t>
  </si>
  <si>
    <t>701000132</t>
  </si>
  <si>
    <t>701000133</t>
  </si>
  <si>
    <t>701000134</t>
  </si>
  <si>
    <t>701000135</t>
  </si>
  <si>
    <t>701000136</t>
  </si>
  <si>
    <t>701000137</t>
  </si>
  <si>
    <t>701000138</t>
  </si>
  <si>
    <t>701000140</t>
  </si>
  <si>
    <t>701000141</t>
  </si>
  <si>
    <t>701000142</t>
  </si>
  <si>
    <t>701000143</t>
  </si>
  <si>
    <t>701000145</t>
  </si>
  <si>
    <t>701000147</t>
  </si>
  <si>
    <t>701000149</t>
  </si>
  <si>
    <t>702000137</t>
  </si>
  <si>
    <t>702000149</t>
  </si>
  <si>
    <t>702000162</t>
  </si>
  <si>
    <t>702000168</t>
  </si>
  <si>
    <t>702000183</t>
  </si>
  <si>
    <t>702000185</t>
  </si>
  <si>
    <t>702000187</t>
  </si>
  <si>
    <t>702000189</t>
  </si>
  <si>
    <t>702000260</t>
  </si>
  <si>
    <t>702000263</t>
  </si>
  <si>
    <t>702000280</t>
  </si>
  <si>
    <t>702000283</t>
  </si>
  <si>
    <t>702000286</t>
  </si>
  <si>
    <t>702000322</t>
  </si>
  <si>
    <t>702000324</t>
  </si>
  <si>
    <t>702000364</t>
  </si>
  <si>
    <t>702000366</t>
  </si>
  <si>
    <t>702000368</t>
  </si>
  <si>
    <t>702000370</t>
  </si>
  <si>
    <t>702000372</t>
  </si>
  <si>
    <t>702000378</t>
  </si>
  <si>
    <t>702000380</t>
  </si>
  <si>
    <t>702000393</t>
  </si>
  <si>
    <t>702000407</t>
  </si>
  <si>
    <t>FWD CCY\ILS 20190711 USD\ILS 3.4520000 20201110</t>
  </si>
  <si>
    <t>90008823</t>
  </si>
  <si>
    <t>11/07/19</t>
  </si>
  <si>
    <t>FWD CCY\ILS 20200326 USD\ILS 3.5460000 20210325</t>
  </si>
  <si>
    <t>90010096</t>
  </si>
  <si>
    <t>26/03/20</t>
  </si>
  <si>
    <t>לונג דולר שקל</t>
  </si>
  <si>
    <t>702000158</t>
  </si>
  <si>
    <t>702000336</t>
  </si>
  <si>
    <t>702000343</t>
  </si>
  <si>
    <t>702000345</t>
  </si>
  <si>
    <t>פורוורד ש"ח-מט"ח</t>
  </si>
  <si>
    <t>701000148</t>
  </si>
  <si>
    <t>702000353</t>
  </si>
  <si>
    <t>702000356</t>
  </si>
  <si>
    <t>702000382</t>
  </si>
  <si>
    <t>702000385</t>
  </si>
  <si>
    <t>702000391</t>
  </si>
  <si>
    <t>702000399</t>
  </si>
  <si>
    <t>702000401</t>
  </si>
  <si>
    <t>702000408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</si>
  <si>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</si>
  <si>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</si>
  <si>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</si>
  <si>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</si>
  <si>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</si>
  <si>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</si>
  <si>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20190805 USD\ILS 3.4096000 20201110- בנק לאומי לישראל בע"מ</t>
  </si>
  <si>
    <t>90008937</t>
  </si>
  <si>
    <t>05/08/19</t>
  </si>
  <si>
    <t>FWD CCY\ILS 20200303 USD\ILS 3.3937000 20210325- בנק לאומי לישראל בע"מ</t>
  </si>
  <si>
    <t>90009918</t>
  </si>
  <si>
    <t>03/03/20</t>
  </si>
  <si>
    <t>FWD CCY\ILS 20200330 USD\ILS 3.5150000 20210325- בנק לאומי לישראל בע"מ</t>
  </si>
  <si>
    <t>90010111</t>
  </si>
  <si>
    <t>30/03/20</t>
  </si>
  <si>
    <t>FWD CCY\ILS 20200610 USD\ILS 3.4424000 20200916- בנק לאומי לישראל בע"מ</t>
  </si>
  <si>
    <t>90010743</t>
  </si>
  <si>
    <t>10/06/20</t>
  </si>
  <si>
    <t>FWD CCY\ILS 20200615 USD\ILS 3.4840000 20201110- בנק לאומי לישראל בע"מ</t>
  </si>
  <si>
    <t>90010765</t>
  </si>
  <si>
    <t>15/06/20</t>
  </si>
  <si>
    <t>FWD CCY\ILS 20200622 USD\ILS 3.4396000 20200916- בנק לאומי לישראל בע"מ</t>
  </si>
  <si>
    <t>90010844</t>
  </si>
  <si>
    <t>22/06/20</t>
  </si>
  <si>
    <t>FWD CCY\ILS 20200625 USD\ILS 3.4137000 20210325- בנק לאומי לישראל בע"מ</t>
  </si>
  <si>
    <t>90010881</t>
  </si>
  <si>
    <t>25/06/20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</si>
  <si>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</si>
  <si>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</si>
  <si>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</si>
  <si>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</si>
  <si>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</si>
  <si>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</si>
  <si>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</si>
  <si>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702000288</t>
  </si>
  <si>
    <t>702000295</t>
  </si>
  <si>
    <t>702000307</t>
  </si>
  <si>
    <t>702000358</t>
  </si>
  <si>
    <t>702000362</t>
  </si>
  <si>
    <t>702000395</t>
  </si>
  <si>
    <t>702000397</t>
  </si>
  <si>
    <t>702000403</t>
  </si>
  <si>
    <t>fw דולר יורו</t>
  </si>
  <si>
    <t>702000315</t>
  </si>
  <si>
    <t>702000319</t>
  </si>
  <si>
    <t>702000341</t>
  </si>
  <si>
    <t>FW דולר ליורו</t>
  </si>
  <si>
    <t>702000202</t>
  </si>
  <si>
    <t>702000305</t>
  </si>
  <si>
    <t>FW דולר לישט</t>
  </si>
  <si>
    <t>702000291</t>
  </si>
  <si>
    <t>702000348</t>
  </si>
  <si>
    <t>שורט יין יפני דולר</t>
  </si>
  <si>
    <t>702000333</t>
  </si>
  <si>
    <t>שורט ליש"ט דולר</t>
  </si>
  <si>
    <t>702000255</t>
  </si>
  <si>
    <t>702000328</t>
  </si>
  <si>
    <t>FWD CCY\CCY 20200211 USD\JPY 108.9700000 20200713- בנק לאומי לישראל בע"מ</t>
  </si>
  <si>
    <t>90009811</t>
  </si>
  <si>
    <t>11/02/20</t>
  </si>
  <si>
    <t>FWD CCY\CCY 20200324 EUR\USD 1.0919700 20200727- בנק לאומי לישראל בע"מ</t>
  </si>
  <si>
    <t>90010074</t>
  </si>
  <si>
    <t>24/03/20</t>
  </si>
  <si>
    <t>FWD CCY\CCY 20200421 EUR\USD 1.0848300 20200727- בנק לאומי לישראל בע"מ</t>
  </si>
  <si>
    <t>90010204</t>
  </si>
  <si>
    <t>21/04/20</t>
  </si>
  <si>
    <t>FWD CCY\CCY 20200603 EUR\USD 1.1245400 20201005- בנק לאומי לישראל בע"מ</t>
  </si>
  <si>
    <t>90010709</t>
  </si>
  <si>
    <t>03/06/20</t>
  </si>
  <si>
    <t>TRS EURO EURO 20201011- בנק הפועלים בע"מ</t>
  </si>
  <si>
    <t>702000321</t>
  </si>
  <si>
    <t>TRS EURO EURO 20201106- בנק הפועלים בע"מ</t>
  </si>
  <si>
    <t>702000311</t>
  </si>
  <si>
    <t>TRS EURO EURO20201105- בנק הפועלים בע"מ</t>
  </si>
  <si>
    <t>702000312</t>
  </si>
  <si>
    <t>TRS USD USD 20200702- בנק הפועלים בע"מ</t>
  </si>
  <si>
    <t>702000274</t>
  </si>
  <si>
    <t>TRS USD USD 20200717- בנק הפועלים בע"מ</t>
  </si>
  <si>
    <t>702000279</t>
  </si>
  <si>
    <t>TRS USD USD 20200805- בנק הפועלים בע"מ</t>
  </si>
  <si>
    <t>702000313</t>
  </si>
  <si>
    <t>TRS USD USD 20200929- בנק הפועלים בע"מ</t>
  </si>
  <si>
    <t>702000261</t>
  </si>
  <si>
    <t>TRS USD USD 20201117- בנק הפועלים בע"מ</t>
  </si>
  <si>
    <t>702000330</t>
  </si>
  <si>
    <t>TRS USD USD 20201119- בנק הפועלים בע"מ</t>
  </si>
  <si>
    <t>702000334</t>
  </si>
  <si>
    <t>TRS USD USD 20210603- בנק הפועלים בע"מ</t>
  </si>
  <si>
    <t>702000349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</si>
  <si>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</si>
  <si>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</si>
  <si>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</si>
  <si>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</si>
  <si>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</si>
  <si>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</si>
  <si>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</si>
  <si>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</si>
  <si>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</si>
  <si>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</si>
  <si>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</si>
  <si>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</si>
  <si>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</si>
  <si>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</si>
  <si>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</si>
  <si>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</si>
  <si>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</si>
  <si>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</si>
  <si>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</si>
  <si>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</si>
  <si>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</si>
  <si>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</si>
  <si>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</si>
  <si>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בטחונות דולר ארצות הברית לאומי</t>
  </si>
  <si>
    <t>300011017</t>
  </si>
  <si>
    <t>מגדל מקפת קרנות פנסיה וקופות גמל בע"מ</t>
  </si>
  <si>
    <t>מגדל לתגמולים ולפיצויים מסלול מניות</t>
  </si>
  <si>
    <t>בנק הפועלים</t>
  </si>
  <si>
    <t>בנק לאומי</t>
  </si>
  <si>
    <t>200040- 10- לאומי</t>
  </si>
  <si>
    <t>200005- 10- לאומי</t>
  </si>
  <si>
    <t>30005- 10- לאומי</t>
  </si>
  <si>
    <t>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</si>
</sst>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9">
        <v>44012</v>
      </c>
    </row>
    <row r="2" spans="1:36">
      <c r="B2" s="2" t="s">
        <v>1</v>
      </c>
      <c r="C2" s="12" t="s">
        <v>1418</v>
      </c>
    </row>
    <row r="3" spans="1:36">
      <c r="B3" s="2" t="s">
        <v>2</v>
      </c>
      <c r="C3" s="100" t="s">
        <v>1419</v>
      </c>
    </row>
    <row r="4" spans="1:36">
      <c r="B4" s="2" t="s">
        <v>3</v>
      </c>
      <c r="C4" s="101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13329.99945522805</v>
      </c>
      <c r="D11" s="77">
        <v>0.16500000000000001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4147.1802630909997</v>
      </c>
      <c r="D13" s="79">
        <v>5.1299999999999998E-2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37210.972616722989</v>
      </c>
      <c r="D16" s="79">
        <v>0.46050000000000002</v>
      </c>
    </row>
    <row r="17" spans="1:4">
      <c r="A17" s="10" t="s">
        <v>13</v>
      </c>
      <c r="B17" s="70" t="s">
        <v>195</v>
      </c>
      <c r="C17" s="78">
        <v>21448.774658211019</v>
      </c>
      <c r="D17" s="79">
        <v>0.26540000000000002</v>
      </c>
    </row>
    <row r="18" spans="1:4">
      <c r="A18" s="10" t="s">
        <v>13</v>
      </c>
      <c r="B18" s="70" t="s">
        <v>20</v>
      </c>
      <c r="C18" s="78">
        <v>2446.5435422824312</v>
      </c>
      <c r="D18" s="79">
        <v>3.0300000000000001E-2</v>
      </c>
    </row>
    <row r="19" spans="1:4">
      <c r="A19" s="10" t="s">
        <v>13</v>
      </c>
      <c r="B19" s="70" t="s">
        <v>21</v>
      </c>
      <c r="C19" s="78">
        <v>8.3593740558982006</v>
      </c>
      <c r="D19" s="79">
        <v>1E-4</v>
      </c>
    </row>
    <row r="20" spans="1:4">
      <c r="A20" s="10" t="s">
        <v>13</v>
      </c>
      <c r="B20" s="70" t="s">
        <v>22</v>
      </c>
      <c r="C20" s="78">
        <v>-194.30435370800001</v>
      </c>
      <c r="D20" s="79">
        <v>-2.3999999999999998E-3</v>
      </c>
    </row>
    <row r="21" spans="1:4">
      <c r="A21" s="10" t="s">
        <v>13</v>
      </c>
      <c r="B21" s="70" t="s">
        <v>23</v>
      </c>
      <c r="C21" s="78">
        <v>-79.625992538277799</v>
      </c>
      <c r="D21" s="79">
        <v>-1E-3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4.3000000000000001E-7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294.15862231426138</v>
      </c>
      <c r="D31" s="79">
        <v>3.5999999999999999E-3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2197.5024776999999</v>
      </c>
      <c r="D37" s="79">
        <v>2.7199999999999998E-2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80809.560663789365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  <row r="49" spans="3:4">
      <c r="C49" t="s">
        <v>201</v>
      </c>
      <c r="D49">
        <v>3.6429</v>
      </c>
    </row>
    <row r="50" spans="3:4">
      <c r="C50" t="s">
        <v>113</v>
      </c>
      <c r="D50">
        <v>4.2541000000000002</v>
      </c>
    </row>
    <row r="51" spans="3:4">
      <c r="C51" t="s">
        <v>202</v>
      </c>
      <c r="D51">
        <v>3.2173E-2</v>
      </c>
    </row>
    <row r="52" spans="3:4">
      <c r="C52" t="s">
        <v>116</v>
      </c>
      <c r="D52">
        <v>2.5308000000000002</v>
      </c>
    </row>
    <row r="53" spans="3:4">
      <c r="C53" t="s">
        <v>120</v>
      </c>
      <c r="D53">
        <v>2.3723000000000001</v>
      </c>
    </row>
    <row r="54" spans="3:4">
      <c r="C54" t="s">
        <v>203</v>
      </c>
      <c r="D54">
        <v>0.36959999999999998</v>
      </c>
    </row>
    <row r="55" spans="3:4">
      <c r="C55" t="s">
        <v>204</v>
      </c>
      <c r="D55">
        <v>0.44700000000000001</v>
      </c>
    </row>
    <row r="56" spans="3:4">
      <c r="C56" t="s">
        <v>120</v>
      </c>
      <c r="D56">
        <v>2.3723000000000001</v>
      </c>
    </row>
    <row r="57" spans="3:4">
      <c r="C57" t="s">
        <v>201</v>
      </c>
      <c r="D57">
        <v>3.6429</v>
      </c>
    </row>
    <row r="58" spans="3:4">
      <c r="C58" t="s">
        <v>110</v>
      </c>
      <c r="D58">
        <v>3.8828</v>
      </c>
    </row>
    <row r="59" spans="3:4">
      <c r="C59" t="s">
        <v>113</v>
      </c>
      <c r="D59">
        <v>4.2541000000000002</v>
      </c>
    </row>
    <row r="60" spans="3:4">
      <c r="C60" t="s">
        <v>204</v>
      </c>
      <c r="D60">
        <v>0.44700000000000001</v>
      </c>
    </row>
    <row r="61" spans="3:4">
      <c r="C61" t="s">
        <v>202</v>
      </c>
      <c r="D61">
        <v>3.2173E-2</v>
      </c>
    </row>
    <row r="62" spans="3:4">
      <c r="C62" t="s">
        <v>203</v>
      </c>
      <c r="D62">
        <v>0.36959999999999998</v>
      </c>
    </row>
    <row r="63" spans="3:4">
      <c r="C63" t="s">
        <v>106</v>
      </c>
      <c r="D63">
        <v>3.4660000000000002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9">
        <v>44012</v>
      </c>
    </row>
    <row r="2" spans="2:61" s="1" customFormat="1">
      <c r="B2" s="2" t="s">
        <v>1</v>
      </c>
      <c r="C2" s="12" t="s">
        <v>1418</v>
      </c>
    </row>
    <row r="3" spans="2:61" s="1" customFormat="1">
      <c r="B3" s="2" t="s">
        <v>2</v>
      </c>
      <c r="C3" s="100" t="s">
        <v>1419</v>
      </c>
    </row>
    <row r="4" spans="2:61" s="1" customFormat="1">
      <c r="B4" s="2" t="s">
        <v>3</v>
      </c>
      <c r="C4" s="101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21.11</v>
      </c>
      <c r="H11" s="7"/>
      <c r="I11" s="76">
        <v>-194.30435370800001</v>
      </c>
      <c r="J11" s="25"/>
      <c r="K11" s="77">
        <v>1</v>
      </c>
      <c r="L11" s="77">
        <v>-2.3999999999999998E-3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-12.544040000000001</v>
      </c>
      <c r="K12" s="81">
        <v>6.4600000000000005E-2</v>
      </c>
      <c r="L12" s="81">
        <v>-2.0000000000000001E-4</v>
      </c>
    </row>
    <row r="13" spans="2:61">
      <c r="B13" s="80" t="s">
        <v>1163</v>
      </c>
      <c r="C13" s="16"/>
      <c r="D13" s="16"/>
      <c r="E13" s="16"/>
      <c r="G13" s="82">
        <v>0</v>
      </c>
      <c r="I13" s="82">
        <v>-12.544040000000001</v>
      </c>
      <c r="K13" s="81">
        <v>6.4600000000000005E-2</v>
      </c>
      <c r="L13" s="81">
        <v>-2.0000000000000001E-4</v>
      </c>
    </row>
    <row r="14" spans="2:61">
      <c r="B14" t="s">
        <v>1164</v>
      </c>
      <c r="C14" t="s">
        <v>1165</v>
      </c>
      <c r="D14" t="s">
        <v>100</v>
      </c>
      <c r="E14" t="s">
        <v>123</v>
      </c>
      <c r="F14" t="s">
        <v>102</v>
      </c>
      <c r="G14" s="78">
        <v>2.12</v>
      </c>
      <c r="H14" s="78">
        <v>168000</v>
      </c>
      <c r="I14" s="78">
        <v>3.5615999999999999</v>
      </c>
      <c r="J14" s="79">
        <v>0</v>
      </c>
      <c r="K14" s="79">
        <v>-1.83E-2</v>
      </c>
      <c r="L14" s="79">
        <v>0</v>
      </c>
    </row>
    <row r="15" spans="2:61">
      <c r="B15" t="s">
        <v>1166</v>
      </c>
      <c r="C15" t="s">
        <v>1167</v>
      </c>
      <c r="D15" t="s">
        <v>100</v>
      </c>
      <c r="E15" t="s">
        <v>123</v>
      </c>
      <c r="F15" t="s">
        <v>102</v>
      </c>
      <c r="G15" s="78">
        <v>-2.12</v>
      </c>
      <c r="H15" s="78">
        <v>759700</v>
      </c>
      <c r="I15" s="78">
        <v>-16.105640000000001</v>
      </c>
      <c r="J15" s="79">
        <v>0</v>
      </c>
      <c r="K15" s="79">
        <v>8.2900000000000001E-2</v>
      </c>
      <c r="L15" s="79">
        <v>-2.0000000000000001E-4</v>
      </c>
    </row>
    <row r="16" spans="2:61">
      <c r="B16" s="80" t="s">
        <v>1168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1169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214</v>
      </c>
      <c r="C19" t="s">
        <v>214</v>
      </c>
      <c r="D19" s="16"/>
      <c r="E19" t="s">
        <v>214</v>
      </c>
      <c r="F19" t="s">
        <v>214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271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214</v>
      </c>
      <c r="C21" t="s">
        <v>214</v>
      </c>
      <c r="D21" s="16"/>
      <c r="E21" t="s">
        <v>214</v>
      </c>
      <c r="F21" t="s">
        <v>214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230</v>
      </c>
      <c r="C22" s="16"/>
      <c r="D22" s="16"/>
      <c r="E22" s="16"/>
      <c r="G22" s="82">
        <v>21.11</v>
      </c>
      <c r="I22" s="82">
        <v>-181.76031370800001</v>
      </c>
      <c r="K22" s="81">
        <v>0.93540000000000001</v>
      </c>
      <c r="L22" s="81">
        <v>-2.2000000000000001E-3</v>
      </c>
    </row>
    <row r="23" spans="2:12">
      <c r="B23" s="80" t="s">
        <v>1163</v>
      </c>
      <c r="C23" s="16"/>
      <c r="D23" s="16"/>
      <c r="E23" s="16"/>
      <c r="G23" s="82">
        <v>21.11</v>
      </c>
      <c r="I23" s="82">
        <v>-181.76031370800001</v>
      </c>
      <c r="K23" s="81">
        <v>0.93540000000000001</v>
      </c>
      <c r="L23" s="81">
        <v>-2.2000000000000001E-3</v>
      </c>
    </row>
    <row r="24" spans="2:12">
      <c r="B24" t="s">
        <v>1170</v>
      </c>
      <c r="C24" t="s">
        <v>1171</v>
      </c>
      <c r="D24" t="s">
        <v>637</v>
      </c>
      <c r="E24" t="s">
        <v>866</v>
      </c>
      <c r="F24" t="s">
        <v>106</v>
      </c>
      <c r="G24" s="78">
        <v>-4.0999999999999996</v>
      </c>
      <c r="H24" s="78">
        <v>1690000</v>
      </c>
      <c r="I24" s="78">
        <v>-240.15914000000001</v>
      </c>
      <c r="J24" s="79">
        <v>0</v>
      </c>
      <c r="K24" s="79">
        <v>1.236</v>
      </c>
      <c r="L24" s="79">
        <v>-3.0000000000000001E-3</v>
      </c>
    </row>
    <row r="25" spans="2:12">
      <c r="B25" t="s">
        <v>1172</v>
      </c>
      <c r="C25" t="s">
        <v>1173</v>
      </c>
      <c r="D25" t="s">
        <v>637</v>
      </c>
      <c r="E25" t="s">
        <v>123</v>
      </c>
      <c r="F25" t="s">
        <v>110</v>
      </c>
      <c r="G25" s="78">
        <v>10.56</v>
      </c>
      <c r="H25" s="78">
        <v>44900</v>
      </c>
      <c r="I25" s="78">
        <v>18.410063231999999</v>
      </c>
      <c r="J25" s="79">
        <v>0</v>
      </c>
      <c r="K25" s="79">
        <v>-9.4700000000000006E-2</v>
      </c>
      <c r="L25" s="79">
        <v>2.0000000000000001E-4</v>
      </c>
    </row>
    <row r="26" spans="2:12">
      <c r="B26" t="s">
        <v>1174</v>
      </c>
      <c r="C26" t="s">
        <v>1175</v>
      </c>
      <c r="D26" t="s">
        <v>637</v>
      </c>
      <c r="E26" t="s">
        <v>123</v>
      </c>
      <c r="F26" t="s">
        <v>110</v>
      </c>
      <c r="G26" s="78">
        <v>14.65</v>
      </c>
      <c r="H26" s="78">
        <v>70300</v>
      </c>
      <c r="I26" s="78">
        <v>39.988763059999997</v>
      </c>
      <c r="J26" s="79">
        <v>0</v>
      </c>
      <c r="K26" s="79">
        <v>-0.20580000000000001</v>
      </c>
      <c r="L26" s="79">
        <v>5.0000000000000001E-4</v>
      </c>
    </row>
    <row r="27" spans="2:12">
      <c r="B27" s="80" t="s">
        <v>1176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214</v>
      </c>
      <c r="C28" t="s">
        <v>214</v>
      </c>
      <c r="D28" s="16"/>
      <c r="E28" t="s">
        <v>214</v>
      </c>
      <c r="F28" t="s">
        <v>214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1169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214</v>
      </c>
      <c r="C30" t="s">
        <v>214</v>
      </c>
      <c r="D30" s="16"/>
      <c r="E30" t="s">
        <v>214</v>
      </c>
      <c r="F30" t="s">
        <v>214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1177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214</v>
      </c>
      <c r="C32" t="s">
        <v>214</v>
      </c>
      <c r="D32" s="16"/>
      <c r="E32" t="s">
        <v>214</v>
      </c>
      <c r="F32" t="s">
        <v>214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271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214</v>
      </c>
      <c r="C34" t="s">
        <v>214</v>
      </c>
      <c r="D34" s="16"/>
      <c r="E34" t="s">
        <v>214</v>
      </c>
      <c r="F34" t="s">
        <v>214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232</v>
      </c>
      <c r="C35" s="16"/>
      <c r="D35" s="16"/>
      <c r="E35" s="16"/>
    </row>
    <row r="36" spans="2:12">
      <c r="B36" t="s">
        <v>263</v>
      </c>
      <c r="C36" s="16"/>
      <c r="D36" s="16"/>
      <c r="E36" s="16"/>
    </row>
    <row r="37" spans="2:12">
      <c r="B37" t="s">
        <v>264</v>
      </c>
      <c r="C37" s="16"/>
      <c r="D37" s="16"/>
      <c r="E37" s="16"/>
    </row>
    <row r="38" spans="2:12">
      <c r="B38" t="s">
        <v>265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9">
        <v>44012</v>
      </c>
    </row>
    <row r="2" spans="1:60" s="1" customFormat="1">
      <c r="B2" s="2" t="s">
        <v>1</v>
      </c>
      <c r="C2" s="12" t="s">
        <v>1418</v>
      </c>
    </row>
    <row r="3" spans="1:60" s="1" customFormat="1">
      <c r="B3" s="2" t="s">
        <v>2</v>
      </c>
      <c r="C3" s="100" t="s">
        <v>1419</v>
      </c>
    </row>
    <row r="4" spans="1:60" s="1" customFormat="1">
      <c r="B4" s="2" t="s">
        <v>3</v>
      </c>
      <c r="C4" s="101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43.68</v>
      </c>
      <c r="H11" s="25"/>
      <c r="I11" s="76">
        <v>-79.625992538277799</v>
      </c>
      <c r="J11" s="77">
        <v>1</v>
      </c>
      <c r="K11" s="77">
        <v>-1E-3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43.68</v>
      </c>
      <c r="H14" s="19"/>
      <c r="I14" s="82">
        <v>-79.625992538277799</v>
      </c>
      <c r="J14" s="81">
        <v>1</v>
      </c>
      <c r="K14" s="81">
        <v>-1E-3</v>
      </c>
      <c r="BF14" s="16" t="s">
        <v>126</v>
      </c>
    </row>
    <row r="15" spans="1:60">
      <c r="B15" t="s">
        <v>1178</v>
      </c>
      <c r="C15" t="s">
        <v>1179</v>
      </c>
      <c r="D15" t="s">
        <v>123</v>
      </c>
      <c r="E15" t="s">
        <v>123</v>
      </c>
      <c r="F15" t="s">
        <v>110</v>
      </c>
      <c r="G15" s="78">
        <v>7.74</v>
      </c>
      <c r="H15" s="78">
        <v>-62505.196999999869</v>
      </c>
      <c r="I15" s="78">
        <v>-18.7846068477578</v>
      </c>
      <c r="J15" s="79">
        <v>0.2359</v>
      </c>
      <c r="K15" s="79">
        <v>-2.0000000000000001E-4</v>
      </c>
      <c r="BF15" s="16" t="s">
        <v>127</v>
      </c>
    </row>
    <row r="16" spans="1:60">
      <c r="B16" t="s">
        <v>1180</v>
      </c>
      <c r="C16" t="s">
        <v>1181</v>
      </c>
      <c r="D16" t="s">
        <v>123</v>
      </c>
      <c r="E16" t="s">
        <v>123</v>
      </c>
      <c r="F16" t="s">
        <v>106</v>
      </c>
      <c r="G16" s="78">
        <v>5.95</v>
      </c>
      <c r="H16" s="78">
        <v>-2882.9250000000002</v>
      </c>
      <c r="I16" s="78">
        <v>-0.59453697397500005</v>
      </c>
      <c r="J16" s="79">
        <v>7.4999999999999997E-3</v>
      </c>
      <c r="K16" s="79">
        <v>0</v>
      </c>
      <c r="BF16" s="16" t="s">
        <v>128</v>
      </c>
    </row>
    <row r="17" spans="2:58">
      <c r="B17" t="s">
        <v>1182</v>
      </c>
      <c r="C17" t="s">
        <v>1183</v>
      </c>
      <c r="D17" t="s">
        <v>123</v>
      </c>
      <c r="E17" t="s">
        <v>123</v>
      </c>
      <c r="F17" t="s">
        <v>106</v>
      </c>
      <c r="G17" s="78">
        <v>20.05</v>
      </c>
      <c r="H17" s="78">
        <v>-113736.785</v>
      </c>
      <c r="I17" s="78">
        <v>-79.039445210405006</v>
      </c>
      <c r="J17" s="79">
        <v>0.99260000000000004</v>
      </c>
      <c r="K17" s="79">
        <v>-1E-3</v>
      </c>
      <c r="BF17" s="16" t="s">
        <v>129</v>
      </c>
    </row>
    <row r="18" spans="2:58">
      <c r="B18" t="s">
        <v>1184</v>
      </c>
      <c r="C18" t="s">
        <v>1185</v>
      </c>
      <c r="D18" t="s">
        <v>123</v>
      </c>
      <c r="E18" t="s">
        <v>123</v>
      </c>
      <c r="F18" t="s">
        <v>110</v>
      </c>
      <c r="G18" s="78">
        <v>9.94</v>
      </c>
      <c r="H18" s="78">
        <v>48691.75</v>
      </c>
      <c r="I18" s="78">
        <v>18.79259649386</v>
      </c>
      <c r="J18" s="79">
        <v>-0.23599999999999999</v>
      </c>
      <c r="K18" s="79">
        <v>2.0000000000000001E-4</v>
      </c>
      <c r="BF18" s="16" t="s">
        <v>130</v>
      </c>
    </row>
    <row r="19" spans="2:58">
      <c r="B19" t="s">
        <v>232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263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264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265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9">
        <v>44012</v>
      </c>
    </row>
    <row r="2" spans="2:81" s="1" customFormat="1">
      <c r="B2" s="2" t="s">
        <v>1</v>
      </c>
      <c r="C2" s="12" t="s">
        <v>1418</v>
      </c>
    </row>
    <row r="3" spans="2:81" s="1" customFormat="1">
      <c r="B3" s="2" t="s">
        <v>2</v>
      </c>
      <c r="C3" s="100" t="s">
        <v>1419</v>
      </c>
    </row>
    <row r="4" spans="2:81" s="1" customFormat="1">
      <c r="B4" s="2" t="s">
        <v>3</v>
      </c>
      <c r="C4" s="10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1186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214</v>
      </c>
      <c r="C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1187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214</v>
      </c>
      <c r="C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1188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1189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214</v>
      </c>
      <c r="C19" t="s">
        <v>214</v>
      </c>
      <c r="E19" t="s">
        <v>214</v>
      </c>
      <c r="H19" s="78">
        <v>0</v>
      </c>
      <c r="I19" t="s">
        <v>214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1190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214</v>
      </c>
      <c r="C21" t="s">
        <v>214</v>
      </c>
      <c r="E21" t="s">
        <v>214</v>
      </c>
      <c r="H21" s="78">
        <v>0</v>
      </c>
      <c r="I21" t="s">
        <v>214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1191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214</v>
      </c>
      <c r="C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1192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214</v>
      </c>
      <c r="C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1186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214</v>
      </c>
      <c r="C28" t="s">
        <v>214</v>
      </c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1187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214</v>
      </c>
      <c r="C30" t="s">
        <v>214</v>
      </c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1188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1189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214</v>
      </c>
      <c r="C33" t="s">
        <v>214</v>
      </c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1190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214</v>
      </c>
      <c r="C35" t="s">
        <v>214</v>
      </c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1191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214</v>
      </c>
      <c r="C37" t="s">
        <v>214</v>
      </c>
      <c r="E37" t="s">
        <v>214</v>
      </c>
      <c r="H37" s="78">
        <v>0</v>
      </c>
      <c r="I37" t="s">
        <v>214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1192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214</v>
      </c>
      <c r="C39" t="s">
        <v>214</v>
      </c>
      <c r="E39" t="s">
        <v>214</v>
      </c>
      <c r="H39" s="78">
        <v>0</v>
      </c>
      <c r="I39" t="s">
        <v>214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9">
        <v>44012</v>
      </c>
    </row>
    <row r="2" spans="2:72" s="1" customFormat="1">
      <c r="B2" s="2" t="s">
        <v>1</v>
      </c>
      <c r="C2" s="12" t="s">
        <v>1418</v>
      </c>
    </row>
    <row r="3" spans="2:72" s="1" customFormat="1">
      <c r="B3" s="2" t="s">
        <v>2</v>
      </c>
      <c r="C3" s="100" t="s">
        <v>1419</v>
      </c>
    </row>
    <row r="4" spans="2:72" s="1" customFormat="1">
      <c r="B4" s="2" t="s">
        <v>3</v>
      </c>
      <c r="C4" s="101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1193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214</v>
      </c>
      <c r="C14" t="s">
        <v>214</v>
      </c>
      <c r="D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1194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214</v>
      </c>
      <c r="C16" t="s">
        <v>214</v>
      </c>
      <c r="D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1195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1196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214</v>
      </c>
      <c r="C22" t="s">
        <v>214</v>
      </c>
      <c r="D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G25" s="78">
        <v>0</v>
      </c>
      <c r="H25" t="s">
        <v>214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1197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214</v>
      </c>
      <c r="C27" t="s">
        <v>214</v>
      </c>
      <c r="D27" t="s">
        <v>214</v>
      </c>
      <c r="G27" s="78">
        <v>0</v>
      </c>
      <c r="H27" t="s">
        <v>214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9">
        <v>44012</v>
      </c>
    </row>
    <row r="2" spans="2:65" s="1" customFormat="1">
      <c r="B2" s="2" t="s">
        <v>1</v>
      </c>
      <c r="C2" s="12" t="s">
        <v>1418</v>
      </c>
    </row>
    <row r="3" spans="2:65" s="1" customFormat="1">
      <c r="B3" s="2" t="s">
        <v>2</v>
      </c>
      <c r="C3" s="100" t="s">
        <v>1419</v>
      </c>
    </row>
    <row r="4" spans="2:65" s="1" customFormat="1">
      <c r="B4" s="2" t="s">
        <v>3</v>
      </c>
      <c r="C4" s="10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1198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8">
        <v>0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1199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8">
        <v>0</v>
      </c>
      <c r="K16" t="s">
        <v>214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8">
        <v>0</v>
      </c>
      <c r="K18" t="s">
        <v>214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8">
        <v>0</v>
      </c>
      <c r="K20" t="s">
        <v>214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1200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8">
        <v>0</v>
      </c>
      <c r="K23" t="s">
        <v>214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1201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8">
        <v>0</v>
      </c>
      <c r="K25" t="s">
        <v>214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9">
        <v>44012</v>
      </c>
    </row>
    <row r="2" spans="2:81" s="1" customFormat="1">
      <c r="B2" s="2" t="s">
        <v>1</v>
      </c>
      <c r="C2" s="12" t="s">
        <v>1418</v>
      </c>
    </row>
    <row r="3" spans="2:81" s="1" customFormat="1">
      <c r="B3" s="2" t="s">
        <v>2</v>
      </c>
      <c r="C3" s="100" t="s">
        <v>1419</v>
      </c>
    </row>
    <row r="4" spans="2:81" s="1" customFormat="1">
      <c r="B4" s="2" t="s">
        <v>3</v>
      </c>
      <c r="C4" s="10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1198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8">
        <v>0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1199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8">
        <v>0</v>
      </c>
      <c r="K16" t="s">
        <v>214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8">
        <v>0</v>
      </c>
      <c r="K18" t="s">
        <v>214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8">
        <v>0</v>
      </c>
      <c r="K20" t="s">
        <v>214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8">
        <v>0</v>
      </c>
      <c r="K23" t="s">
        <v>214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8">
        <v>0</v>
      </c>
      <c r="K25" t="s">
        <v>214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C26" s="16"/>
      <c r="D26" s="16"/>
      <c r="E26" s="16"/>
    </row>
    <row r="27" spans="2:19">
      <c r="B27" t="s">
        <v>263</v>
      </c>
      <c r="C27" s="16"/>
      <c r="D27" s="16"/>
      <c r="E27" s="16"/>
    </row>
    <row r="28" spans="2:19">
      <c r="B28" t="s">
        <v>264</v>
      </c>
      <c r="C28" s="16"/>
      <c r="D28" s="16"/>
      <c r="E28" s="16"/>
    </row>
    <row r="29" spans="2:19">
      <c r="B29" t="s">
        <v>265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9">
        <v>44012</v>
      </c>
    </row>
    <row r="2" spans="2:98" s="1" customFormat="1">
      <c r="B2" s="2" t="s">
        <v>1</v>
      </c>
      <c r="C2" s="12" t="s">
        <v>1418</v>
      </c>
    </row>
    <row r="3" spans="2:98" s="1" customFormat="1">
      <c r="B3" s="2" t="s">
        <v>2</v>
      </c>
      <c r="C3" s="100" t="s">
        <v>1419</v>
      </c>
    </row>
    <row r="4" spans="2:98" s="1" customFormat="1">
      <c r="B4" s="2" t="s">
        <v>3</v>
      </c>
      <c r="C4" s="101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43000</v>
      </c>
      <c r="I11" s="7"/>
      <c r="J11" s="76">
        <v>4.3000000000000001E-7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43000</v>
      </c>
      <c r="J12" s="82">
        <v>4.3000000000000001E-7</v>
      </c>
      <c r="L12" s="81">
        <v>0</v>
      </c>
      <c r="M12" s="81">
        <v>0</v>
      </c>
    </row>
    <row r="13" spans="2:98">
      <c r="B13" t="s">
        <v>1202</v>
      </c>
      <c r="C13" t="s">
        <v>1203</v>
      </c>
      <c r="D13" t="s">
        <v>123</v>
      </c>
      <c r="E13" t="s">
        <v>1204</v>
      </c>
      <c r="F13" t="s">
        <v>101</v>
      </c>
      <c r="G13" t="s">
        <v>102</v>
      </c>
      <c r="H13" s="78">
        <v>43000</v>
      </c>
      <c r="I13" s="78">
        <v>9.9999999999999995E-7</v>
      </c>
      <c r="J13" s="78">
        <v>4.3000000000000001E-7</v>
      </c>
      <c r="K13" s="79">
        <v>1.1000000000000001E-3</v>
      </c>
      <c r="L13" s="79">
        <v>0</v>
      </c>
      <c r="M13" s="79">
        <v>0</v>
      </c>
    </row>
    <row r="14" spans="2:98">
      <c r="B14" s="80" t="s">
        <v>230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232</v>
      </c>
      <c r="C19" s="16"/>
      <c r="D19" s="16"/>
      <c r="E19" s="16"/>
    </row>
    <row r="20" spans="2:13">
      <c r="B20" t="s">
        <v>263</v>
      </c>
      <c r="C20" s="16"/>
      <c r="D20" s="16"/>
      <c r="E20" s="16"/>
    </row>
    <row r="21" spans="2:13">
      <c r="B21" t="s">
        <v>264</v>
      </c>
      <c r="C21" s="16"/>
      <c r="D21" s="16"/>
      <c r="E21" s="16"/>
    </row>
    <row r="22" spans="2:13">
      <c r="B22" t="s">
        <v>265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9">
        <v>44012</v>
      </c>
    </row>
    <row r="2" spans="2:55" s="1" customFormat="1">
      <c r="B2" s="2" t="s">
        <v>1</v>
      </c>
      <c r="C2" s="12" t="s">
        <v>1418</v>
      </c>
    </row>
    <row r="3" spans="2:55" s="1" customFormat="1">
      <c r="B3" s="2" t="s">
        <v>2</v>
      </c>
      <c r="C3" s="100" t="s">
        <v>1419</v>
      </c>
    </row>
    <row r="4" spans="2:55" s="1" customFormat="1">
      <c r="B4" s="2" t="s">
        <v>3</v>
      </c>
      <c r="C4" s="101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1205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214</v>
      </c>
      <c r="C14" t="s">
        <v>214</v>
      </c>
      <c r="D14" t="s">
        <v>214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1206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214</v>
      </c>
      <c r="C16" t="s">
        <v>214</v>
      </c>
      <c r="D16" t="s">
        <v>214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1207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214</v>
      </c>
      <c r="C18" t="s">
        <v>214</v>
      </c>
      <c r="D18" t="s">
        <v>214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1208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214</v>
      </c>
      <c r="C20" t="s">
        <v>214</v>
      </c>
      <c r="D20" t="s">
        <v>214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1209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214</v>
      </c>
      <c r="C23" t="s">
        <v>214</v>
      </c>
      <c r="D23" t="s">
        <v>214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1210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214</v>
      </c>
      <c r="C25" t="s">
        <v>214</v>
      </c>
      <c r="D25" t="s">
        <v>214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1211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214</v>
      </c>
      <c r="C27" t="s">
        <v>214</v>
      </c>
      <c r="D27" t="s">
        <v>214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1212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214</v>
      </c>
      <c r="C29" t="s">
        <v>214</v>
      </c>
      <c r="D29" t="s">
        <v>214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232</v>
      </c>
      <c r="C30" s="16"/>
    </row>
    <row r="31" spans="2:11">
      <c r="B31" t="s">
        <v>263</v>
      </c>
      <c r="C31" s="16"/>
    </row>
    <row r="32" spans="2:11">
      <c r="B32" t="s">
        <v>264</v>
      </c>
      <c r="C32" s="16"/>
    </row>
    <row r="33" spans="2:3">
      <c r="B33" t="s">
        <v>265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9">
        <v>44012</v>
      </c>
    </row>
    <row r="2" spans="2:59" s="1" customFormat="1">
      <c r="B2" s="2" t="s">
        <v>1</v>
      </c>
      <c r="C2" s="12" t="s">
        <v>1418</v>
      </c>
    </row>
    <row r="3" spans="2:59" s="1" customFormat="1">
      <c r="B3" s="2" t="s">
        <v>2</v>
      </c>
      <c r="C3" s="100" t="s">
        <v>1419</v>
      </c>
    </row>
    <row r="4" spans="2:59" s="1" customFormat="1">
      <c r="B4" s="2" t="s">
        <v>3</v>
      </c>
      <c r="C4" s="10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1213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1160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263</v>
      </c>
      <c r="C17" s="16"/>
      <c r="D17" s="16"/>
    </row>
    <row r="18" spans="2:4">
      <c r="B18" t="s">
        <v>264</v>
      </c>
      <c r="C18" s="16"/>
      <c r="D18" s="16"/>
    </row>
    <row r="19" spans="2:4">
      <c r="B19" t="s">
        <v>265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9">
        <v>44012</v>
      </c>
    </row>
    <row r="2" spans="2:52" s="1" customFormat="1">
      <c r="B2" s="2" t="s">
        <v>1</v>
      </c>
      <c r="C2" s="12" t="s">
        <v>1418</v>
      </c>
    </row>
    <row r="3" spans="2:52" s="1" customFormat="1">
      <c r="B3" s="2" t="s">
        <v>2</v>
      </c>
      <c r="C3" s="100" t="s">
        <v>1419</v>
      </c>
    </row>
    <row r="4" spans="2:52" s="1" customFormat="1">
      <c r="B4" s="2" t="s">
        <v>3</v>
      </c>
      <c r="C4" s="10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1163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1168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1214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1169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1163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1176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1169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1177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263</v>
      </c>
      <c r="C35" s="16"/>
      <c r="D35" s="16"/>
    </row>
    <row r="36" spans="2:12">
      <c r="B36" t="s">
        <v>264</v>
      </c>
      <c r="C36" s="16"/>
      <c r="D36" s="16"/>
    </row>
    <row r="37" spans="2:12">
      <c r="B37" t="s">
        <v>265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3" workbookViewId="0">
      <selection activeCell="K11" sqref="K1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9">
        <v>44012</v>
      </c>
    </row>
    <row r="2" spans="2:13" s="1" customFormat="1">
      <c r="B2" s="2" t="s">
        <v>1</v>
      </c>
      <c r="C2" s="12" t="s">
        <v>1418</v>
      </c>
    </row>
    <row r="3" spans="2:13" s="1" customFormat="1">
      <c r="B3" s="2" t="s">
        <v>2</v>
      </c>
      <c r="C3" s="100" t="s">
        <v>1419</v>
      </c>
    </row>
    <row r="4" spans="2:13" s="1" customFormat="1">
      <c r="B4" s="2" t="s">
        <v>3</v>
      </c>
      <c r="C4" s="10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f>J12+J36</f>
        <v>13329.999455228048</v>
      </c>
      <c r="K11" s="77">
        <v>1</v>
      </c>
      <c r="L11" s="77">
        <v>0.16500000000000001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f>J13+J16+J26+J28+J30+J32+J34</f>
        <v>13291.365790208049</v>
      </c>
      <c r="K12" s="81">
        <v>1</v>
      </c>
      <c r="L12" s="81">
        <v>0.16500000000000001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7077.1643299999996</v>
      </c>
      <c r="K13" s="81">
        <v>0.53090000000000004</v>
      </c>
      <c r="L13" s="81">
        <v>8.7599999999999997E-2</v>
      </c>
    </row>
    <row r="14" spans="2:13">
      <c r="B14" t="s">
        <v>1420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849.93086000000005</v>
      </c>
      <c r="K14" s="79">
        <v>6.3799999999999996E-2</v>
      </c>
      <c r="L14" s="79">
        <v>1.0500000000000001E-2</v>
      </c>
    </row>
    <row r="15" spans="2:13">
      <c r="B15" t="s">
        <v>1421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6227.2334700000001</v>
      </c>
      <c r="K15" s="79">
        <v>0.4672</v>
      </c>
      <c r="L15" s="79">
        <v>7.7100000000000002E-2</v>
      </c>
    </row>
    <row r="16" spans="2:13">
      <c r="B16" s="80" t="s">
        <v>213</v>
      </c>
      <c r="D16" s="16"/>
      <c r="I16" s="81">
        <v>0</v>
      </c>
      <c r="J16" s="82">
        <f>SUM(J17:J25)</f>
        <v>3425.0868902080497</v>
      </c>
      <c r="K16" s="81">
        <v>0.25979999999999998</v>
      </c>
      <c r="L16" s="81">
        <v>4.2900000000000001E-2</v>
      </c>
    </row>
    <row r="17" spans="2:12">
      <c r="B17" t="s">
        <v>1421</v>
      </c>
      <c r="C17" t="s">
        <v>1422</v>
      </c>
      <c r="D17" t="s">
        <v>212</v>
      </c>
      <c r="E17" t="s">
        <v>209</v>
      </c>
      <c r="F17" t="s">
        <v>210</v>
      </c>
      <c r="G17" t="s">
        <v>204</v>
      </c>
      <c r="H17" s="79">
        <v>0</v>
      </c>
      <c r="I17" s="79">
        <v>0</v>
      </c>
      <c r="J17" s="78">
        <v>4.8089264999999999E-2</v>
      </c>
      <c r="K17" s="79">
        <v>0</v>
      </c>
      <c r="L17" s="79">
        <v>0</v>
      </c>
    </row>
    <row r="18" spans="2:12">
      <c r="B18" t="s">
        <v>1421</v>
      </c>
      <c r="C18" t="s">
        <v>1423</v>
      </c>
      <c r="D18" t="s">
        <v>212</v>
      </c>
      <c r="E18" t="s">
        <v>209</v>
      </c>
      <c r="F18" t="s">
        <v>210</v>
      </c>
      <c r="G18" t="s">
        <v>203</v>
      </c>
      <c r="H18" s="79">
        <v>0</v>
      </c>
      <c r="I18" s="79">
        <v>0</v>
      </c>
      <c r="J18" s="78">
        <v>0.82332095999999999</v>
      </c>
      <c r="K18" s="79">
        <v>1E-4</v>
      </c>
      <c r="L18" s="79">
        <v>0</v>
      </c>
    </row>
    <row r="19" spans="2:12">
      <c r="B19" t="s">
        <v>1421</v>
      </c>
      <c r="C19" t="s">
        <v>1424</v>
      </c>
      <c r="D19" t="s">
        <v>212</v>
      </c>
      <c r="E19" t="s">
        <v>209</v>
      </c>
      <c r="F19" t="s">
        <v>210</v>
      </c>
      <c r="G19" t="s">
        <v>201</v>
      </c>
      <c r="H19" s="79">
        <v>0</v>
      </c>
      <c r="I19" s="79">
        <v>0</v>
      </c>
      <c r="J19" s="78">
        <v>3.5336130000000001E-3</v>
      </c>
      <c r="K19" s="79">
        <v>0</v>
      </c>
      <c r="L19" s="79">
        <v>0</v>
      </c>
    </row>
    <row r="20" spans="2:12">
      <c r="B20" t="s">
        <v>1421</v>
      </c>
      <c r="C20" t="s">
        <v>216</v>
      </c>
      <c r="D20" t="s">
        <v>212</v>
      </c>
      <c r="E20" t="s">
        <v>209</v>
      </c>
      <c r="F20" t="s">
        <v>210</v>
      </c>
      <c r="G20" t="s">
        <v>120</v>
      </c>
      <c r="H20" s="79">
        <v>0</v>
      </c>
      <c r="I20" s="79">
        <v>0</v>
      </c>
      <c r="J20" s="78">
        <f>0.344505406+0.108342941</f>
        <v>0.45284834699999998</v>
      </c>
      <c r="K20" s="79">
        <v>0</v>
      </c>
      <c r="L20" s="79">
        <v>0</v>
      </c>
    </row>
    <row r="21" spans="2:12">
      <c r="B21" t="s">
        <v>1421</v>
      </c>
      <c r="C21" t="s">
        <v>220</v>
      </c>
      <c r="D21" t="s">
        <v>212</v>
      </c>
      <c r="E21" t="s">
        <v>209</v>
      </c>
      <c r="F21" t="s">
        <v>210</v>
      </c>
      <c r="G21" t="s">
        <v>106</v>
      </c>
      <c r="H21" s="79">
        <v>0</v>
      </c>
      <c r="I21" s="79">
        <v>0</v>
      </c>
      <c r="J21" s="78">
        <f>1014.29991014+2113.29676394</f>
        <v>3127.59667408</v>
      </c>
      <c r="K21" s="79">
        <v>7.6100000000000001E-2</v>
      </c>
      <c r="L21" s="79">
        <v>1.26E-2</v>
      </c>
    </row>
    <row r="22" spans="2:12">
      <c r="B22" t="s">
        <v>1421</v>
      </c>
      <c r="C22" t="s">
        <v>221</v>
      </c>
      <c r="D22" t="s">
        <v>212</v>
      </c>
      <c r="E22" t="s">
        <v>209</v>
      </c>
      <c r="F22" t="s">
        <v>210</v>
      </c>
      <c r="G22" t="s">
        <v>116</v>
      </c>
      <c r="H22" s="79">
        <v>0</v>
      </c>
      <c r="I22" s="79">
        <v>0</v>
      </c>
      <c r="J22" s="78">
        <v>0.33145887600000001</v>
      </c>
      <c r="K22" s="79">
        <v>0</v>
      </c>
      <c r="L22" s="79">
        <v>0</v>
      </c>
    </row>
    <row r="23" spans="2:12">
      <c r="B23" t="s">
        <v>1421</v>
      </c>
      <c r="C23" t="s">
        <v>222</v>
      </c>
      <c r="D23" t="s">
        <v>212</v>
      </c>
      <c r="E23" t="s">
        <v>209</v>
      </c>
      <c r="F23" t="s">
        <v>210</v>
      </c>
      <c r="G23" t="s">
        <v>110</v>
      </c>
      <c r="H23" s="79">
        <v>0</v>
      </c>
      <c r="I23" s="79">
        <v>0</v>
      </c>
      <c r="J23" s="78">
        <f>0.543514344+203.897321088</f>
        <v>204.440835432</v>
      </c>
      <c r="K23" s="79">
        <v>0</v>
      </c>
      <c r="L23" s="79">
        <v>0</v>
      </c>
    </row>
    <row r="24" spans="2:12">
      <c r="B24" t="s">
        <v>1421</v>
      </c>
      <c r="C24" t="s">
        <v>223</v>
      </c>
      <c r="D24" t="s">
        <v>212</v>
      </c>
      <c r="E24" t="s">
        <v>209</v>
      </c>
      <c r="F24" t="s">
        <v>210</v>
      </c>
      <c r="G24" t="s">
        <v>202</v>
      </c>
      <c r="H24" s="79">
        <v>0</v>
      </c>
      <c r="I24" s="79">
        <v>0</v>
      </c>
      <c r="J24" s="78">
        <f>0.18472095777+0.02085968628</f>
        <v>0.20558064405000001</v>
      </c>
      <c r="K24" s="79">
        <v>0</v>
      </c>
      <c r="L24" s="79">
        <v>0</v>
      </c>
    </row>
    <row r="25" spans="2:12">
      <c r="B25" t="s">
        <v>1421</v>
      </c>
      <c r="C25" t="s">
        <v>224</v>
      </c>
      <c r="D25" t="s">
        <v>212</v>
      </c>
      <c r="E25" t="s">
        <v>209</v>
      </c>
      <c r="F25" t="s">
        <v>210</v>
      </c>
      <c r="G25" t="s">
        <v>113</v>
      </c>
      <c r="H25" s="79">
        <v>0</v>
      </c>
      <c r="I25" s="79">
        <v>0</v>
      </c>
      <c r="J25" s="78">
        <f>2.144108941+89.04044005</f>
        <v>91.184548991</v>
      </c>
      <c r="K25" s="79">
        <v>2.0000000000000001E-4</v>
      </c>
      <c r="L25" s="79">
        <v>0</v>
      </c>
    </row>
    <row r="26" spans="2:12">
      <c r="B26" s="80" t="s">
        <v>225</v>
      </c>
      <c r="D26" s="16"/>
      <c r="I26" s="81">
        <v>0</v>
      </c>
      <c r="J26" s="82">
        <v>2789.1145700000002</v>
      </c>
      <c r="K26" s="81">
        <v>0.2092</v>
      </c>
      <c r="L26" s="81">
        <v>3.4500000000000003E-2</v>
      </c>
    </row>
    <row r="27" spans="2:12">
      <c r="B27" t="s">
        <v>1421</v>
      </c>
      <c r="C27" t="s">
        <v>212</v>
      </c>
      <c r="D27">
        <v>10</v>
      </c>
      <c r="E27" t="s">
        <v>214</v>
      </c>
      <c r="F27" t="s">
        <v>215</v>
      </c>
      <c r="G27" t="s">
        <v>102</v>
      </c>
      <c r="H27" s="79">
        <v>0</v>
      </c>
      <c r="I27" s="79">
        <v>0</v>
      </c>
      <c r="J27" s="78">
        <v>2789.1145700000002</v>
      </c>
      <c r="K27" s="79">
        <v>0.2092</v>
      </c>
      <c r="L27" s="79">
        <v>3.4500000000000003E-2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214</v>
      </c>
      <c r="C29" t="s">
        <v>214</v>
      </c>
      <c r="D29" s="16"/>
      <c r="E29" t="s">
        <v>214</v>
      </c>
      <c r="G29" t="s">
        <v>214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s="16"/>
      <c r="E31" t="s">
        <v>214</v>
      </c>
      <c r="G31" t="s">
        <v>214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228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214</v>
      </c>
      <c r="C33" t="s">
        <v>214</v>
      </c>
      <c r="D33" s="16"/>
      <c r="E33" t="s">
        <v>214</v>
      </c>
      <c r="G33" t="s">
        <v>214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229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214</v>
      </c>
      <c r="C35" t="s">
        <v>214</v>
      </c>
      <c r="D35" s="16"/>
      <c r="E35" t="s">
        <v>214</v>
      </c>
      <c r="G35" t="s">
        <v>214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230</v>
      </c>
      <c r="D36" s="16"/>
      <c r="I36" s="81">
        <v>0</v>
      </c>
      <c r="J36" s="82">
        <f>J37+J40</f>
        <v>38.633665020000002</v>
      </c>
      <c r="K36" s="81">
        <v>0</v>
      </c>
      <c r="L36" s="81">
        <v>0</v>
      </c>
    </row>
    <row r="37" spans="2:12">
      <c r="B37" s="80" t="s">
        <v>231</v>
      </c>
      <c r="D37" s="16"/>
      <c r="I37" s="81">
        <v>0</v>
      </c>
      <c r="J37" s="82">
        <f>SUM(J38:J39)</f>
        <v>38.633665020000002</v>
      </c>
      <c r="K37" s="81">
        <v>0</v>
      </c>
      <c r="L37" s="81">
        <v>0</v>
      </c>
    </row>
    <row r="38" spans="2:12">
      <c r="B38" t="s">
        <v>1425</v>
      </c>
      <c r="C38" t="s">
        <v>217</v>
      </c>
      <c r="D38">
        <v>91</v>
      </c>
      <c r="E38" t="s">
        <v>218</v>
      </c>
      <c r="F38" t="s">
        <v>219</v>
      </c>
      <c r="G38" t="s">
        <v>106</v>
      </c>
      <c r="H38" s="79">
        <v>0</v>
      </c>
      <c r="I38" s="79">
        <v>0</v>
      </c>
      <c r="J38" s="78">
        <v>38.633665020000002</v>
      </c>
      <c r="K38" s="79">
        <v>2.8999999999999998E-3</v>
      </c>
      <c r="L38" s="79">
        <v>5.0000000000000001E-4</v>
      </c>
    </row>
    <row r="39" spans="2:12">
      <c r="B39" t="s">
        <v>214</v>
      </c>
      <c r="C39" t="s">
        <v>214</v>
      </c>
      <c r="D39" s="16"/>
      <c r="E39" t="s">
        <v>214</v>
      </c>
      <c r="G39" t="s">
        <v>214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229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214</v>
      </c>
      <c r="C41" t="s">
        <v>214</v>
      </c>
      <c r="D41" s="16"/>
      <c r="E41" t="s">
        <v>214</v>
      </c>
      <c r="G41" t="s">
        <v>214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t="s">
        <v>232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E482" s="15"/>
    </row>
    <row r="483" spans="2:5">
      <c r="B483" s="16"/>
      <c r="C483" s="16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9">
        <v>44012</v>
      </c>
    </row>
    <row r="2" spans="2:49" s="1" customFormat="1">
      <c r="B2" s="2" t="s">
        <v>1</v>
      </c>
      <c r="C2" s="12" t="s">
        <v>1418</v>
      </c>
    </row>
    <row r="3" spans="2:49" s="1" customFormat="1">
      <c r="B3" s="2" t="s">
        <v>2</v>
      </c>
      <c r="C3" s="100" t="s">
        <v>1419</v>
      </c>
    </row>
    <row r="4" spans="2:49" s="1" customFormat="1">
      <c r="B4" s="2" t="s">
        <v>3</v>
      </c>
      <c r="C4" s="10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12598669.74</v>
      </c>
      <c r="H11" s="7"/>
      <c r="I11" s="76">
        <v>294.15862231426138</v>
      </c>
      <c r="J11" s="77">
        <v>1</v>
      </c>
      <c r="K11" s="77">
        <v>3.5999999999999999E-3</v>
      </c>
      <c r="AW11" s="16"/>
    </row>
    <row r="12" spans="2:49">
      <c r="B12" s="80" t="s">
        <v>205</v>
      </c>
      <c r="C12" s="16"/>
      <c r="D12" s="16"/>
      <c r="G12" s="82">
        <v>10893794.68</v>
      </c>
      <c r="I12" s="82">
        <v>-51.083418215718638</v>
      </c>
      <c r="J12" s="81">
        <v>-0.17369999999999999</v>
      </c>
      <c r="K12" s="81">
        <v>-5.9999999999999995E-4</v>
      </c>
    </row>
    <row r="13" spans="2:49">
      <c r="B13" s="80" t="s">
        <v>1163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1168</v>
      </c>
      <c r="C15" s="16"/>
      <c r="D15" s="16"/>
      <c r="G15" s="82">
        <v>9919873.9600000009</v>
      </c>
      <c r="I15" s="82">
        <v>-15.770317283940123</v>
      </c>
      <c r="J15" s="81">
        <v>-5.3600000000000002E-2</v>
      </c>
      <c r="K15" s="81">
        <v>-2.0000000000000001E-4</v>
      </c>
    </row>
    <row r="16" spans="2:49">
      <c r="B16" t="s">
        <v>1215</v>
      </c>
      <c r="C16" t="s">
        <v>1216</v>
      </c>
      <c r="D16" t="s">
        <v>123</v>
      </c>
      <c r="E16" t="s">
        <v>106</v>
      </c>
      <c r="F16" t="s">
        <v>251</v>
      </c>
      <c r="G16" s="78">
        <v>144468.14000000001</v>
      </c>
      <c r="H16" s="78">
        <v>-1.8695999999999999</v>
      </c>
      <c r="I16" s="78">
        <v>-2.70097634544</v>
      </c>
      <c r="J16" s="79">
        <v>-9.1999999999999998E-3</v>
      </c>
      <c r="K16" s="79">
        <v>0</v>
      </c>
    </row>
    <row r="17" spans="2:11">
      <c r="B17" t="s">
        <v>1215</v>
      </c>
      <c r="C17" t="s">
        <v>1217</v>
      </c>
      <c r="D17" t="s">
        <v>123</v>
      </c>
      <c r="E17" t="s">
        <v>106</v>
      </c>
      <c r="F17" t="s">
        <v>1218</v>
      </c>
      <c r="G17" s="78">
        <v>180771.19</v>
      </c>
      <c r="H17" s="78">
        <v>-1.6365000000000001</v>
      </c>
      <c r="I17" s="78">
        <v>-2.9583205243499999</v>
      </c>
      <c r="J17" s="79">
        <v>-1.01E-2</v>
      </c>
      <c r="K17" s="79">
        <v>0</v>
      </c>
    </row>
    <row r="18" spans="2:11">
      <c r="B18" t="s">
        <v>1215</v>
      </c>
      <c r="C18" t="s">
        <v>1219</v>
      </c>
      <c r="D18" t="s">
        <v>123</v>
      </c>
      <c r="E18" t="s">
        <v>106</v>
      </c>
      <c r="F18" t="s">
        <v>1218</v>
      </c>
      <c r="G18" s="78">
        <v>179510.48</v>
      </c>
      <c r="H18" s="78">
        <v>8.7894000000000005</v>
      </c>
      <c r="I18" s="78">
        <v>15.77789412912</v>
      </c>
      <c r="J18" s="79">
        <v>5.3600000000000002E-2</v>
      </c>
      <c r="K18" s="79">
        <v>2.0000000000000001E-4</v>
      </c>
    </row>
    <row r="19" spans="2:11">
      <c r="B19" t="s">
        <v>1215</v>
      </c>
      <c r="C19" t="s">
        <v>1220</v>
      </c>
      <c r="D19" t="s">
        <v>123</v>
      </c>
      <c r="E19" t="s">
        <v>106</v>
      </c>
      <c r="F19" t="s">
        <v>1218</v>
      </c>
      <c r="G19" s="78">
        <v>211574.36</v>
      </c>
      <c r="H19" s="78">
        <v>3.3652000000000002</v>
      </c>
      <c r="I19" s="78">
        <v>7.1199003627200002</v>
      </c>
      <c r="J19" s="79">
        <v>2.4199999999999999E-2</v>
      </c>
      <c r="K19" s="79">
        <v>1E-4</v>
      </c>
    </row>
    <row r="20" spans="2:11">
      <c r="B20" t="s">
        <v>1215</v>
      </c>
      <c r="C20" t="s">
        <v>1221</v>
      </c>
      <c r="D20" t="s">
        <v>123</v>
      </c>
      <c r="E20" t="s">
        <v>106</v>
      </c>
      <c r="F20" t="s">
        <v>1218</v>
      </c>
      <c r="G20" s="78">
        <v>29245.09</v>
      </c>
      <c r="H20" s="78">
        <v>2.2949999999999999</v>
      </c>
      <c r="I20" s="78">
        <v>0.67117481550000002</v>
      </c>
      <c r="J20" s="79">
        <v>2.3E-3</v>
      </c>
      <c r="K20" s="79">
        <v>0</v>
      </c>
    </row>
    <row r="21" spans="2:11">
      <c r="B21" t="s">
        <v>1215</v>
      </c>
      <c r="C21" t="s">
        <v>1222</v>
      </c>
      <c r="D21" t="s">
        <v>123</v>
      </c>
      <c r="E21" t="s">
        <v>106</v>
      </c>
      <c r="F21" t="s">
        <v>1223</v>
      </c>
      <c r="G21" s="78">
        <v>168045.43</v>
      </c>
      <c r="H21" s="78">
        <v>2.6008</v>
      </c>
      <c r="I21" s="78">
        <v>4.3705255434400003</v>
      </c>
      <c r="J21" s="79">
        <v>1.49E-2</v>
      </c>
      <c r="K21" s="79">
        <v>1E-4</v>
      </c>
    </row>
    <row r="22" spans="2:11">
      <c r="B22" t="s">
        <v>1215</v>
      </c>
      <c r="C22" t="s">
        <v>1224</v>
      </c>
      <c r="D22" t="s">
        <v>123</v>
      </c>
      <c r="E22" t="s">
        <v>106</v>
      </c>
      <c r="F22" t="s">
        <v>1225</v>
      </c>
      <c r="G22" s="78">
        <v>124273.22</v>
      </c>
      <c r="H22" s="78">
        <v>1.2209000000000001</v>
      </c>
      <c r="I22" s="78">
        <v>1.5172517429800001</v>
      </c>
      <c r="J22" s="79">
        <v>5.1999999999999998E-3</v>
      </c>
      <c r="K22" s="79">
        <v>0</v>
      </c>
    </row>
    <row r="23" spans="2:11">
      <c r="B23" t="s">
        <v>1215</v>
      </c>
      <c r="C23" t="s">
        <v>1226</v>
      </c>
      <c r="D23" t="s">
        <v>123</v>
      </c>
      <c r="E23" t="s">
        <v>106</v>
      </c>
      <c r="F23" t="s">
        <v>1225</v>
      </c>
      <c r="G23" s="78">
        <v>164790.62</v>
      </c>
      <c r="H23" s="78">
        <v>0.67930000000000001</v>
      </c>
      <c r="I23" s="78">
        <v>1.1194226816599999</v>
      </c>
      <c r="J23" s="79">
        <v>3.8E-3</v>
      </c>
      <c r="K23" s="79">
        <v>0</v>
      </c>
    </row>
    <row r="24" spans="2:11">
      <c r="B24" t="s">
        <v>1215</v>
      </c>
      <c r="C24" t="s">
        <v>1227</v>
      </c>
      <c r="D24" t="s">
        <v>123</v>
      </c>
      <c r="E24" t="s">
        <v>106</v>
      </c>
      <c r="F24" t="s">
        <v>1225</v>
      </c>
      <c r="G24" s="78">
        <v>103513.77</v>
      </c>
      <c r="H24" s="78">
        <v>1.1409</v>
      </c>
      <c r="I24" s="78">
        <v>1.18098860193</v>
      </c>
      <c r="J24" s="79">
        <v>4.0000000000000001E-3</v>
      </c>
      <c r="K24" s="79">
        <v>0</v>
      </c>
    </row>
    <row r="25" spans="2:11">
      <c r="B25" t="s">
        <v>1215</v>
      </c>
      <c r="C25" t="s">
        <v>1228</v>
      </c>
      <c r="D25" t="s">
        <v>123</v>
      </c>
      <c r="E25" t="s">
        <v>106</v>
      </c>
      <c r="F25" t="s">
        <v>1225</v>
      </c>
      <c r="G25" s="78">
        <v>103351.39</v>
      </c>
      <c r="H25" s="78">
        <v>1.0298</v>
      </c>
      <c r="I25" s="78">
        <v>1.0643126142199999</v>
      </c>
      <c r="J25" s="79">
        <v>3.5999999999999999E-3</v>
      </c>
      <c r="K25" s="79">
        <v>0</v>
      </c>
    </row>
    <row r="26" spans="2:11">
      <c r="B26" t="s">
        <v>1215</v>
      </c>
      <c r="C26" t="s">
        <v>1229</v>
      </c>
      <c r="D26" t="s">
        <v>123</v>
      </c>
      <c r="E26" t="s">
        <v>106</v>
      </c>
      <c r="F26" t="s">
        <v>1225</v>
      </c>
      <c r="G26" s="78">
        <v>124345.85</v>
      </c>
      <c r="H26" s="78">
        <v>1.2490000000000001</v>
      </c>
      <c r="I26" s="78">
        <v>1.5530796665</v>
      </c>
      <c r="J26" s="79">
        <v>5.3E-3</v>
      </c>
      <c r="K26" s="79">
        <v>0</v>
      </c>
    </row>
    <row r="27" spans="2:11">
      <c r="B27" t="s">
        <v>1215</v>
      </c>
      <c r="C27" t="s">
        <v>1230</v>
      </c>
      <c r="D27" t="s">
        <v>123</v>
      </c>
      <c r="E27" t="s">
        <v>106</v>
      </c>
      <c r="F27" t="s">
        <v>1225</v>
      </c>
      <c r="G27" s="78">
        <v>125045.58</v>
      </c>
      <c r="H27" s="78">
        <v>1.8019000000000001</v>
      </c>
      <c r="I27" s="78">
        <v>2.25319630602</v>
      </c>
      <c r="J27" s="79">
        <v>7.7000000000000002E-3</v>
      </c>
      <c r="K27" s="79">
        <v>0</v>
      </c>
    </row>
    <row r="28" spans="2:11">
      <c r="B28" t="s">
        <v>1215</v>
      </c>
      <c r="C28" t="s">
        <v>1231</v>
      </c>
      <c r="D28" t="s">
        <v>123</v>
      </c>
      <c r="E28" t="s">
        <v>106</v>
      </c>
      <c r="F28" t="s">
        <v>1232</v>
      </c>
      <c r="G28" s="78">
        <v>223414.37</v>
      </c>
      <c r="H28" s="78">
        <v>1.0722</v>
      </c>
      <c r="I28" s="78">
        <v>2.39544887514</v>
      </c>
      <c r="J28" s="79">
        <v>8.0999999999999996E-3</v>
      </c>
      <c r="K28" s="79">
        <v>0</v>
      </c>
    </row>
    <row r="29" spans="2:11">
      <c r="B29" t="s">
        <v>1215</v>
      </c>
      <c r="C29" t="s">
        <v>1233</v>
      </c>
      <c r="D29" t="s">
        <v>123</v>
      </c>
      <c r="E29" t="s">
        <v>106</v>
      </c>
      <c r="F29" t="s">
        <v>1232</v>
      </c>
      <c r="G29" s="78">
        <v>165442.53</v>
      </c>
      <c r="H29" s="78">
        <v>1.0348999999999999</v>
      </c>
      <c r="I29" s="78">
        <v>1.71216474297</v>
      </c>
      <c r="J29" s="79">
        <v>5.7999999999999996E-3</v>
      </c>
      <c r="K29" s="79">
        <v>0</v>
      </c>
    </row>
    <row r="30" spans="2:11">
      <c r="B30" t="s">
        <v>1215</v>
      </c>
      <c r="C30" t="s">
        <v>1234</v>
      </c>
      <c r="D30" t="s">
        <v>123</v>
      </c>
      <c r="E30" t="s">
        <v>106</v>
      </c>
      <c r="F30" t="s">
        <v>1232</v>
      </c>
      <c r="G30" s="78">
        <v>226889.14</v>
      </c>
      <c r="H30" s="78">
        <v>0.78390000000000004</v>
      </c>
      <c r="I30" s="78">
        <v>1.77858396846</v>
      </c>
      <c r="J30" s="79">
        <v>6.0000000000000001E-3</v>
      </c>
      <c r="K30" s="79">
        <v>0</v>
      </c>
    </row>
    <row r="31" spans="2:11">
      <c r="B31" t="s">
        <v>1215</v>
      </c>
      <c r="C31" t="s">
        <v>1235</v>
      </c>
      <c r="D31" t="s">
        <v>123</v>
      </c>
      <c r="E31" t="s">
        <v>106</v>
      </c>
      <c r="F31" t="s">
        <v>1232</v>
      </c>
      <c r="G31" s="78">
        <v>184682.63</v>
      </c>
      <c r="H31" s="78">
        <v>0.26340000000000002</v>
      </c>
      <c r="I31" s="78">
        <v>0.48645404741999998</v>
      </c>
      <c r="J31" s="79">
        <v>1.6999999999999999E-3</v>
      </c>
      <c r="K31" s="79">
        <v>0</v>
      </c>
    </row>
    <row r="32" spans="2:11">
      <c r="B32" t="s">
        <v>1215</v>
      </c>
      <c r="C32" t="s">
        <v>1236</v>
      </c>
      <c r="D32" t="s">
        <v>123</v>
      </c>
      <c r="E32" t="s">
        <v>106</v>
      </c>
      <c r="F32" t="s">
        <v>1232</v>
      </c>
      <c r="G32" s="78">
        <v>184161.81</v>
      </c>
      <c r="H32" s="78">
        <v>-2.0299999999999999E-2</v>
      </c>
      <c r="I32" s="78">
        <v>-3.738484743E-2</v>
      </c>
      <c r="J32" s="79">
        <v>-1E-4</v>
      </c>
      <c r="K32" s="79">
        <v>0</v>
      </c>
    </row>
    <row r="33" spans="2:11">
      <c r="B33" t="s">
        <v>1215</v>
      </c>
      <c r="C33" t="s">
        <v>1237</v>
      </c>
      <c r="D33" t="s">
        <v>123</v>
      </c>
      <c r="E33" t="s">
        <v>106</v>
      </c>
      <c r="F33" t="s">
        <v>1232</v>
      </c>
      <c r="G33" s="78">
        <v>163666.32</v>
      </c>
      <c r="H33" s="78">
        <v>-3.9300000000000002E-2</v>
      </c>
      <c r="I33" s="78">
        <v>-6.4320863759999999E-2</v>
      </c>
      <c r="J33" s="79">
        <v>-2.0000000000000001E-4</v>
      </c>
      <c r="K33" s="79">
        <v>0</v>
      </c>
    </row>
    <row r="34" spans="2:11">
      <c r="B34" t="s">
        <v>1215</v>
      </c>
      <c r="C34" t="s">
        <v>1238</v>
      </c>
      <c r="D34" t="s">
        <v>123</v>
      </c>
      <c r="E34" t="s">
        <v>106</v>
      </c>
      <c r="F34" t="s">
        <v>1232</v>
      </c>
      <c r="G34" s="78">
        <v>184363.76</v>
      </c>
      <c r="H34" s="78">
        <v>0.1258</v>
      </c>
      <c r="I34" s="78">
        <v>0.23192961007999999</v>
      </c>
      <c r="J34" s="79">
        <v>8.0000000000000004E-4</v>
      </c>
      <c r="K34" s="79">
        <v>0</v>
      </c>
    </row>
    <row r="35" spans="2:11">
      <c r="B35" t="s">
        <v>1215</v>
      </c>
      <c r="C35" t="s">
        <v>1239</v>
      </c>
      <c r="D35" t="s">
        <v>123</v>
      </c>
      <c r="E35" t="s">
        <v>106</v>
      </c>
      <c r="F35" t="s">
        <v>1232</v>
      </c>
      <c r="G35" s="78">
        <v>164025.34</v>
      </c>
      <c r="H35" s="78">
        <v>0.215</v>
      </c>
      <c r="I35" s="78">
        <v>0.35265448100000002</v>
      </c>
      <c r="J35" s="79">
        <v>1.1999999999999999E-3</v>
      </c>
      <c r="K35" s="79">
        <v>0</v>
      </c>
    </row>
    <row r="36" spans="2:11">
      <c r="B36" t="s">
        <v>1215</v>
      </c>
      <c r="C36" t="s">
        <v>1240</v>
      </c>
      <c r="D36" t="s">
        <v>123</v>
      </c>
      <c r="E36" t="s">
        <v>106</v>
      </c>
      <c r="F36" t="s">
        <v>1232</v>
      </c>
      <c r="G36" s="78">
        <v>98019.81</v>
      </c>
      <c r="H36" s="78">
        <v>-0.21099999999999999</v>
      </c>
      <c r="I36" s="78">
        <v>-0.20682179910000001</v>
      </c>
      <c r="J36" s="79">
        <v>-6.9999999999999999E-4</v>
      </c>
      <c r="K36" s="79">
        <v>0</v>
      </c>
    </row>
    <row r="37" spans="2:11">
      <c r="B37" t="s">
        <v>1215</v>
      </c>
      <c r="C37" t="s">
        <v>1241</v>
      </c>
      <c r="D37" t="s">
        <v>123</v>
      </c>
      <c r="E37" t="s">
        <v>106</v>
      </c>
      <c r="F37" t="s">
        <v>1232</v>
      </c>
      <c r="G37" s="78">
        <v>183773.85</v>
      </c>
      <c r="H37" s="78">
        <v>-0.21820000000000001</v>
      </c>
      <c r="I37" s="78">
        <v>-0.40099454070000001</v>
      </c>
      <c r="J37" s="79">
        <v>-1.4E-3</v>
      </c>
      <c r="K37" s="79">
        <v>0</v>
      </c>
    </row>
    <row r="38" spans="2:11">
      <c r="B38" t="s">
        <v>1215</v>
      </c>
      <c r="C38" t="s">
        <v>1242</v>
      </c>
      <c r="D38" t="s">
        <v>123</v>
      </c>
      <c r="E38" t="s">
        <v>106</v>
      </c>
      <c r="F38" t="s">
        <v>1232</v>
      </c>
      <c r="G38" s="78">
        <v>61293.38</v>
      </c>
      <c r="H38" s="78">
        <v>-0.1603</v>
      </c>
      <c r="I38" s="78">
        <v>-9.8253288140000006E-2</v>
      </c>
      <c r="J38" s="79">
        <v>-2.9999999999999997E-4</v>
      </c>
      <c r="K38" s="79">
        <v>0</v>
      </c>
    </row>
    <row r="39" spans="2:11">
      <c r="B39" t="s">
        <v>1215</v>
      </c>
      <c r="C39" t="s">
        <v>1243</v>
      </c>
      <c r="D39" t="s">
        <v>123</v>
      </c>
      <c r="E39" t="s">
        <v>106</v>
      </c>
      <c r="F39" t="s">
        <v>1232</v>
      </c>
      <c r="G39" s="78">
        <v>183157.38</v>
      </c>
      <c r="H39" s="78">
        <v>-0.53090000000000004</v>
      </c>
      <c r="I39" s="78">
        <v>-0.97238253042</v>
      </c>
      <c r="J39" s="79">
        <v>-3.3E-3</v>
      </c>
      <c r="K39" s="79">
        <v>0</v>
      </c>
    </row>
    <row r="40" spans="2:11">
      <c r="B40" t="s">
        <v>1215</v>
      </c>
      <c r="C40" t="s">
        <v>1244</v>
      </c>
      <c r="D40" t="s">
        <v>123</v>
      </c>
      <c r="E40" t="s">
        <v>106</v>
      </c>
      <c r="F40" t="s">
        <v>1232</v>
      </c>
      <c r="G40" s="78">
        <v>187265.57</v>
      </c>
      <c r="H40" s="78">
        <v>-0.51049999999999995</v>
      </c>
      <c r="I40" s="78">
        <v>-0.95599073484999997</v>
      </c>
      <c r="J40" s="79">
        <v>-3.2000000000000002E-3</v>
      </c>
      <c r="K40" s="79">
        <v>0</v>
      </c>
    </row>
    <row r="41" spans="2:11">
      <c r="B41" t="s">
        <v>1215</v>
      </c>
      <c r="C41" t="s">
        <v>1245</v>
      </c>
      <c r="D41" t="s">
        <v>123</v>
      </c>
      <c r="E41" t="s">
        <v>106</v>
      </c>
      <c r="F41" t="s">
        <v>1232</v>
      </c>
      <c r="G41" s="78">
        <v>285717.5</v>
      </c>
      <c r="H41" s="78">
        <v>-0.27129999999999999</v>
      </c>
      <c r="I41" s="78">
        <v>-0.77515157749999997</v>
      </c>
      <c r="J41" s="79">
        <v>-2.5999999999999999E-3</v>
      </c>
      <c r="K41" s="79">
        <v>0</v>
      </c>
    </row>
    <row r="42" spans="2:11">
      <c r="B42" t="s">
        <v>1215</v>
      </c>
      <c r="C42" t="s">
        <v>1246</v>
      </c>
      <c r="D42" t="s">
        <v>123</v>
      </c>
      <c r="E42" t="s">
        <v>106</v>
      </c>
      <c r="F42" t="s">
        <v>1232</v>
      </c>
      <c r="G42" s="78">
        <v>60967.43</v>
      </c>
      <c r="H42" s="78">
        <v>-0.67110000000000003</v>
      </c>
      <c r="I42" s="78">
        <v>-0.40915242273000002</v>
      </c>
      <c r="J42" s="79">
        <v>-1.4E-3</v>
      </c>
      <c r="K42" s="79">
        <v>0</v>
      </c>
    </row>
    <row r="43" spans="2:11">
      <c r="B43" t="s">
        <v>1215</v>
      </c>
      <c r="C43" t="s">
        <v>1247</v>
      </c>
      <c r="D43" t="s">
        <v>123</v>
      </c>
      <c r="E43" t="s">
        <v>106</v>
      </c>
      <c r="F43" t="s">
        <v>1232</v>
      </c>
      <c r="G43" s="78">
        <v>142108.53</v>
      </c>
      <c r="H43" s="78">
        <v>-0.77649999999999997</v>
      </c>
      <c r="I43" s="78">
        <v>-1.10347273545</v>
      </c>
      <c r="J43" s="79">
        <v>-3.8E-3</v>
      </c>
      <c r="K43" s="79">
        <v>0</v>
      </c>
    </row>
    <row r="44" spans="2:11">
      <c r="B44" t="s">
        <v>1215</v>
      </c>
      <c r="C44" t="s">
        <v>1248</v>
      </c>
      <c r="D44" t="s">
        <v>123</v>
      </c>
      <c r="E44" t="s">
        <v>106</v>
      </c>
      <c r="F44" t="s">
        <v>1232</v>
      </c>
      <c r="G44" s="78">
        <v>178988.48</v>
      </c>
      <c r="H44" s="78">
        <v>-0.58109999999999995</v>
      </c>
      <c r="I44" s="78">
        <v>-1.0401020572799999</v>
      </c>
      <c r="J44" s="79">
        <v>-3.5000000000000001E-3</v>
      </c>
      <c r="K44" s="79">
        <v>0</v>
      </c>
    </row>
    <row r="45" spans="2:11">
      <c r="B45" t="s">
        <v>1215</v>
      </c>
      <c r="C45" t="s">
        <v>1249</v>
      </c>
      <c r="D45" t="s">
        <v>123</v>
      </c>
      <c r="E45" t="s">
        <v>106</v>
      </c>
      <c r="F45" t="s">
        <v>1232</v>
      </c>
      <c r="G45" s="78">
        <v>81880.399999999994</v>
      </c>
      <c r="H45" s="78">
        <v>1.7500000000000002E-2</v>
      </c>
      <c r="I45" s="78">
        <v>1.4329069999999999E-2</v>
      </c>
      <c r="J45" s="79">
        <v>0</v>
      </c>
      <c r="K45" s="79">
        <v>0</v>
      </c>
    </row>
    <row r="46" spans="2:11">
      <c r="B46" t="s">
        <v>1215</v>
      </c>
      <c r="C46" t="s">
        <v>1250</v>
      </c>
      <c r="D46" t="s">
        <v>123</v>
      </c>
      <c r="E46" t="s">
        <v>106</v>
      </c>
      <c r="F46" t="s">
        <v>1232</v>
      </c>
      <c r="G46" s="78">
        <v>183226.47</v>
      </c>
      <c r="H46" s="78">
        <v>-0.50149999999999995</v>
      </c>
      <c r="I46" s="78">
        <v>-0.91888074705</v>
      </c>
      <c r="J46" s="79">
        <v>-3.0999999999999999E-3</v>
      </c>
      <c r="K46" s="79">
        <v>0</v>
      </c>
    </row>
    <row r="47" spans="2:11">
      <c r="B47" t="s">
        <v>1215</v>
      </c>
      <c r="C47" t="s">
        <v>1251</v>
      </c>
      <c r="D47" t="s">
        <v>123</v>
      </c>
      <c r="E47" t="s">
        <v>106</v>
      </c>
      <c r="F47" t="s">
        <v>1232</v>
      </c>
      <c r="G47" s="78">
        <v>223306.9</v>
      </c>
      <c r="H47" s="78">
        <v>-0.72489999999999999</v>
      </c>
      <c r="I47" s="78">
        <v>-1.6187517181</v>
      </c>
      <c r="J47" s="79">
        <v>-5.4999999999999997E-3</v>
      </c>
      <c r="K47" s="79">
        <v>0</v>
      </c>
    </row>
    <row r="48" spans="2:11">
      <c r="B48" t="s">
        <v>1215</v>
      </c>
      <c r="C48" t="s">
        <v>1252</v>
      </c>
      <c r="D48" t="s">
        <v>123</v>
      </c>
      <c r="E48" t="s">
        <v>106</v>
      </c>
      <c r="F48" t="s">
        <v>1232</v>
      </c>
      <c r="G48" s="78">
        <v>142253.20000000001</v>
      </c>
      <c r="H48" s="78">
        <v>-0.66090000000000004</v>
      </c>
      <c r="I48" s="78">
        <v>-0.94015139879999998</v>
      </c>
      <c r="J48" s="79">
        <v>-3.2000000000000002E-3</v>
      </c>
      <c r="K48" s="79">
        <v>0</v>
      </c>
    </row>
    <row r="49" spans="2:11">
      <c r="B49" t="s">
        <v>1215</v>
      </c>
      <c r="C49" t="s">
        <v>1253</v>
      </c>
      <c r="D49" t="s">
        <v>123</v>
      </c>
      <c r="E49" t="s">
        <v>106</v>
      </c>
      <c r="F49" t="s">
        <v>1232</v>
      </c>
      <c r="G49" s="78">
        <v>182312.38</v>
      </c>
      <c r="H49" s="78">
        <v>-0.94210000000000005</v>
      </c>
      <c r="I49" s="78">
        <v>-1.7175649319799999</v>
      </c>
      <c r="J49" s="79">
        <v>-5.7999999999999996E-3</v>
      </c>
      <c r="K49" s="79">
        <v>0</v>
      </c>
    </row>
    <row r="50" spans="2:11">
      <c r="B50" t="s">
        <v>1215</v>
      </c>
      <c r="C50" t="s">
        <v>1254</v>
      </c>
      <c r="D50" t="s">
        <v>123</v>
      </c>
      <c r="E50" t="s">
        <v>106</v>
      </c>
      <c r="F50" t="s">
        <v>1232</v>
      </c>
      <c r="G50" s="78">
        <v>201583.18</v>
      </c>
      <c r="H50" s="78">
        <v>-1.3897999999999999</v>
      </c>
      <c r="I50" s="78">
        <v>-2.8016030356399999</v>
      </c>
      <c r="J50" s="79">
        <v>-9.4999999999999998E-3</v>
      </c>
      <c r="K50" s="79">
        <v>0</v>
      </c>
    </row>
    <row r="51" spans="2:11">
      <c r="B51" t="s">
        <v>1215</v>
      </c>
      <c r="C51" t="s">
        <v>1255</v>
      </c>
      <c r="D51" t="s">
        <v>123</v>
      </c>
      <c r="E51" t="s">
        <v>106</v>
      </c>
      <c r="F51" t="s">
        <v>1232</v>
      </c>
      <c r="G51" s="78">
        <v>202392.16</v>
      </c>
      <c r="H51" s="78">
        <v>-1.081</v>
      </c>
      <c r="I51" s="78">
        <v>-2.1878592495999998</v>
      </c>
      <c r="J51" s="79">
        <v>-7.4000000000000003E-3</v>
      </c>
      <c r="K51" s="79">
        <v>0</v>
      </c>
    </row>
    <row r="52" spans="2:11">
      <c r="B52" t="s">
        <v>1215</v>
      </c>
      <c r="C52" t="s">
        <v>1256</v>
      </c>
      <c r="D52" t="s">
        <v>123</v>
      </c>
      <c r="E52" t="s">
        <v>106</v>
      </c>
      <c r="F52" t="s">
        <v>1232</v>
      </c>
      <c r="G52" s="78">
        <v>161575.97</v>
      </c>
      <c r="H52" s="78">
        <v>-1.2856000000000001</v>
      </c>
      <c r="I52" s="78">
        <v>-2.07722067032</v>
      </c>
      <c r="J52" s="79">
        <v>-7.1000000000000004E-3</v>
      </c>
      <c r="K52" s="79">
        <v>0</v>
      </c>
    </row>
    <row r="53" spans="2:11">
      <c r="B53" t="s">
        <v>1215</v>
      </c>
      <c r="C53" t="s">
        <v>1257</v>
      </c>
      <c r="D53" t="s">
        <v>123</v>
      </c>
      <c r="E53" t="s">
        <v>106</v>
      </c>
      <c r="F53" t="s">
        <v>1232</v>
      </c>
      <c r="G53" s="78">
        <v>162138.12</v>
      </c>
      <c r="H53" s="78">
        <v>-0.93100000000000005</v>
      </c>
      <c r="I53" s="78">
        <v>-1.5095058971999999</v>
      </c>
      <c r="J53" s="79">
        <v>-5.1000000000000004E-3</v>
      </c>
      <c r="K53" s="79">
        <v>0</v>
      </c>
    </row>
    <row r="54" spans="2:11">
      <c r="B54" t="s">
        <v>1215</v>
      </c>
      <c r="C54" t="s">
        <v>1258</v>
      </c>
      <c r="D54" t="s">
        <v>123</v>
      </c>
      <c r="E54" t="s">
        <v>106</v>
      </c>
      <c r="F54" t="s">
        <v>1232</v>
      </c>
      <c r="G54" s="78">
        <v>101854.48</v>
      </c>
      <c r="H54" s="78">
        <v>-0.3629</v>
      </c>
      <c r="I54" s="78">
        <v>-0.36962990792</v>
      </c>
      <c r="J54" s="79">
        <v>-1.2999999999999999E-3</v>
      </c>
      <c r="K54" s="79">
        <v>0</v>
      </c>
    </row>
    <row r="55" spans="2:11">
      <c r="B55" t="s">
        <v>1215</v>
      </c>
      <c r="C55" t="s">
        <v>1259</v>
      </c>
      <c r="D55" t="s">
        <v>123</v>
      </c>
      <c r="E55" t="s">
        <v>106</v>
      </c>
      <c r="F55" t="s">
        <v>251</v>
      </c>
      <c r="G55" s="78">
        <v>177726.07</v>
      </c>
      <c r="H55" s="78">
        <v>-1.8666</v>
      </c>
      <c r="I55" s="78">
        <v>-3.3174348226200001</v>
      </c>
      <c r="J55" s="79">
        <v>-1.1299999999999999E-2</v>
      </c>
      <c r="K55" s="79">
        <v>0</v>
      </c>
    </row>
    <row r="56" spans="2:11">
      <c r="B56" t="s">
        <v>1215</v>
      </c>
      <c r="C56" t="s">
        <v>1260</v>
      </c>
      <c r="D56" t="s">
        <v>123</v>
      </c>
      <c r="E56" t="s">
        <v>106</v>
      </c>
      <c r="F56" t="s">
        <v>251</v>
      </c>
      <c r="G56" s="78">
        <v>178191.55</v>
      </c>
      <c r="H56" s="78">
        <v>-1.6006</v>
      </c>
      <c r="I56" s="78">
        <v>-2.8521339493000002</v>
      </c>
      <c r="J56" s="79">
        <v>-9.7000000000000003E-3</v>
      </c>
      <c r="K56" s="79">
        <v>0</v>
      </c>
    </row>
    <row r="57" spans="2:11">
      <c r="B57" t="s">
        <v>1215</v>
      </c>
      <c r="C57" t="s">
        <v>1261</v>
      </c>
      <c r="D57" t="s">
        <v>123</v>
      </c>
      <c r="E57" t="s">
        <v>106</v>
      </c>
      <c r="F57" t="s">
        <v>1218</v>
      </c>
      <c r="G57" s="78">
        <v>358475.17</v>
      </c>
      <c r="H57" s="78">
        <v>-0.99939999999999996</v>
      </c>
      <c r="I57" s="78">
        <v>-3.5826008489799999</v>
      </c>
      <c r="J57" s="79">
        <v>-1.2200000000000001E-2</v>
      </c>
      <c r="K57" s="79">
        <v>0</v>
      </c>
    </row>
    <row r="58" spans="2:11">
      <c r="B58" t="s">
        <v>1215</v>
      </c>
      <c r="C58" t="s">
        <v>1262</v>
      </c>
      <c r="D58" t="s">
        <v>123</v>
      </c>
      <c r="E58" t="s">
        <v>106</v>
      </c>
      <c r="F58" t="s">
        <v>1218</v>
      </c>
      <c r="G58" s="78">
        <v>358945.88</v>
      </c>
      <c r="H58" s="78">
        <v>-0.88349999999999995</v>
      </c>
      <c r="I58" s="78">
        <v>-3.1712868498</v>
      </c>
      <c r="J58" s="79">
        <v>-1.0800000000000001E-2</v>
      </c>
      <c r="K58" s="79">
        <v>0</v>
      </c>
    </row>
    <row r="59" spans="2:11">
      <c r="B59" t="s">
        <v>1215</v>
      </c>
      <c r="C59" t="s">
        <v>1263</v>
      </c>
      <c r="D59" t="s">
        <v>123</v>
      </c>
      <c r="E59" t="s">
        <v>106</v>
      </c>
      <c r="F59" t="s">
        <v>1218</v>
      </c>
      <c r="G59" s="78">
        <v>252484.93</v>
      </c>
      <c r="H59" s="78">
        <v>-0.47939999999999999</v>
      </c>
      <c r="I59" s="78">
        <v>-1.2104127544200001</v>
      </c>
      <c r="J59" s="79">
        <v>-4.1000000000000003E-3</v>
      </c>
      <c r="K59" s="79">
        <v>0</v>
      </c>
    </row>
    <row r="60" spans="2:11">
      <c r="B60" t="s">
        <v>1215</v>
      </c>
      <c r="C60" t="s">
        <v>1264</v>
      </c>
      <c r="D60" t="s">
        <v>123</v>
      </c>
      <c r="E60" t="s">
        <v>106</v>
      </c>
      <c r="F60" t="s">
        <v>1218</v>
      </c>
      <c r="G60" s="78">
        <v>270472.49</v>
      </c>
      <c r="H60" s="78">
        <v>-0.49180000000000001</v>
      </c>
      <c r="I60" s="78">
        <v>-1.3301837058199999</v>
      </c>
      <c r="J60" s="79">
        <v>-4.4999999999999997E-3</v>
      </c>
      <c r="K60" s="79">
        <v>0</v>
      </c>
    </row>
    <row r="61" spans="2:11">
      <c r="B61" t="s">
        <v>1215</v>
      </c>
      <c r="C61" t="s">
        <v>1265</v>
      </c>
      <c r="D61" t="s">
        <v>123</v>
      </c>
      <c r="E61" t="s">
        <v>106</v>
      </c>
      <c r="F61" t="s">
        <v>1218</v>
      </c>
      <c r="G61" s="78">
        <v>362533.77</v>
      </c>
      <c r="H61" s="78">
        <v>3.1699999999999999E-2</v>
      </c>
      <c r="I61" s="78">
        <v>0.11492320508999999</v>
      </c>
      <c r="J61" s="79">
        <v>4.0000000000000002E-4</v>
      </c>
      <c r="K61" s="79">
        <v>0</v>
      </c>
    </row>
    <row r="62" spans="2:11">
      <c r="B62" t="s">
        <v>1215</v>
      </c>
      <c r="C62" t="s">
        <v>1266</v>
      </c>
      <c r="D62" t="s">
        <v>123</v>
      </c>
      <c r="E62" t="s">
        <v>106</v>
      </c>
      <c r="F62" t="s">
        <v>1218</v>
      </c>
      <c r="G62" s="78">
        <v>362460.55</v>
      </c>
      <c r="H62" s="78">
        <v>1.89E-2</v>
      </c>
      <c r="I62" s="78">
        <v>6.8505043949999997E-2</v>
      </c>
      <c r="J62" s="79">
        <v>2.0000000000000001E-4</v>
      </c>
      <c r="K62" s="79">
        <v>0</v>
      </c>
    </row>
    <row r="63" spans="2:11">
      <c r="B63" t="s">
        <v>1215</v>
      </c>
      <c r="C63" t="s">
        <v>1267</v>
      </c>
      <c r="D63" t="s">
        <v>123</v>
      </c>
      <c r="E63" t="s">
        <v>106</v>
      </c>
      <c r="F63" t="s">
        <v>1218</v>
      </c>
      <c r="G63" s="78">
        <v>186795.16</v>
      </c>
      <c r="H63" s="78">
        <v>2.9548999999999999</v>
      </c>
      <c r="I63" s="78">
        <v>5.5196101828400002</v>
      </c>
      <c r="J63" s="79">
        <v>1.8800000000000001E-2</v>
      </c>
      <c r="K63" s="79">
        <v>1E-4</v>
      </c>
    </row>
    <row r="64" spans="2:11">
      <c r="B64" t="s">
        <v>1215</v>
      </c>
      <c r="C64" t="s">
        <v>1268</v>
      </c>
      <c r="D64" t="s">
        <v>123</v>
      </c>
      <c r="E64" t="s">
        <v>106</v>
      </c>
      <c r="F64" t="s">
        <v>1218</v>
      </c>
      <c r="G64" s="78">
        <v>148042.82</v>
      </c>
      <c r="H64" s="78">
        <v>2.3115999999999999</v>
      </c>
      <c r="I64" s="78">
        <v>3.4221578271199999</v>
      </c>
      <c r="J64" s="79">
        <v>1.1599999999999999E-2</v>
      </c>
      <c r="K64" s="79">
        <v>0</v>
      </c>
    </row>
    <row r="65" spans="2:11">
      <c r="B65" t="s">
        <v>1215</v>
      </c>
      <c r="C65" t="s">
        <v>1269</v>
      </c>
      <c r="D65" t="s">
        <v>123</v>
      </c>
      <c r="E65" t="s">
        <v>106</v>
      </c>
      <c r="F65" t="s">
        <v>1223</v>
      </c>
      <c r="G65" s="78">
        <v>111628.35</v>
      </c>
      <c r="H65" s="78">
        <v>2.5981000000000001</v>
      </c>
      <c r="I65" s="78">
        <v>2.9002161613499999</v>
      </c>
      <c r="J65" s="79">
        <v>9.9000000000000008E-3</v>
      </c>
      <c r="K65" s="79">
        <v>0</v>
      </c>
    </row>
    <row r="66" spans="2:11">
      <c r="B66" t="s">
        <v>1215</v>
      </c>
      <c r="C66" t="s">
        <v>1270</v>
      </c>
      <c r="D66" t="s">
        <v>123</v>
      </c>
      <c r="E66" t="s">
        <v>106</v>
      </c>
      <c r="F66" t="s">
        <v>1223</v>
      </c>
      <c r="G66" s="78">
        <v>186308.76</v>
      </c>
      <c r="H66" s="78">
        <v>2.7031999999999998</v>
      </c>
      <c r="I66" s="78">
        <v>5.0362984003199998</v>
      </c>
      <c r="J66" s="79">
        <v>1.7100000000000001E-2</v>
      </c>
      <c r="K66" s="79">
        <v>1E-4</v>
      </c>
    </row>
    <row r="67" spans="2:11">
      <c r="B67" t="s">
        <v>1215</v>
      </c>
      <c r="C67" t="s">
        <v>1271</v>
      </c>
      <c r="D67" t="s">
        <v>123</v>
      </c>
      <c r="E67" t="s">
        <v>106</v>
      </c>
      <c r="F67" t="s">
        <v>1223</v>
      </c>
      <c r="G67" s="78">
        <v>166369.29999999999</v>
      </c>
      <c r="H67" s="78">
        <v>1.9367000000000001</v>
      </c>
      <c r="I67" s="78">
        <v>3.2220742330999999</v>
      </c>
      <c r="J67" s="79">
        <v>1.0999999999999999E-2</v>
      </c>
      <c r="K67" s="79">
        <v>0</v>
      </c>
    </row>
    <row r="68" spans="2:11">
      <c r="B68" t="s">
        <v>1215</v>
      </c>
      <c r="C68" t="s">
        <v>1272</v>
      </c>
      <c r="D68" t="s">
        <v>123</v>
      </c>
      <c r="E68" t="s">
        <v>106</v>
      </c>
      <c r="F68" t="s">
        <v>1225</v>
      </c>
      <c r="G68" s="78">
        <v>109563.48</v>
      </c>
      <c r="H68" s="78">
        <v>0.77190000000000003</v>
      </c>
      <c r="I68" s="78">
        <v>0.84572050212000005</v>
      </c>
      <c r="J68" s="79">
        <v>2.8999999999999998E-3</v>
      </c>
      <c r="K68" s="79">
        <v>0</v>
      </c>
    </row>
    <row r="69" spans="2:11">
      <c r="B69" t="s">
        <v>1215</v>
      </c>
      <c r="C69" t="s">
        <v>1273</v>
      </c>
      <c r="D69" t="s">
        <v>123</v>
      </c>
      <c r="E69" t="s">
        <v>106</v>
      </c>
      <c r="F69" t="s">
        <v>1225</v>
      </c>
      <c r="G69" s="78">
        <v>368412.47</v>
      </c>
      <c r="H69" s="78">
        <v>1.6247</v>
      </c>
      <c r="I69" s="78">
        <v>5.9855974000899996</v>
      </c>
      <c r="J69" s="79">
        <v>2.0299999999999999E-2</v>
      </c>
      <c r="K69" s="79">
        <v>1E-4</v>
      </c>
    </row>
    <row r="70" spans="2:11">
      <c r="B70" t="s">
        <v>1215</v>
      </c>
      <c r="C70" t="s">
        <v>1274</v>
      </c>
      <c r="D70" t="s">
        <v>123</v>
      </c>
      <c r="E70" t="s">
        <v>106</v>
      </c>
      <c r="F70" t="s">
        <v>1232</v>
      </c>
      <c r="G70" s="78">
        <v>361299.45</v>
      </c>
      <c r="H70" s="78">
        <v>-0.30559999999999998</v>
      </c>
      <c r="I70" s="78">
        <v>-1.1041311192000001</v>
      </c>
      <c r="J70" s="79">
        <v>-3.8E-3</v>
      </c>
      <c r="K70" s="79">
        <v>0</v>
      </c>
    </row>
    <row r="71" spans="2:11">
      <c r="B71" t="s">
        <v>1215</v>
      </c>
      <c r="C71" t="s">
        <v>1275</v>
      </c>
      <c r="D71" t="s">
        <v>123</v>
      </c>
      <c r="E71" t="s">
        <v>106</v>
      </c>
      <c r="F71" t="s">
        <v>1232</v>
      </c>
      <c r="G71" s="78">
        <v>126674.48</v>
      </c>
      <c r="H71" s="78">
        <v>-0.1603</v>
      </c>
      <c r="I71" s="78">
        <v>-0.20305919144000001</v>
      </c>
      <c r="J71" s="79">
        <v>-6.9999999999999999E-4</v>
      </c>
      <c r="K71" s="79">
        <v>0</v>
      </c>
    </row>
    <row r="72" spans="2:11">
      <c r="B72" t="s">
        <v>1215</v>
      </c>
      <c r="C72" t="s">
        <v>1276</v>
      </c>
      <c r="D72" t="s">
        <v>123</v>
      </c>
      <c r="E72" t="s">
        <v>106</v>
      </c>
      <c r="F72" t="s">
        <v>1232</v>
      </c>
      <c r="G72" s="78">
        <v>288370.09999999998</v>
      </c>
      <c r="H72" s="78">
        <v>-0.53839999999999999</v>
      </c>
      <c r="I72" s="78">
        <v>-1.5525846184000001</v>
      </c>
      <c r="J72" s="79">
        <v>-5.3E-3</v>
      </c>
      <c r="K72" s="79">
        <v>0</v>
      </c>
    </row>
    <row r="73" spans="2:11">
      <c r="B73" t="s">
        <v>1215</v>
      </c>
      <c r="C73" t="s">
        <v>1277</v>
      </c>
      <c r="D73" t="s">
        <v>123</v>
      </c>
      <c r="E73" t="s">
        <v>106</v>
      </c>
      <c r="F73" t="s">
        <v>1232</v>
      </c>
      <c r="G73" s="78">
        <v>286244.56</v>
      </c>
      <c r="H73" s="78">
        <v>-1.2342</v>
      </c>
      <c r="I73" s="78">
        <v>-3.5328303595200001</v>
      </c>
      <c r="J73" s="79">
        <v>-1.2E-2</v>
      </c>
      <c r="K73" s="79">
        <v>0</v>
      </c>
    </row>
    <row r="74" spans="2:11">
      <c r="B74" t="s">
        <v>1215</v>
      </c>
      <c r="C74" t="s">
        <v>1278</v>
      </c>
      <c r="D74" t="s">
        <v>123</v>
      </c>
      <c r="E74" t="s">
        <v>106</v>
      </c>
      <c r="F74" t="s">
        <v>1232</v>
      </c>
      <c r="G74" s="78">
        <v>285943.31</v>
      </c>
      <c r="H74" s="78">
        <v>-1.3408</v>
      </c>
      <c r="I74" s="78">
        <v>-3.83392790048</v>
      </c>
      <c r="J74" s="79">
        <v>-1.2999999999999999E-2</v>
      </c>
      <c r="K74" s="79">
        <v>0</v>
      </c>
    </row>
    <row r="75" spans="2:11">
      <c r="B75" t="s">
        <v>1215</v>
      </c>
      <c r="C75" t="s">
        <v>1279</v>
      </c>
      <c r="D75" t="s">
        <v>123</v>
      </c>
      <c r="E75" t="s">
        <v>106</v>
      </c>
      <c r="F75" t="s">
        <v>1232</v>
      </c>
      <c r="G75" s="78">
        <v>362314.1</v>
      </c>
      <c r="H75" s="78">
        <v>-6.5500000000000003E-2</v>
      </c>
      <c r="I75" s="78">
        <v>-0.23731573550000001</v>
      </c>
      <c r="J75" s="79">
        <v>-8.0000000000000004E-4</v>
      </c>
      <c r="K75" s="79">
        <v>0</v>
      </c>
    </row>
    <row r="76" spans="2:11">
      <c r="B76" t="s">
        <v>1215</v>
      </c>
      <c r="C76" t="s">
        <v>1280</v>
      </c>
      <c r="D76" t="s">
        <v>123</v>
      </c>
      <c r="E76" t="s">
        <v>106</v>
      </c>
      <c r="F76" t="s">
        <v>1232</v>
      </c>
      <c r="G76" s="78">
        <v>182218.77</v>
      </c>
      <c r="H76" s="78">
        <v>0.54459999999999997</v>
      </c>
      <c r="I76" s="78">
        <v>0.99236342142</v>
      </c>
      <c r="J76" s="79">
        <v>3.3999999999999998E-3</v>
      </c>
      <c r="K76" s="79">
        <v>0</v>
      </c>
    </row>
    <row r="77" spans="2:11">
      <c r="B77" t="s">
        <v>1215</v>
      </c>
      <c r="C77" t="s">
        <v>1281</v>
      </c>
      <c r="D77" t="s">
        <v>123</v>
      </c>
      <c r="E77" t="s">
        <v>106</v>
      </c>
      <c r="F77" t="s">
        <v>1232</v>
      </c>
      <c r="G77" s="78">
        <v>179760.6</v>
      </c>
      <c r="H77" s="78">
        <v>-0.75929999999999997</v>
      </c>
      <c r="I77" s="78">
        <v>-1.3649222357999999</v>
      </c>
      <c r="J77" s="79">
        <v>-4.5999999999999999E-3</v>
      </c>
      <c r="K77" s="79">
        <v>0</v>
      </c>
    </row>
    <row r="78" spans="2:11">
      <c r="B78" t="s">
        <v>1215</v>
      </c>
      <c r="C78" t="s">
        <v>1282</v>
      </c>
      <c r="D78" t="s">
        <v>123</v>
      </c>
      <c r="E78" t="s">
        <v>106</v>
      </c>
      <c r="F78" t="s">
        <v>1232</v>
      </c>
      <c r="G78" s="78">
        <v>377057.92</v>
      </c>
      <c r="H78" s="78">
        <v>-0.90890000000000004</v>
      </c>
      <c r="I78" s="78">
        <v>-3.42707943488</v>
      </c>
      <c r="J78" s="79">
        <v>-1.17E-2</v>
      </c>
      <c r="K78" s="79">
        <v>0</v>
      </c>
    </row>
    <row r="79" spans="2:11">
      <c r="B79" t="s">
        <v>1283</v>
      </c>
      <c r="C79" t="s">
        <v>1284</v>
      </c>
      <c r="D79" t="s">
        <v>123</v>
      </c>
      <c r="E79" t="s">
        <v>106</v>
      </c>
      <c r="F79" t="s">
        <v>1285</v>
      </c>
      <c r="G79" s="78">
        <v>-729000</v>
      </c>
      <c r="H79" s="78">
        <v>0.14002223734213992</v>
      </c>
      <c r="I79" s="78">
        <v>-1.0207621102241999</v>
      </c>
      <c r="J79" s="79">
        <v>-3.5000000000000001E-3</v>
      </c>
      <c r="K79" s="79">
        <v>0</v>
      </c>
    </row>
    <row r="80" spans="2:11">
      <c r="B80" t="s">
        <v>1286</v>
      </c>
      <c r="C80" t="s">
        <v>1287</v>
      </c>
      <c r="D80" t="s">
        <v>123</v>
      </c>
      <c r="E80" t="s">
        <v>106</v>
      </c>
      <c r="F80" t="s">
        <v>1288</v>
      </c>
      <c r="G80" s="78">
        <v>-70000</v>
      </c>
      <c r="H80" s="78">
        <v>-10.790800000000001</v>
      </c>
      <c r="I80" s="78">
        <v>7.5535600000000001</v>
      </c>
      <c r="J80" s="79">
        <v>2.5700000000000001E-2</v>
      </c>
      <c r="K80" s="79">
        <v>1E-4</v>
      </c>
    </row>
    <row r="81" spans="2:11">
      <c r="B81" t="s">
        <v>1289</v>
      </c>
      <c r="C81" t="s">
        <v>1290</v>
      </c>
      <c r="D81" t="s">
        <v>123</v>
      </c>
      <c r="E81" t="s">
        <v>106</v>
      </c>
      <c r="F81" t="s">
        <v>1218</v>
      </c>
      <c r="G81" s="78">
        <v>52301.599999999999</v>
      </c>
      <c r="H81" s="78">
        <v>2.7738</v>
      </c>
      <c r="I81" s="78">
        <v>1.4507417808</v>
      </c>
      <c r="J81" s="79">
        <v>4.8999999999999998E-3</v>
      </c>
      <c r="K81" s="79">
        <v>0</v>
      </c>
    </row>
    <row r="82" spans="2:11">
      <c r="B82" t="s">
        <v>1289</v>
      </c>
      <c r="C82" t="s">
        <v>1291</v>
      </c>
      <c r="D82" t="s">
        <v>123</v>
      </c>
      <c r="E82" t="s">
        <v>106</v>
      </c>
      <c r="F82" t="s">
        <v>1225</v>
      </c>
      <c r="G82" s="78">
        <v>73222.240000000005</v>
      </c>
      <c r="H82" s="78">
        <v>-4.7058999999999997</v>
      </c>
      <c r="I82" s="78">
        <v>-3.4457653921600002</v>
      </c>
      <c r="J82" s="79">
        <v>-1.17E-2</v>
      </c>
      <c r="K82" s="79">
        <v>0</v>
      </c>
    </row>
    <row r="83" spans="2:11">
      <c r="B83" t="s">
        <v>1289</v>
      </c>
      <c r="C83" t="s">
        <v>1292</v>
      </c>
      <c r="D83" t="s">
        <v>123</v>
      </c>
      <c r="E83" t="s">
        <v>106</v>
      </c>
      <c r="F83" t="s">
        <v>1225</v>
      </c>
      <c r="G83" s="78">
        <v>104603.2</v>
      </c>
      <c r="H83" s="78">
        <v>-2.6697000000000002</v>
      </c>
      <c r="I83" s="78">
        <v>-2.7925916304</v>
      </c>
      <c r="J83" s="79">
        <v>-9.4999999999999998E-3</v>
      </c>
      <c r="K83" s="79">
        <v>0</v>
      </c>
    </row>
    <row r="84" spans="2:11">
      <c r="B84" t="s">
        <v>1289</v>
      </c>
      <c r="C84" t="s">
        <v>1293</v>
      </c>
      <c r="D84" t="s">
        <v>123</v>
      </c>
      <c r="E84" t="s">
        <v>106</v>
      </c>
      <c r="F84" t="s">
        <v>1225</v>
      </c>
      <c r="G84" s="78">
        <v>52301.599999999999</v>
      </c>
      <c r="H84" s="78">
        <v>-2.1547999999999998</v>
      </c>
      <c r="I84" s="78">
        <v>-1.1269948768</v>
      </c>
      <c r="J84" s="79">
        <v>-3.8E-3</v>
      </c>
      <c r="K84" s="79">
        <v>0</v>
      </c>
    </row>
    <row r="85" spans="2:11">
      <c r="B85" t="s">
        <v>1294</v>
      </c>
      <c r="C85" t="s">
        <v>1295</v>
      </c>
      <c r="D85" t="s">
        <v>123</v>
      </c>
      <c r="E85" t="s">
        <v>106</v>
      </c>
      <c r="F85" t="s">
        <v>1232</v>
      </c>
      <c r="G85" s="78">
        <v>29524.75</v>
      </c>
      <c r="H85" s="78">
        <v>0.20019999999999999</v>
      </c>
      <c r="I85" s="78">
        <v>5.9108549500000003E-2</v>
      </c>
      <c r="J85" s="79">
        <v>2.0000000000000001E-4</v>
      </c>
      <c r="K85" s="79">
        <v>0</v>
      </c>
    </row>
    <row r="86" spans="2:11">
      <c r="B86" t="s">
        <v>1294</v>
      </c>
      <c r="C86" t="s">
        <v>1296</v>
      </c>
      <c r="D86" t="s">
        <v>123</v>
      </c>
      <c r="E86" t="s">
        <v>106</v>
      </c>
      <c r="F86" t="s">
        <v>1232</v>
      </c>
      <c r="G86" s="78">
        <v>78452.399999999994</v>
      </c>
      <c r="H86" s="78">
        <v>7.5700000000000003E-2</v>
      </c>
      <c r="I86" s="78">
        <v>5.9388466799999998E-2</v>
      </c>
      <c r="J86" s="79">
        <v>2.0000000000000001E-4</v>
      </c>
      <c r="K86" s="79">
        <v>0</v>
      </c>
    </row>
    <row r="87" spans="2:11">
      <c r="B87" t="s">
        <v>1294</v>
      </c>
      <c r="C87" t="s">
        <v>1297</v>
      </c>
      <c r="D87" t="s">
        <v>123</v>
      </c>
      <c r="E87" t="s">
        <v>106</v>
      </c>
      <c r="F87" t="s">
        <v>1232</v>
      </c>
      <c r="G87" s="78">
        <v>104603.2</v>
      </c>
      <c r="H87" s="78">
        <v>0.77580000000000005</v>
      </c>
      <c r="I87" s="78">
        <v>0.81151162560000001</v>
      </c>
      <c r="J87" s="79">
        <v>2.8E-3</v>
      </c>
      <c r="K87" s="79">
        <v>0</v>
      </c>
    </row>
    <row r="88" spans="2:11">
      <c r="B88" t="s">
        <v>1294</v>
      </c>
      <c r="C88" t="s">
        <v>1298</v>
      </c>
      <c r="D88" t="s">
        <v>123</v>
      </c>
      <c r="E88" t="s">
        <v>106</v>
      </c>
      <c r="F88" t="s">
        <v>1232</v>
      </c>
      <c r="G88" s="78">
        <v>104603.2</v>
      </c>
      <c r="H88" s="78">
        <v>-1.3472</v>
      </c>
      <c r="I88" s="78">
        <v>-1.4092143103999999</v>
      </c>
      <c r="J88" s="79">
        <v>-4.7999999999999996E-3</v>
      </c>
      <c r="K88" s="79">
        <v>0</v>
      </c>
    </row>
    <row r="89" spans="2:11">
      <c r="B89" t="s">
        <v>1294</v>
      </c>
      <c r="C89" t="s">
        <v>1299</v>
      </c>
      <c r="D89" t="s">
        <v>123</v>
      </c>
      <c r="E89" t="s">
        <v>106</v>
      </c>
      <c r="F89" t="s">
        <v>1232</v>
      </c>
      <c r="G89" s="78">
        <v>41841.279999999999</v>
      </c>
      <c r="H89" s="78">
        <v>-1.3615999999999999</v>
      </c>
      <c r="I89" s="78">
        <v>-0.56971086847999997</v>
      </c>
      <c r="J89" s="79">
        <v>-1.9E-3</v>
      </c>
      <c r="K89" s="79">
        <v>0</v>
      </c>
    </row>
    <row r="90" spans="2:11">
      <c r="B90" t="s">
        <v>1294</v>
      </c>
      <c r="C90" t="s">
        <v>1300</v>
      </c>
      <c r="D90" t="s">
        <v>123</v>
      </c>
      <c r="E90" t="s">
        <v>106</v>
      </c>
      <c r="F90" t="s">
        <v>1232</v>
      </c>
      <c r="G90" s="78">
        <v>104603.2</v>
      </c>
      <c r="H90" s="78">
        <v>1.5267999999999999</v>
      </c>
      <c r="I90" s="78">
        <v>1.5970816576</v>
      </c>
      <c r="J90" s="79">
        <v>5.4000000000000003E-3</v>
      </c>
      <c r="K90" s="79">
        <v>0</v>
      </c>
    </row>
    <row r="91" spans="2:11">
      <c r="B91" t="s">
        <v>1294</v>
      </c>
      <c r="C91" t="s">
        <v>1301</v>
      </c>
      <c r="D91" t="s">
        <v>123</v>
      </c>
      <c r="E91" t="s">
        <v>106</v>
      </c>
      <c r="F91" t="s">
        <v>1232</v>
      </c>
      <c r="G91" s="78">
        <v>104603.2</v>
      </c>
      <c r="H91" s="78">
        <v>2.6553</v>
      </c>
      <c r="I91" s="78">
        <v>2.7775287695999999</v>
      </c>
      <c r="J91" s="79">
        <v>9.4000000000000004E-3</v>
      </c>
      <c r="K91" s="79">
        <v>0</v>
      </c>
    </row>
    <row r="92" spans="2:11">
      <c r="B92" t="s">
        <v>1294</v>
      </c>
      <c r="C92" t="s">
        <v>1302</v>
      </c>
      <c r="D92" t="s">
        <v>123</v>
      </c>
      <c r="E92" t="s">
        <v>106</v>
      </c>
      <c r="F92" t="s">
        <v>1232</v>
      </c>
      <c r="G92" s="78">
        <v>83682.559999999998</v>
      </c>
      <c r="H92" s="78">
        <v>2.5552999999999999</v>
      </c>
      <c r="I92" s="78">
        <v>2.1383404556799999</v>
      </c>
      <c r="J92" s="79">
        <v>7.3000000000000001E-3</v>
      </c>
      <c r="K92" s="79">
        <v>0</v>
      </c>
    </row>
    <row r="93" spans="2:11">
      <c r="B93" t="s">
        <v>1294</v>
      </c>
      <c r="C93" t="s">
        <v>1303</v>
      </c>
      <c r="D93" t="s">
        <v>123</v>
      </c>
      <c r="E93" t="s">
        <v>106</v>
      </c>
      <c r="F93" t="s">
        <v>1232</v>
      </c>
      <c r="G93" s="78">
        <v>41841.279999999999</v>
      </c>
      <c r="H93" s="78">
        <v>3.6419000000000001</v>
      </c>
      <c r="I93" s="78">
        <v>1.5238175763199999</v>
      </c>
      <c r="J93" s="79">
        <v>5.1999999999999998E-3</v>
      </c>
      <c r="K93" s="79">
        <v>0</v>
      </c>
    </row>
    <row r="94" spans="2:11">
      <c r="B94" t="s">
        <v>1304</v>
      </c>
      <c r="C94" t="s">
        <v>1305</v>
      </c>
      <c r="D94" t="s">
        <v>123</v>
      </c>
      <c r="E94" t="s">
        <v>106</v>
      </c>
      <c r="F94" t="s">
        <v>1306</v>
      </c>
      <c r="G94" s="78">
        <v>-20000</v>
      </c>
      <c r="H94" s="78">
        <v>-4.8828548387096804</v>
      </c>
      <c r="I94" s="78">
        <v>0.97657096774193597</v>
      </c>
      <c r="J94" s="79">
        <v>3.3E-3</v>
      </c>
      <c r="K94" s="79">
        <v>0</v>
      </c>
    </row>
    <row r="95" spans="2:11">
      <c r="B95" t="s">
        <v>1307</v>
      </c>
      <c r="C95" t="s">
        <v>1308</v>
      </c>
      <c r="D95" t="s">
        <v>123</v>
      </c>
      <c r="E95" t="s">
        <v>106</v>
      </c>
      <c r="F95" t="s">
        <v>1309</v>
      </c>
      <c r="G95" s="78">
        <v>-167000</v>
      </c>
      <c r="H95" s="78">
        <v>-4.0406666666666711</v>
      </c>
      <c r="I95" s="78">
        <v>6.7479133333333401</v>
      </c>
      <c r="J95" s="79">
        <v>2.29E-2</v>
      </c>
      <c r="K95" s="79">
        <v>1E-4</v>
      </c>
    </row>
    <row r="96" spans="2:11">
      <c r="B96" t="s">
        <v>1310</v>
      </c>
      <c r="C96" t="s">
        <v>1311</v>
      </c>
      <c r="D96" t="s">
        <v>123</v>
      </c>
      <c r="E96" t="s">
        <v>106</v>
      </c>
      <c r="F96" t="s">
        <v>1312</v>
      </c>
      <c r="G96" s="78">
        <v>-75000</v>
      </c>
      <c r="H96" s="78">
        <v>4.3909200000000004</v>
      </c>
      <c r="I96" s="78">
        <v>-3.2931900000000001</v>
      </c>
      <c r="J96" s="79">
        <v>-1.12E-2</v>
      </c>
      <c r="K96" s="79">
        <v>0</v>
      </c>
    </row>
    <row r="97" spans="2:11">
      <c r="B97" t="s">
        <v>1313</v>
      </c>
      <c r="C97" t="s">
        <v>1314</v>
      </c>
      <c r="D97" t="s">
        <v>123</v>
      </c>
      <c r="E97" t="s">
        <v>106</v>
      </c>
      <c r="F97" t="s">
        <v>1315</v>
      </c>
      <c r="G97" s="78">
        <v>-200000</v>
      </c>
      <c r="H97" s="78">
        <v>4.5279600000000002</v>
      </c>
      <c r="I97" s="78">
        <v>-9.0559200000000004</v>
      </c>
      <c r="J97" s="79">
        <v>-3.0800000000000001E-2</v>
      </c>
      <c r="K97" s="79">
        <v>-1E-4</v>
      </c>
    </row>
    <row r="98" spans="2:11">
      <c r="B98" t="s">
        <v>1316</v>
      </c>
      <c r="C98" t="s">
        <v>1317</v>
      </c>
      <c r="D98" t="s">
        <v>123</v>
      </c>
      <c r="E98" t="s">
        <v>106</v>
      </c>
      <c r="F98" t="s">
        <v>1318</v>
      </c>
      <c r="G98" s="78">
        <v>-85000</v>
      </c>
      <c r="H98" s="78">
        <v>-7.6727411764705886</v>
      </c>
      <c r="I98" s="78">
        <v>6.5218299999999996</v>
      </c>
      <c r="J98" s="79">
        <v>2.2200000000000001E-2</v>
      </c>
      <c r="K98" s="79">
        <v>1E-4</v>
      </c>
    </row>
    <row r="99" spans="2:11">
      <c r="B99" t="s">
        <v>1319</v>
      </c>
      <c r="C99" t="s">
        <v>1320</v>
      </c>
      <c r="D99" t="s">
        <v>123</v>
      </c>
      <c r="E99" t="s">
        <v>106</v>
      </c>
      <c r="F99" t="s">
        <v>1321</v>
      </c>
      <c r="G99" s="78">
        <v>-2338000</v>
      </c>
      <c r="H99" s="78">
        <v>1.6557743184384601</v>
      </c>
      <c r="I99" s="78">
        <v>-38.712003565091202</v>
      </c>
      <c r="J99" s="79">
        <v>-0.13159999999999999</v>
      </c>
      <c r="K99" s="79">
        <v>-5.0000000000000001E-4</v>
      </c>
    </row>
    <row r="100" spans="2:11">
      <c r="B100" t="s">
        <v>1322</v>
      </c>
      <c r="C100" t="s">
        <v>1323</v>
      </c>
      <c r="D100" t="s">
        <v>123</v>
      </c>
      <c r="E100" t="s">
        <v>106</v>
      </c>
      <c r="F100" t="s">
        <v>1324</v>
      </c>
      <c r="G100" s="78">
        <v>200000</v>
      </c>
      <c r="H100" s="78">
        <v>-3.0682</v>
      </c>
      <c r="I100" s="78">
        <v>-6.1364000000000001</v>
      </c>
      <c r="J100" s="79">
        <v>-2.0899999999999998E-2</v>
      </c>
      <c r="K100" s="79">
        <v>-1E-4</v>
      </c>
    </row>
    <row r="101" spans="2:11">
      <c r="B101" t="s">
        <v>1325</v>
      </c>
      <c r="C101" t="s">
        <v>1326</v>
      </c>
      <c r="D101" t="s">
        <v>123</v>
      </c>
      <c r="E101" t="s">
        <v>106</v>
      </c>
      <c r="F101" t="s">
        <v>1327</v>
      </c>
      <c r="G101" s="78">
        <v>100000</v>
      </c>
      <c r="H101" s="78">
        <v>1.9361600000000001</v>
      </c>
      <c r="I101" s="78">
        <v>1.9361600000000001</v>
      </c>
      <c r="J101" s="79">
        <v>6.6E-3</v>
      </c>
      <c r="K101" s="79">
        <v>0</v>
      </c>
    </row>
    <row r="102" spans="2:11">
      <c r="B102" t="s">
        <v>1328</v>
      </c>
      <c r="C102" t="s">
        <v>1329</v>
      </c>
      <c r="D102" t="s">
        <v>123</v>
      </c>
      <c r="E102" t="s">
        <v>106</v>
      </c>
      <c r="F102" t="s">
        <v>1330</v>
      </c>
      <c r="G102" s="78">
        <v>100000</v>
      </c>
      <c r="H102" s="78">
        <v>2.5163000000000002</v>
      </c>
      <c r="I102" s="78">
        <v>2.5163000000000002</v>
      </c>
      <c r="J102" s="79">
        <v>8.6E-3</v>
      </c>
      <c r="K102" s="79">
        <v>0</v>
      </c>
    </row>
    <row r="103" spans="2:11">
      <c r="B103" s="80" t="s">
        <v>1214</v>
      </c>
      <c r="C103" s="16"/>
      <c r="D103" s="16"/>
      <c r="G103" s="82">
        <v>973920.72</v>
      </c>
      <c r="I103" s="82">
        <v>-35.313100931778514</v>
      </c>
      <c r="J103" s="81">
        <v>-0.12</v>
      </c>
      <c r="K103" s="81">
        <v>-4.0000000000000002E-4</v>
      </c>
    </row>
    <row r="104" spans="2:11">
      <c r="B104" t="s">
        <v>1331</v>
      </c>
      <c r="C104" t="s">
        <v>1332</v>
      </c>
      <c r="D104" t="s">
        <v>123</v>
      </c>
      <c r="E104" t="s">
        <v>106</v>
      </c>
      <c r="F104" t="s">
        <v>1218</v>
      </c>
      <c r="G104" s="78">
        <v>64752</v>
      </c>
      <c r="H104" s="78">
        <v>0.3095</v>
      </c>
      <c r="I104" s="78">
        <v>0.69461218704000005</v>
      </c>
      <c r="J104" s="79">
        <v>2.3999999999999998E-3</v>
      </c>
      <c r="K104" s="79">
        <v>0</v>
      </c>
    </row>
    <row r="105" spans="2:11">
      <c r="B105" t="s">
        <v>1331</v>
      </c>
      <c r="C105" t="s">
        <v>1333</v>
      </c>
      <c r="D105" t="s">
        <v>123</v>
      </c>
      <c r="E105" t="s">
        <v>106</v>
      </c>
      <c r="F105" t="s">
        <v>1218</v>
      </c>
      <c r="G105" s="78">
        <v>21899.89</v>
      </c>
      <c r="H105" s="78">
        <v>0.31830000000000003</v>
      </c>
      <c r="I105" s="78">
        <v>0.24160567464942001</v>
      </c>
      <c r="J105" s="79">
        <v>8.0000000000000004E-4</v>
      </c>
      <c r="K105" s="79">
        <v>0</v>
      </c>
    </row>
    <row r="106" spans="2:11">
      <c r="B106" t="s">
        <v>1331</v>
      </c>
      <c r="C106" t="s">
        <v>1334</v>
      </c>
      <c r="D106" t="s">
        <v>123</v>
      </c>
      <c r="E106" t="s">
        <v>106</v>
      </c>
      <c r="F106" t="s">
        <v>1218</v>
      </c>
      <c r="G106" s="78">
        <v>39450.36</v>
      </c>
      <c r="H106" s="78">
        <v>0.33600000000000002</v>
      </c>
      <c r="I106" s="78">
        <v>0.45942942447360002</v>
      </c>
      <c r="J106" s="79">
        <v>1.6000000000000001E-3</v>
      </c>
      <c r="K106" s="79">
        <v>0</v>
      </c>
    </row>
    <row r="107" spans="2:11">
      <c r="B107" t="s">
        <v>1331</v>
      </c>
      <c r="C107" t="s">
        <v>1335</v>
      </c>
      <c r="D107" t="s">
        <v>123</v>
      </c>
      <c r="E107" t="s">
        <v>106</v>
      </c>
      <c r="F107" t="s">
        <v>1218</v>
      </c>
      <c r="G107" s="78">
        <v>47148.43</v>
      </c>
      <c r="H107" s="78">
        <v>0.4899</v>
      </c>
      <c r="I107" s="78">
        <v>0.80057722960361999</v>
      </c>
      <c r="J107" s="79">
        <v>2.7000000000000001E-3</v>
      </c>
      <c r="K107" s="79">
        <v>0</v>
      </c>
    </row>
    <row r="108" spans="2:11">
      <c r="B108" t="s">
        <v>1331</v>
      </c>
      <c r="C108" t="s">
        <v>1336</v>
      </c>
      <c r="D108" t="s">
        <v>123</v>
      </c>
      <c r="E108" t="s">
        <v>106</v>
      </c>
      <c r="F108" t="s">
        <v>1218</v>
      </c>
      <c r="G108" s="78">
        <v>88915.24</v>
      </c>
      <c r="H108" s="78">
        <v>0.69159999999999999</v>
      </c>
      <c r="I108" s="78">
        <v>2.1313744142454398</v>
      </c>
      <c r="J108" s="79">
        <v>7.1999999999999998E-3</v>
      </c>
      <c r="K108" s="79">
        <v>0</v>
      </c>
    </row>
    <row r="109" spans="2:11">
      <c r="B109" t="s">
        <v>1331</v>
      </c>
      <c r="C109" t="s">
        <v>1337</v>
      </c>
      <c r="D109" t="s">
        <v>123</v>
      </c>
      <c r="E109" t="s">
        <v>106</v>
      </c>
      <c r="F109" t="s">
        <v>1218</v>
      </c>
      <c r="G109" s="78">
        <v>47234.62</v>
      </c>
      <c r="H109" s="78">
        <v>0.68279999999999996</v>
      </c>
      <c r="I109" s="78">
        <v>1.11784733725776</v>
      </c>
      <c r="J109" s="79">
        <v>3.8E-3</v>
      </c>
      <c r="K109" s="79">
        <v>0</v>
      </c>
    </row>
    <row r="110" spans="2:11">
      <c r="B110" t="s">
        <v>1331</v>
      </c>
      <c r="C110" t="s">
        <v>1338</v>
      </c>
      <c r="D110" t="s">
        <v>123</v>
      </c>
      <c r="E110" t="s">
        <v>106</v>
      </c>
      <c r="F110" t="s">
        <v>1223</v>
      </c>
      <c r="G110" s="78">
        <v>34127.11</v>
      </c>
      <c r="H110" s="78">
        <v>-3.1707000000000001</v>
      </c>
      <c r="I110" s="78">
        <v>-3.75044864728482</v>
      </c>
      <c r="J110" s="79">
        <v>-1.2699999999999999E-2</v>
      </c>
      <c r="K110" s="79">
        <v>0</v>
      </c>
    </row>
    <row r="111" spans="2:11">
      <c r="B111" t="s">
        <v>1331</v>
      </c>
      <c r="C111" t="s">
        <v>1339</v>
      </c>
      <c r="D111" t="s">
        <v>123</v>
      </c>
      <c r="E111" t="s">
        <v>106</v>
      </c>
      <c r="F111" t="s">
        <v>1223</v>
      </c>
      <c r="G111" s="78">
        <v>63696.32</v>
      </c>
      <c r="H111" s="78">
        <v>-3.16</v>
      </c>
      <c r="I111" s="78">
        <v>-6.9763776657919996</v>
      </c>
      <c r="J111" s="79">
        <v>-2.3699999999999999E-2</v>
      </c>
      <c r="K111" s="79">
        <v>-1E-4</v>
      </c>
    </row>
    <row r="112" spans="2:11">
      <c r="B112" t="s">
        <v>1331</v>
      </c>
      <c r="C112" t="s">
        <v>1340</v>
      </c>
      <c r="D112" t="s">
        <v>123</v>
      </c>
      <c r="E112" t="s">
        <v>106</v>
      </c>
      <c r="F112" t="s">
        <v>1225</v>
      </c>
      <c r="G112" s="78">
        <v>22949.73</v>
      </c>
      <c r="H112" s="78">
        <v>-2.2568000000000001</v>
      </c>
      <c r="I112" s="78">
        <v>-1.79514367001424</v>
      </c>
      <c r="J112" s="79">
        <v>-6.1000000000000004E-3</v>
      </c>
      <c r="K112" s="79">
        <v>0</v>
      </c>
    </row>
    <row r="113" spans="2:11">
      <c r="B113" t="s">
        <v>1331</v>
      </c>
      <c r="C113" t="s">
        <v>1341</v>
      </c>
      <c r="D113" t="s">
        <v>123</v>
      </c>
      <c r="E113" t="s">
        <v>106</v>
      </c>
      <c r="F113" t="s">
        <v>1232</v>
      </c>
      <c r="G113" s="78">
        <v>17636.099999999999</v>
      </c>
      <c r="H113" s="78">
        <v>0.25030000000000002</v>
      </c>
      <c r="I113" s="78">
        <v>0.15300018666779999</v>
      </c>
      <c r="J113" s="79">
        <v>5.0000000000000001E-4</v>
      </c>
      <c r="K113" s="79">
        <v>0</v>
      </c>
    </row>
    <row r="114" spans="2:11">
      <c r="B114" t="s">
        <v>1331</v>
      </c>
      <c r="C114" t="s">
        <v>1342</v>
      </c>
      <c r="D114" t="s">
        <v>123</v>
      </c>
      <c r="E114" t="s">
        <v>106</v>
      </c>
      <c r="F114" t="s">
        <v>1232</v>
      </c>
      <c r="G114" s="78">
        <v>42649.36</v>
      </c>
      <c r="H114" s="78">
        <v>1.048</v>
      </c>
      <c r="I114" s="78">
        <v>1.5491817048448</v>
      </c>
      <c r="J114" s="79">
        <v>5.3E-3</v>
      </c>
      <c r="K114" s="79">
        <v>0</v>
      </c>
    </row>
    <row r="115" spans="2:11">
      <c r="B115" t="s">
        <v>1331</v>
      </c>
      <c r="C115" t="s">
        <v>1343</v>
      </c>
      <c r="D115" t="s">
        <v>123</v>
      </c>
      <c r="E115" t="s">
        <v>106</v>
      </c>
      <c r="F115" t="s">
        <v>1232</v>
      </c>
      <c r="G115" s="78">
        <v>58851.85</v>
      </c>
      <c r="H115" s="78">
        <v>0.41949999999999998</v>
      </c>
      <c r="I115" s="78">
        <v>0.85569824825950003</v>
      </c>
      <c r="J115" s="79">
        <v>2.8999999999999998E-3</v>
      </c>
      <c r="K115" s="79">
        <v>0</v>
      </c>
    </row>
    <row r="116" spans="2:11">
      <c r="B116" t="s">
        <v>1331</v>
      </c>
      <c r="C116" t="s">
        <v>1344</v>
      </c>
      <c r="D116" t="s">
        <v>123</v>
      </c>
      <c r="E116" t="s">
        <v>106</v>
      </c>
      <c r="F116" t="s">
        <v>1232</v>
      </c>
      <c r="G116" s="78">
        <v>35323.35</v>
      </c>
      <c r="H116" s="78">
        <v>0.45400000000000001</v>
      </c>
      <c r="I116" s="78">
        <v>0.55583551919399998</v>
      </c>
      <c r="J116" s="79">
        <v>1.9E-3</v>
      </c>
      <c r="K116" s="79">
        <v>0</v>
      </c>
    </row>
    <row r="117" spans="2:11">
      <c r="B117" t="s">
        <v>1331</v>
      </c>
      <c r="C117" t="s">
        <v>1345</v>
      </c>
      <c r="D117" t="s">
        <v>123</v>
      </c>
      <c r="E117" t="s">
        <v>106</v>
      </c>
      <c r="F117" t="s">
        <v>1232</v>
      </c>
      <c r="G117" s="78">
        <v>17817.48</v>
      </c>
      <c r="H117" s="78">
        <v>1.331</v>
      </c>
      <c r="I117" s="78">
        <v>0.82196418340080002</v>
      </c>
      <c r="J117" s="79">
        <v>2.8E-3</v>
      </c>
      <c r="K117" s="79">
        <v>0</v>
      </c>
    </row>
    <row r="118" spans="2:11">
      <c r="B118" t="s">
        <v>1346</v>
      </c>
      <c r="C118" t="s">
        <v>1347</v>
      </c>
      <c r="D118" t="s">
        <v>123</v>
      </c>
      <c r="E118" t="s">
        <v>106</v>
      </c>
      <c r="F118" t="s">
        <v>1225</v>
      </c>
      <c r="G118" s="78">
        <v>33995.31</v>
      </c>
      <c r="H118" s="78">
        <v>-3.5047999999999999</v>
      </c>
      <c r="I118" s="78">
        <v>-4.1296267878340798</v>
      </c>
      <c r="J118" s="79">
        <v>-1.4E-2</v>
      </c>
      <c r="K118" s="79">
        <v>-1E-4</v>
      </c>
    </row>
    <row r="119" spans="2:11">
      <c r="B119" t="s">
        <v>1346</v>
      </c>
      <c r="C119" t="s">
        <v>1348</v>
      </c>
      <c r="D119" t="s">
        <v>123</v>
      </c>
      <c r="E119" t="s">
        <v>106</v>
      </c>
      <c r="F119" t="s">
        <v>1225</v>
      </c>
      <c r="G119" s="78">
        <v>67996.89</v>
      </c>
      <c r="H119" s="78">
        <v>-3.4380000000000002</v>
      </c>
      <c r="I119" s="78">
        <v>-8.1025828490412</v>
      </c>
      <c r="J119" s="79">
        <v>-2.75E-2</v>
      </c>
      <c r="K119" s="79">
        <v>-1E-4</v>
      </c>
    </row>
    <row r="120" spans="2:11">
      <c r="B120" t="s">
        <v>1346</v>
      </c>
      <c r="C120" t="s">
        <v>1349</v>
      </c>
      <c r="D120" t="s">
        <v>123</v>
      </c>
      <c r="E120" t="s">
        <v>106</v>
      </c>
      <c r="F120" t="s">
        <v>1225</v>
      </c>
      <c r="G120" s="78">
        <v>28798.57</v>
      </c>
      <c r="H120" s="78">
        <v>-1.8202</v>
      </c>
      <c r="I120" s="78">
        <v>-1.8168479855712401</v>
      </c>
      <c r="J120" s="79">
        <v>-6.1999999999999998E-3</v>
      </c>
      <c r="K120" s="79">
        <v>0</v>
      </c>
    </row>
    <row r="121" spans="2:11">
      <c r="B121" t="s">
        <v>1350</v>
      </c>
      <c r="C121" t="s">
        <v>1351</v>
      </c>
      <c r="D121" t="s">
        <v>123</v>
      </c>
      <c r="E121" t="s">
        <v>106</v>
      </c>
      <c r="F121" t="s">
        <v>1218</v>
      </c>
      <c r="G121" s="78">
        <v>19456.2</v>
      </c>
      <c r="H121" s="78">
        <v>-3.4020000000000001</v>
      </c>
      <c r="I121" s="78">
        <v>-2.294145136584</v>
      </c>
      <c r="J121" s="79">
        <v>-7.7999999999999996E-3</v>
      </c>
      <c r="K121" s="79">
        <v>0</v>
      </c>
    </row>
    <row r="122" spans="2:11">
      <c r="B122" t="s">
        <v>1350</v>
      </c>
      <c r="C122" t="s">
        <v>1352</v>
      </c>
      <c r="D122" t="s">
        <v>123</v>
      </c>
      <c r="E122" t="s">
        <v>106</v>
      </c>
      <c r="F122" t="s">
        <v>1225</v>
      </c>
      <c r="G122" s="78">
        <v>34462.57</v>
      </c>
      <c r="H122" s="78">
        <v>-2.0242</v>
      </c>
      <c r="I122" s="78">
        <v>-2.4178515911640401</v>
      </c>
      <c r="J122" s="79">
        <v>-8.2000000000000007E-3</v>
      </c>
      <c r="K122" s="79">
        <v>0</v>
      </c>
    </row>
    <row r="123" spans="2:11">
      <c r="B123" t="s">
        <v>1353</v>
      </c>
      <c r="C123" t="s">
        <v>1354</v>
      </c>
      <c r="D123" t="s">
        <v>123</v>
      </c>
      <c r="E123" t="s">
        <v>106</v>
      </c>
      <c r="F123" t="s">
        <v>1223</v>
      </c>
      <c r="G123" s="78">
        <v>42887.31</v>
      </c>
      <c r="H123" s="78">
        <v>-1.024</v>
      </c>
      <c r="I123" s="78">
        <v>-1.5221495445504001</v>
      </c>
      <c r="J123" s="79">
        <v>-5.1999999999999998E-3</v>
      </c>
      <c r="K123" s="79">
        <v>0</v>
      </c>
    </row>
    <row r="124" spans="2:11">
      <c r="B124" t="s">
        <v>1353</v>
      </c>
      <c r="C124" t="s">
        <v>1355</v>
      </c>
      <c r="D124" t="s">
        <v>123</v>
      </c>
      <c r="E124" t="s">
        <v>106</v>
      </c>
      <c r="F124" t="s">
        <v>1232</v>
      </c>
      <c r="G124" s="78">
        <v>20920.64</v>
      </c>
      <c r="H124" s="78">
        <v>-1.794</v>
      </c>
      <c r="I124" s="78">
        <v>-1.3008462320256</v>
      </c>
      <c r="J124" s="79">
        <v>-4.4000000000000003E-3</v>
      </c>
      <c r="K124" s="79">
        <v>0</v>
      </c>
    </row>
    <row r="125" spans="2:11">
      <c r="B125" t="s">
        <v>1356</v>
      </c>
      <c r="C125" t="s">
        <v>1357</v>
      </c>
      <c r="D125" t="s">
        <v>123</v>
      </c>
      <c r="E125" t="s">
        <v>102</v>
      </c>
      <c r="F125" t="s">
        <v>1225</v>
      </c>
      <c r="G125" s="78">
        <v>20398.25</v>
      </c>
      <c r="H125" s="78">
        <v>0.11550000000000001</v>
      </c>
      <c r="I125" s="78">
        <v>2.3559978749999998E-2</v>
      </c>
      <c r="J125" s="79">
        <v>1E-4</v>
      </c>
      <c r="K125" s="79">
        <v>0</v>
      </c>
    </row>
    <row r="126" spans="2:11">
      <c r="B126" t="s">
        <v>1358</v>
      </c>
      <c r="C126" t="s">
        <v>1359</v>
      </c>
      <c r="D126" t="s">
        <v>123</v>
      </c>
      <c r="E126" t="s">
        <v>106</v>
      </c>
      <c r="F126" t="s">
        <v>1218</v>
      </c>
      <c r="G126" s="78">
        <v>50577.01</v>
      </c>
      <c r="H126" s="78">
        <v>-4.0777000000000001</v>
      </c>
      <c r="I126" s="78">
        <v>-7.1482047016448202</v>
      </c>
      <c r="J126" s="79">
        <v>-2.4299999999999999E-2</v>
      </c>
      <c r="K126" s="79">
        <v>-1E-4</v>
      </c>
    </row>
    <row r="127" spans="2:11">
      <c r="B127" t="s">
        <v>1358</v>
      </c>
      <c r="C127" t="s">
        <v>1360</v>
      </c>
      <c r="D127" t="s">
        <v>123</v>
      </c>
      <c r="E127" t="s">
        <v>106</v>
      </c>
      <c r="F127" t="s">
        <v>1225</v>
      </c>
      <c r="G127" s="78">
        <v>25349.54</v>
      </c>
      <c r="H127" s="78">
        <v>-1.3412999999999999</v>
      </c>
      <c r="I127" s="78">
        <v>-1.17848637514932</v>
      </c>
      <c r="J127" s="79">
        <v>-4.0000000000000001E-3</v>
      </c>
      <c r="K127" s="79">
        <v>0</v>
      </c>
    </row>
    <row r="128" spans="2:11">
      <c r="B128" t="s">
        <v>1361</v>
      </c>
      <c r="C128" t="s">
        <v>1362</v>
      </c>
      <c r="D128" t="s">
        <v>123</v>
      </c>
      <c r="E128" t="s">
        <v>106</v>
      </c>
      <c r="F128" t="s">
        <v>1363</v>
      </c>
      <c r="G128" s="78">
        <v>76626.59</v>
      </c>
      <c r="H128" s="78">
        <v>-4.0364690528384859</v>
      </c>
      <c r="I128" s="78">
        <v>-3.0930085915954302</v>
      </c>
      <c r="J128" s="79">
        <v>-1.0500000000000001E-2</v>
      </c>
      <c r="K128" s="79">
        <v>0</v>
      </c>
    </row>
    <row r="129" spans="2:11">
      <c r="B129" t="s">
        <v>1364</v>
      </c>
      <c r="C129" t="s">
        <v>1365</v>
      </c>
      <c r="D129" t="s">
        <v>123</v>
      </c>
      <c r="E129" t="s">
        <v>110</v>
      </c>
      <c r="F129" t="s">
        <v>1366</v>
      </c>
      <c r="G129" s="78">
        <v>-20000</v>
      </c>
      <c r="H129" s="78">
        <v>10.0455897980871</v>
      </c>
      <c r="I129" s="78">
        <v>-2.00911795961742</v>
      </c>
      <c r="J129" s="79">
        <v>-6.7999999999999996E-3</v>
      </c>
      <c r="K129" s="79">
        <v>0</v>
      </c>
    </row>
    <row r="130" spans="2:11">
      <c r="B130" t="s">
        <v>1367</v>
      </c>
      <c r="C130" t="s">
        <v>1368</v>
      </c>
      <c r="D130" t="s">
        <v>123</v>
      </c>
      <c r="E130" t="s">
        <v>110</v>
      </c>
      <c r="F130" t="s">
        <v>1369</v>
      </c>
      <c r="G130" s="78">
        <v>20000</v>
      </c>
      <c r="H130" s="78">
        <v>12.5197272727273</v>
      </c>
      <c r="I130" s="78">
        <v>2.5039454545454598</v>
      </c>
      <c r="J130" s="79">
        <v>8.5000000000000006E-3</v>
      </c>
      <c r="K130" s="79">
        <v>0</v>
      </c>
    </row>
    <row r="131" spans="2:11">
      <c r="B131" t="s">
        <v>1370</v>
      </c>
      <c r="C131" t="s">
        <v>1371</v>
      </c>
      <c r="D131" t="s">
        <v>123</v>
      </c>
      <c r="E131" t="s">
        <v>110</v>
      </c>
      <c r="F131" t="s">
        <v>1372</v>
      </c>
      <c r="G131" s="78">
        <v>-50000</v>
      </c>
      <c r="H131" s="78">
        <v>-0.62621052631578999</v>
      </c>
      <c r="I131" s="78">
        <v>0.313105263157895</v>
      </c>
      <c r="J131" s="79">
        <v>1.1000000000000001E-3</v>
      </c>
      <c r="K131" s="79">
        <v>0</v>
      </c>
    </row>
    <row r="132" spans="2:11">
      <c r="B132" s="80" t="s">
        <v>1169</v>
      </c>
      <c r="C132" s="16"/>
      <c r="D132" s="16"/>
      <c r="G132" s="82">
        <v>0</v>
      </c>
      <c r="I132" s="82">
        <v>0</v>
      </c>
      <c r="J132" s="81">
        <v>0</v>
      </c>
      <c r="K132" s="81">
        <v>0</v>
      </c>
    </row>
    <row r="133" spans="2:11">
      <c r="B133" t="s">
        <v>214</v>
      </c>
      <c r="C133" t="s">
        <v>214</v>
      </c>
      <c r="D133" t="s">
        <v>214</v>
      </c>
      <c r="E133" t="s">
        <v>214</v>
      </c>
      <c r="G133" s="78">
        <v>0</v>
      </c>
      <c r="H133" s="78">
        <v>0</v>
      </c>
      <c r="I133" s="78">
        <v>0</v>
      </c>
      <c r="J133" s="79">
        <v>0</v>
      </c>
      <c r="K133" s="79">
        <v>0</v>
      </c>
    </row>
    <row r="134" spans="2:11">
      <c r="B134" s="80" t="s">
        <v>271</v>
      </c>
      <c r="C134" s="16"/>
      <c r="D134" s="16"/>
      <c r="G134" s="82">
        <v>0</v>
      </c>
      <c r="I134" s="82">
        <v>0</v>
      </c>
      <c r="J134" s="81">
        <v>0</v>
      </c>
      <c r="K134" s="81">
        <v>0</v>
      </c>
    </row>
    <row r="135" spans="2:11">
      <c r="B135" t="s">
        <v>214</v>
      </c>
      <c r="C135" t="s">
        <v>214</v>
      </c>
      <c r="D135" t="s">
        <v>214</v>
      </c>
      <c r="E135" t="s">
        <v>214</v>
      </c>
      <c r="G135" s="78">
        <v>0</v>
      </c>
      <c r="H135" s="78">
        <v>0</v>
      </c>
      <c r="I135" s="78">
        <v>0</v>
      </c>
      <c r="J135" s="79">
        <v>0</v>
      </c>
      <c r="K135" s="79">
        <v>0</v>
      </c>
    </row>
    <row r="136" spans="2:11">
      <c r="B136" s="80" t="s">
        <v>230</v>
      </c>
      <c r="C136" s="16"/>
      <c r="D136" s="16"/>
      <c r="G136" s="82">
        <v>1704875.06</v>
      </c>
      <c r="I136" s="82">
        <v>345.24204052997999</v>
      </c>
      <c r="J136" s="81">
        <v>1.1737</v>
      </c>
      <c r="K136" s="81">
        <v>4.3E-3</v>
      </c>
    </row>
    <row r="137" spans="2:11">
      <c r="B137" s="80" t="s">
        <v>1163</v>
      </c>
      <c r="C137" s="16"/>
      <c r="D137" s="16"/>
      <c r="G137" s="82">
        <v>1704875.06</v>
      </c>
      <c r="I137" s="82">
        <v>345.24204052997999</v>
      </c>
      <c r="J137" s="81">
        <v>1.1737</v>
      </c>
      <c r="K137" s="81">
        <v>4.3E-3</v>
      </c>
    </row>
    <row r="138" spans="2:11">
      <c r="B138" t="s">
        <v>1373</v>
      </c>
      <c r="C138" t="s">
        <v>1374</v>
      </c>
      <c r="D138" t="s">
        <v>295</v>
      </c>
      <c r="E138" t="s">
        <v>102</v>
      </c>
      <c r="F138" t="s">
        <v>1225</v>
      </c>
      <c r="G138" s="78">
        <v>158629.18</v>
      </c>
      <c r="H138" s="78">
        <v>25.571899999999999</v>
      </c>
      <c r="I138" s="78">
        <v>40.564495280419997</v>
      </c>
      <c r="J138" s="79">
        <v>0.13789999999999999</v>
      </c>
      <c r="K138" s="79">
        <v>5.0000000000000001E-4</v>
      </c>
    </row>
    <row r="139" spans="2:11">
      <c r="B139" t="s">
        <v>1375</v>
      </c>
      <c r="C139" t="s">
        <v>1376</v>
      </c>
      <c r="D139" t="s">
        <v>295</v>
      </c>
      <c r="E139" t="s">
        <v>102</v>
      </c>
      <c r="F139" t="s">
        <v>1225</v>
      </c>
      <c r="G139" s="78">
        <v>104603.2</v>
      </c>
      <c r="H139" s="78">
        <v>40.471699999999998</v>
      </c>
      <c r="I139" s="78">
        <v>42.334693294399997</v>
      </c>
      <c r="J139" s="79">
        <v>0.1439</v>
      </c>
      <c r="K139" s="79">
        <v>5.0000000000000001E-4</v>
      </c>
    </row>
    <row r="140" spans="2:11">
      <c r="B140" t="s">
        <v>1377</v>
      </c>
      <c r="C140" t="s">
        <v>1378</v>
      </c>
      <c r="D140" t="s">
        <v>295</v>
      </c>
      <c r="E140" t="s">
        <v>102</v>
      </c>
      <c r="F140" t="s">
        <v>1225</v>
      </c>
      <c r="G140" s="78">
        <v>158318.41</v>
      </c>
      <c r="H140" s="78">
        <v>31.262699999999999</v>
      </c>
      <c r="I140" s="78">
        <v>49.49460956307</v>
      </c>
      <c r="J140" s="79">
        <v>0.16830000000000001</v>
      </c>
      <c r="K140" s="79">
        <v>5.9999999999999995E-4</v>
      </c>
    </row>
    <row r="141" spans="2:11">
      <c r="B141" t="s">
        <v>1379</v>
      </c>
      <c r="C141" t="s">
        <v>1380</v>
      </c>
      <c r="D141" t="s">
        <v>295</v>
      </c>
      <c r="E141" t="s">
        <v>102</v>
      </c>
      <c r="F141" t="s">
        <v>1223</v>
      </c>
      <c r="G141" s="78">
        <v>58344.800000000003</v>
      </c>
      <c r="H141" s="78">
        <v>67.372200000000007</v>
      </c>
      <c r="I141" s="78">
        <v>39.308175345599999</v>
      </c>
      <c r="J141" s="79">
        <v>0.1336</v>
      </c>
      <c r="K141" s="79">
        <v>5.0000000000000001E-4</v>
      </c>
    </row>
    <row r="142" spans="2:11">
      <c r="B142" t="s">
        <v>1381</v>
      </c>
      <c r="C142" t="s">
        <v>1382</v>
      </c>
      <c r="D142" t="s">
        <v>295</v>
      </c>
      <c r="E142" t="s">
        <v>102</v>
      </c>
      <c r="F142" t="s">
        <v>1223</v>
      </c>
      <c r="G142" s="78">
        <v>61407.65</v>
      </c>
      <c r="H142" s="78">
        <v>36.0169</v>
      </c>
      <c r="I142" s="78">
        <v>22.117131892850001</v>
      </c>
      <c r="J142" s="79">
        <v>7.5200000000000003E-2</v>
      </c>
      <c r="K142" s="79">
        <v>2.9999999999999997E-4</v>
      </c>
    </row>
    <row r="143" spans="2:11">
      <c r="B143" t="s">
        <v>1383</v>
      </c>
      <c r="C143" t="s">
        <v>1384</v>
      </c>
      <c r="D143" t="s">
        <v>295</v>
      </c>
      <c r="E143" t="s">
        <v>102</v>
      </c>
      <c r="F143" t="s">
        <v>1225</v>
      </c>
      <c r="G143" s="78">
        <v>20920.64</v>
      </c>
      <c r="H143" s="78">
        <v>29.215699999999998</v>
      </c>
      <c r="I143" s="78">
        <v>6.1121114204799998</v>
      </c>
      <c r="J143" s="79">
        <v>2.0799999999999999E-2</v>
      </c>
      <c r="K143" s="79">
        <v>1E-4</v>
      </c>
    </row>
    <row r="144" spans="2:11">
      <c r="B144" t="s">
        <v>1385</v>
      </c>
      <c r="C144" t="s">
        <v>1386</v>
      </c>
      <c r="D144" t="s">
        <v>295</v>
      </c>
      <c r="E144" t="s">
        <v>102</v>
      </c>
      <c r="F144" t="s">
        <v>1218</v>
      </c>
      <c r="G144" s="78">
        <v>41692.620000000003</v>
      </c>
      <c r="H144" s="78">
        <v>53.198</v>
      </c>
      <c r="I144" s="78">
        <v>22.179639987600002</v>
      </c>
      <c r="J144" s="79">
        <v>7.5399999999999995E-2</v>
      </c>
      <c r="K144" s="79">
        <v>2.9999999999999997E-4</v>
      </c>
    </row>
    <row r="145" spans="2:11">
      <c r="B145" t="s">
        <v>1387</v>
      </c>
      <c r="C145" t="s">
        <v>1388</v>
      </c>
      <c r="D145" t="s">
        <v>295</v>
      </c>
      <c r="E145" t="s">
        <v>102</v>
      </c>
      <c r="F145" t="s">
        <v>1225</v>
      </c>
      <c r="G145" s="78">
        <v>209843.74</v>
      </c>
      <c r="H145" s="78">
        <v>17.8627</v>
      </c>
      <c r="I145" s="78">
        <v>37.483757744979997</v>
      </c>
      <c r="J145" s="79">
        <v>0.12740000000000001</v>
      </c>
      <c r="K145" s="79">
        <v>5.0000000000000001E-4</v>
      </c>
    </row>
    <row r="146" spans="2:11">
      <c r="B146" t="s">
        <v>1389</v>
      </c>
      <c r="C146" t="s">
        <v>1390</v>
      </c>
      <c r="D146" t="s">
        <v>295</v>
      </c>
      <c r="E146" t="s">
        <v>102</v>
      </c>
      <c r="F146" t="s">
        <v>1225</v>
      </c>
      <c r="G146" s="78">
        <v>366111.62</v>
      </c>
      <c r="H146" s="78">
        <v>15.604900000000001</v>
      </c>
      <c r="I146" s="78">
        <v>57.131352189380003</v>
      </c>
      <c r="J146" s="79">
        <v>0.19420000000000001</v>
      </c>
      <c r="K146" s="79">
        <v>6.9999999999999999E-4</v>
      </c>
    </row>
    <row r="147" spans="2:11">
      <c r="B147" t="s">
        <v>1391</v>
      </c>
      <c r="C147" t="s">
        <v>1392</v>
      </c>
      <c r="D147" t="s">
        <v>295</v>
      </c>
      <c r="E147" t="s">
        <v>102</v>
      </c>
      <c r="F147" t="s">
        <v>1232</v>
      </c>
      <c r="G147" s="78">
        <v>525003.19999999995</v>
      </c>
      <c r="H147" s="78">
        <v>5.4316000000000004</v>
      </c>
      <c r="I147" s="78">
        <v>28.516073811199998</v>
      </c>
      <c r="J147" s="79">
        <v>9.69E-2</v>
      </c>
      <c r="K147" s="79">
        <v>4.0000000000000002E-4</v>
      </c>
    </row>
    <row r="148" spans="2:11">
      <c r="B148" s="80" t="s">
        <v>1176</v>
      </c>
      <c r="C148" s="16"/>
      <c r="D148" s="16"/>
      <c r="G148" s="82">
        <v>0</v>
      </c>
      <c r="I148" s="82">
        <v>0</v>
      </c>
      <c r="J148" s="81">
        <v>0</v>
      </c>
      <c r="K148" s="81">
        <v>0</v>
      </c>
    </row>
    <row r="149" spans="2:11">
      <c r="B149" t="s">
        <v>214</v>
      </c>
      <c r="C149" t="s">
        <v>214</v>
      </c>
      <c r="D149" t="s">
        <v>214</v>
      </c>
      <c r="E149" t="s">
        <v>214</v>
      </c>
      <c r="G149" s="78">
        <v>0</v>
      </c>
      <c r="H149" s="78">
        <v>0</v>
      </c>
      <c r="I149" s="78">
        <v>0</v>
      </c>
      <c r="J149" s="79">
        <v>0</v>
      </c>
      <c r="K149" s="79">
        <v>0</v>
      </c>
    </row>
    <row r="150" spans="2:11">
      <c r="B150" s="80" t="s">
        <v>1169</v>
      </c>
      <c r="C150" s="16"/>
      <c r="D150" s="16"/>
      <c r="G150" s="82">
        <v>0</v>
      </c>
      <c r="I150" s="82">
        <v>0</v>
      </c>
      <c r="J150" s="81">
        <v>0</v>
      </c>
      <c r="K150" s="81">
        <v>0</v>
      </c>
    </row>
    <row r="151" spans="2:11">
      <c r="B151" t="s">
        <v>214</v>
      </c>
      <c r="C151" t="s">
        <v>214</v>
      </c>
      <c r="D151" t="s">
        <v>214</v>
      </c>
      <c r="E151" t="s">
        <v>214</v>
      </c>
      <c r="G151" s="78">
        <v>0</v>
      </c>
      <c r="H151" s="78">
        <v>0</v>
      </c>
      <c r="I151" s="78">
        <v>0</v>
      </c>
      <c r="J151" s="79">
        <v>0</v>
      </c>
      <c r="K151" s="79">
        <v>0</v>
      </c>
    </row>
    <row r="152" spans="2:11">
      <c r="B152" s="80" t="s">
        <v>271</v>
      </c>
      <c r="C152" s="16"/>
      <c r="D152" s="16"/>
      <c r="G152" s="82">
        <v>0</v>
      </c>
      <c r="I152" s="82">
        <v>0</v>
      </c>
      <c r="J152" s="81">
        <v>0</v>
      </c>
      <c r="K152" s="81">
        <v>0</v>
      </c>
    </row>
    <row r="153" spans="2:11">
      <c r="B153" t="s">
        <v>214</v>
      </c>
      <c r="C153" t="s">
        <v>214</v>
      </c>
      <c r="D153" t="s">
        <v>214</v>
      </c>
      <c r="E153" t="s">
        <v>214</v>
      </c>
      <c r="G153" s="78">
        <v>0</v>
      </c>
      <c r="H153" s="78">
        <v>0</v>
      </c>
      <c r="I153" s="78">
        <v>0</v>
      </c>
      <c r="J153" s="79">
        <v>0</v>
      </c>
      <c r="K153" s="79">
        <v>0</v>
      </c>
    </row>
    <row r="154" spans="2:11">
      <c r="B154" t="s">
        <v>232</v>
      </c>
      <c r="C154" s="16"/>
      <c r="D154" s="16"/>
    </row>
    <row r="155" spans="2:11">
      <c r="B155" t="s">
        <v>263</v>
      </c>
      <c r="C155" s="16"/>
      <c r="D155" s="16"/>
    </row>
    <row r="156" spans="2:11">
      <c r="B156" t="s">
        <v>264</v>
      </c>
      <c r="C156" s="16"/>
      <c r="D156" s="16"/>
    </row>
    <row r="157" spans="2:11">
      <c r="B157" t="s">
        <v>265</v>
      </c>
      <c r="C157" s="16"/>
      <c r="D157" s="16"/>
    </row>
    <row r="158" spans="2:11">
      <c r="C158" s="16"/>
      <c r="D158" s="16"/>
    </row>
    <row r="159" spans="2:11">
      <c r="C159" s="16"/>
      <c r="D159" s="16"/>
    </row>
    <row r="160" spans="2:11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9">
        <v>44012</v>
      </c>
    </row>
    <row r="2" spans="2:78" s="1" customFormat="1">
      <c r="B2" s="2" t="s">
        <v>1</v>
      </c>
      <c r="C2" s="12" t="s">
        <v>1418</v>
      </c>
    </row>
    <row r="3" spans="2:78" s="1" customFormat="1">
      <c r="B3" s="2" t="s">
        <v>2</v>
      </c>
      <c r="C3" s="100" t="s">
        <v>1419</v>
      </c>
    </row>
    <row r="4" spans="2:78" s="1" customFormat="1">
      <c r="B4" s="2" t="s">
        <v>3</v>
      </c>
      <c r="C4" s="10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1186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1187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1188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1189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8">
        <v>0</v>
      </c>
      <c r="I19" t="s">
        <v>214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1190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8">
        <v>0</v>
      </c>
      <c r="I21" t="s">
        <v>214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1191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1192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1186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1187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1188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1189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1190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1191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8">
        <v>0</v>
      </c>
      <c r="I37" t="s">
        <v>214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1192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8">
        <v>0</v>
      </c>
      <c r="I39" t="s">
        <v>214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263</v>
      </c>
      <c r="D41" s="16"/>
    </row>
    <row r="42" spans="2:17">
      <c r="B42" t="s">
        <v>264</v>
      </c>
      <c r="D42" s="16"/>
    </row>
    <row r="43" spans="2:17">
      <c r="B43" t="s">
        <v>265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1418</v>
      </c>
    </row>
    <row r="3" spans="2:60" s="1" customFormat="1">
      <c r="B3" s="2" t="s">
        <v>2</v>
      </c>
      <c r="C3" s="100" t="s">
        <v>1419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1393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214</v>
      </c>
      <c r="D14" t="s">
        <v>214</v>
      </c>
      <c r="F14" t="s">
        <v>214</v>
      </c>
      <c r="I14" s="78">
        <v>0</v>
      </c>
      <c r="J14" t="s">
        <v>214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1394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214</v>
      </c>
      <c r="D16" t="s">
        <v>214</v>
      </c>
      <c r="F16" t="s">
        <v>214</v>
      </c>
      <c r="I16" s="78">
        <v>0</v>
      </c>
      <c r="J16" t="s">
        <v>214</v>
      </c>
      <c r="K16" t="s">
        <v>214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1395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214</v>
      </c>
      <c r="D18" t="s">
        <v>214</v>
      </c>
      <c r="F18" t="s">
        <v>214</v>
      </c>
      <c r="I18" s="78">
        <v>0</v>
      </c>
      <c r="J18" t="s">
        <v>214</v>
      </c>
      <c r="K18" t="s">
        <v>214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1396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214</v>
      </c>
      <c r="D20" t="s">
        <v>214</v>
      </c>
      <c r="F20" t="s">
        <v>214</v>
      </c>
      <c r="I20" s="78">
        <v>0</v>
      </c>
      <c r="J20" t="s">
        <v>214</v>
      </c>
      <c r="K20" t="s">
        <v>214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1397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214</v>
      </c>
      <c r="D22" t="s">
        <v>214</v>
      </c>
      <c r="F22" t="s">
        <v>214</v>
      </c>
      <c r="I22" s="78">
        <v>0</v>
      </c>
      <c r="J22" t="s">
        <v>214</v>
      </c>
      <c r="K22" t="s">
        <v>214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1398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1399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214</v>
      </c>
      <c r="D25" t="s">
        <v>214</v>
      </c>
      <c r="F25" t="s">
        <v>214</v>
      </c>
      <c r="I25" s="78">
        <v>0</v>
      </c>
      <c r="J25" t="s">
        <v>214</v>
      </c>
      <c r="K25" t="s">
        <v>214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1400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214</v>
      </c>
      <c r="D27" t="s">
        <v>214</v>
      </c>
      <c r="F27" t="s">
        <v>214</v>
      </c>
      <c r="I27" s="78">
        <v>0</v>
      </c>
      <c r="J27" t="s">
        <v>214</v>
      </c>
      <c r="K27" t="s">
        <v>214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1401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214</v>
      </c>
      <c r="D29" t="s">
        <v>214</v>
      </c>
      <c r="F29" t="s">
        <v>214</v>
      </c>
      <c r="I29" s="78">
        <v>0</v>
      </c>
      <c r="J29" t="s">
        <v>214</v>
      </c>
      <c r="K29" t="s">
        <v>214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1402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214</v>
      </c>
      <c r="D31" t="s">
        <v>214</v>
      </c>
      <c r="F31" t="s">
        <v>214</v>
      </c>
      <c r="I31" s="78">
        <v>0</v>
      </c>
      <c r="J31" t="s">
        <v>214</v>
      </c>
      <c r="K31" t="s">
        <v>214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1403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214</v>
      </c>
      <c r="D34" t="s">
        <v>214</v>
      </c>
      <c r="F34" t="s">
        <v>214</v>
      </c>
      <c r="I34" s="78">
        <v>0</v>
      </c>
      <c r="J34" t="s">
        <v>214</v>
      </c>
      <c r="K34" t="s">
        <v>214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1395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214</v>
      </c>
      <c r="D36" t="s">
        <v>214</v>
      </c>
      <c r="F36" t="s">
        <v>214</v>
      </c>
      <c r="I36" s="78">
        <v>0</v>
      </c>
      <c r="J36" t="s">
        <v>214</v>
      </c>
      <c r="K36" t="s">
        <v>214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1396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214</v>
      </c>
      <c r="D38" t="s">
        <v>214</v>
      </c>
      <c r="F38" t="s">
        <v>214</v>
      </c>
      <c r="I38" s="78">
        <v>0</v>
      </c>
      <c r="J38" t="s">
        <v>214</v>
      </c>
      <c r="K38" t="s">
        <v>214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1402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214</v>
      </c>
      <c r="D40" t="s">
        <v>214</v>
      </c>
      <c r="F40" t="s">
        <v>214</v>
      </c>
      <c r="I40" s="78">
        <v>0</v>
      </c>
      <c r="J40" t="s">
        <v>214</v>
      </c>
      <c r="K40" t="s">
        <v>214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263</v>
      </c>
    </row>
    <row r="43" spans="2:18">
      <c r="B43" t="s">
        <v>264</v>
      </c>
    </row>
    <row r="44" spans="2:18">
      <c r="B44" t="s">
        <v>265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9">
        <v>44012</v>
      </c>
    </row>
    <row r="2" spans="2:64" s="1" customFormat="1">
      <c r="B2" s="2" t="s">
        <v>1</v>
      </c>
      <c r="C2" s="12" t="s">
        <v>1418</v>
      </c>
    </row>
    <row r="3" spans="2:64" s="1" customFormat="1">
      <c r="B3" s="2" t="s">
        <v>2</v>
      </c>
      <c r="C3" s="100" t="s">
        <v>1419</v>
      </c>
    </row>
    <row r="4" spans="2:64" s="1" customFormat="1">
      <c r="B4" s="2" t="s">
        <v>3</v>
      </c>
      <c r="C4" s="10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1198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214</v>
      </c>
      <c r="C14" t="s">
        <v>214</v>
      </c>
      <c r="E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1199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214</v>
      </c>
      <c r="C16" t="s">
        <v>214</v>
      </c>
      <c r="E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1404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E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1405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E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214</v>
      </c>
      <c r="C22" t="s">
        <v>214</v>
      </c>
      <c r="E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214</v>
      </c>
      <c r="C24" t="s">
        <v>214</v>
      </c>
      <c r="E24" t="s">
        <v>214</v>
      </c>
      <c r="G24" s="78">
        <v>0</v>
      </c>
      <c r="H24" t="s">
        <v>214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263</v>
      </c>
    </row>
    <row r="27" spans="2:15">
      <c r="B27" t="s">
        <v>264</v>
      </c>
    </row>
    <row r="28" spans="2:15">
      <c r="B28" t="s">
        <v>265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9">
        <v>44012</v>
      </c>
    </row>
    <row r="2" spans="2:55" s="1" customFormat="1">
      <c r="B2" s="2" t="s">
        <v>1</v>
      </c>
      <c r="C2" s="12" t="s">
        <v>1418</v>
      </c>
    </row>
    <row r="3" spans="2:55" s="1" customFormat="1">
      <c r="B3" s="2" t="s">
        <v>2</v>
      </c>
      <c r="C3" s="100" t="s">
        <v>1419</v>
      </c>
    </row>
    <row r="4" spans="2:55" s="1" customFormat="1">
      <c r="B4" s="2" t="s">
        <v>3</v>
      </c>
      <c r="C4" s="101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1406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214</v>
      </c>
      <c r="E14" s="79">
        <v>0</v>
      </c>
      <c r="F14" t="s">
        <v>214</v>
      </c>
      <c r="G14" s="78">
        <v>0</v>
      </c>
      <c r="H14" s="79">
        <v>0</v>
      </c>
      <c r="I14" s="79">
        <v>0</v>
      </c>
    </row>
    <row r="15" spans="2:55">
      <c r="B15" s="80" t="s">
        <v>1407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214</v>
      </c>
      <c r="E16" s="79">
        <v>0</v>
      </c>
      <c r="F16" t="s">
        <v>214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1406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214</v>
      </c>
      <c r="E19" s="79">
        <v>0</v>
      </c>
      <c r="F19" t="s">
        <v>214</v>
      </c>
      <c r="G19" s="78">
        <v>0</v>
      </c>
      <c r="H19" s="79">
        <v>0</v>
      </c>
      <c r="I19" s="79">
        <v>0</v>
      </c>
    </row>
    <row r="20" spans="2:9">
      <c r="B20" s="80" t="s">
        <v>1407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214</v>
      </c>
      <c r="E21" s="79">
        <v>0</v>
      </c>
      <c r="F21" t="s">
        <v>214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1418</v>
      </c>
    </row>
    <row r="3" spans="2:60" s="1" customFormat="1">
      <c r="B3" s="2" t="s">
        <v>2</v>
      </c>
      <c r="C3" s="100" t="s">
        <v>1419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214</v>
      </c>
      <c r="D13" t="s">
        <v>214</v>
      </c>
      <c r="E13" s="19"/>
      <c r="F13" s="79">
        <v>0</v>
      </c>
      <c r="G13" t="s">
        <v>214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214</v>
      </c>
      <c r="D15" t="s">
        <v>214</v>
      </c>
      <c r="E15" s="19"/>
      <c r="F15" s="79">
        <v>0</v>
      </c>
      <c r="G15" t="s">
        <v>214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1418</v>
      </c>
    </row>
    <row r="3" spans="2:60" s="1" customFormat="1">
      <c r="B3" s="2" t="s">
        <v>2</v>
      </c>
      <c r="C3" s="100" t="s">
        <v>1419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2197.5024776999999</v>
      </c>
      <c r="J11" s="77">
        <v>1</v>
      </c>
      <c r="K11" s="77">
        <v>2.7199999999999998E-2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2197.5024776999999</v>
      </c>
      <c r="J12" s="81">
        <v>1</v>
      </c>
      <c r="K12" s="81">
        <v>2.7199999999999998E-2</v>
      </c>
    </row>
    <row r="13" spans="2:60">
      <c r="B13" t="s">
        <v>1408</v>
      </c>
      <c r="C13" t="s">
        <v>1409</v>
      </c>
      <c r="D13" t="s">
        <v>214</v>
      </c>
      <c r="E13" t="s">
        <v>215</v>
      </c>
      <c r="F13" s="79">
        <v>0</v>
      </c>
      <c r="G13" t="s">
        <v>102</v>
      </c>
      <c r="H13" s="79">
        <v>0</v>
      </c>
      <c r="I13" s="78">
        <v>-35.708820000000003</v>
      </c>
      <c r="J13" s="79">
        <v>-1.6199999999999999E-2</v>
      </c>
      <c r="K13" s="79">
        <v>-4.0000000000000002E-4</v>
      </c>
    </row>
    <row r="14" spans="2:60">
      <c r="B14" t="s">
        <v>1410</v>
      </c>
      <c r="C14" t="s">
        <v>1411</v>
      </c>
      <c r="D14" t="s">
        <v>214</v>
      </c>
      <c r="E14" t="s">
        <v>215</v>
      </c>
      <c r="F14" s="79">
        <v>0</v>
      </c>
      <c r="G14" t="s">
        <v>102</v>
      </c>
      <c r="H14" s="79">
        <v>0</v>
      </c>
      <c r="I14" s="78">
        <v>-5.3912800000000001</v>
      </c>
      <c r="J14" s="79">
        <v>-2.5000000000000001E-3</v>
      </c>
      <c r="K14" s="79">
        <v>-1E-4</v>
      </c>
    </row>
    <row r="15" spans="2:60">
      <c r="B15" t="s">
        <v>1412</v>
      </c>
      <c r="C15" t="s">
        <v>1413</v>
      </c>
      <c r="D15" t="s">
        <v>214</v>
      </c>
      <c r="E15" t="s">
        <v>215</v>
      </c>
      <c r="F15" s="79">
        <v>0</v>
      </c>
      <c r="G15" t="s">
        <v>102</v>
      </c>
      <c r="H15" s="79">
        <v>0</v>
      </c>
      <c r="I15" s="78">
        <v>131.89912000000001</v>
      </c>
      <c r="J15" s="79">
        <v>0.06</v>
      </c>
      <c r="K15" s="79">
        <v>1.6000000000000001E-3</v>
      </c>
    </row>
    <row r="16" spans="2:60">
      <c r="B16" t="s">
        <v>1414</v>
      </c>
      <c r="C16" t="s">
        <v>1415</v>
      </c>
      <c r="D16" t="s">
        <v>214</v>
      </c>
      <c r="E16" t="s">
        <v>215</v>
      </c>
      <c r="F16" s="79">
        <v>0</v>
      </c>
      <c r="G16" t="s">
        <v>102</v>
      </c>
      <c r="H16" s="79">
        <v>0</v>
      </c>
      <c r="I16" s="78">
        <v>0.29931999999999997</v>
      </c>
      <c r="J16" s="79">
        <v>1E-4</v>
      </c>
      <c r="K16" s="79">
        <v>0</v>
      </c>
    </row>
    <row r="17" spans="2:11">
      <c r="B17" t="s">
        <v>1416</v>
      </c>
      <c r="C17" t="s">
        <v>1417</v>
      </c>
      <c r="D17" t="s">
        <v>214</v>
      </c>
      <c r="E17" t="s">
        <v>215</v>
      </c>
      <c r="F17" s="79">
        <v>0</v>
      </c>
      <c r="G17" t="s">
        <v>106</v>
      </c>
      <c r="H17" s="79">
        <v>0</v>
      </c>
      <c r="I17" s="78">
        <v>2106.4041376999999</v>
      </c>
      <c r="J17" s="79">
        <v>0.95850000000000002</v>
      </c>
      <c r="K17" s="79">
        <v>2.6100000000000002E-2</v>
      </c>
    </row>
    <row r="18" spans="2:11">
      <c r="B18" s="80" t="s">
        <v>230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214</v>
      </c>
      <c r="C19" t="s">
        <v>214</v>
      </c>
      <c r="D19" t="s">
        <v>214</v>
      </c>
      <c r="E19" s="19"/>
      <c r="F19" s="79">
        <v>0</v>
      </c>
      <c r="G19" t="s">
        <v>214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9">
        <v>44012</v>
      </c>
    </row>
    <row r="2" spans="2:17" s="1" customFormat="1">
      <c r="B2" s="2" t="s">
        <v>1</v>
      </c>
      <c r="C2" s="12" t="s">
        <v>1418</v>
      </c>
    </row>
    <row r="3" spans="2:17" s="1" customFormat="1">
      <c r="B3" s="2" t="s">
        <v>2</v>
      </c>
      <c r="C3" s="100" t="s">
        <v>1419</v>
      </c>
    </row>
    <row r="4" spans="2:17" s="1" customFormat="1">
      <c r="B4" s="2" t="s">
        <v>3</v>
      </c>
      <c r="C4" s="101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214</v>
      </c>
      <c r="C13" s="78">
        <v>0</v>
      </c>
    </row>
    <row r="14" spans="2:17">
      <c r="B14" s="80" t="s">
        <v>230</v>
      </c>
      <c r="C14" s="82">
        <v>0</v>
      </c>
    </row>
    <row r="15" spans="2:17">
      <c r="B15" t="s">
        <v>214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9">
        <v>44012</v>
      </c>
    </row>
    <row r="2" spans="2:18" s="1" customFormat="1">
      <c r="B2" s="2" t="s">
        <v>1</v>
      </c>
      <c r="C2" s="12" t="s">
        <v>1418</v>
      </c>
    </row>
    <row r="3" spans="2:18" s="1" customFormat="1">
      <c r="B3" s="2" t="s">
        <v>2</v>
      </c>
      <c r="C3" s="100" t="s">
        <v>1419</v>
      </c>
    </row>
    <row r="4" spans="2:18" s="1" customFormat="1">
      <c r="B4" s="2" t="s">
        <v>3</v>
      </c>
      <c r="C4" s="10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9">
        <v>44012</v>
      </c>
    </row>
    <row r="2" spans="2:18" s="1" customFormat="1">
      <c r="B2" s="2" t="s">
        <v>1</v>
      </c>
      <c r="C2" s="12" t="s">
        <v>1418</v>
      </c>
    </row>
    <row r="3" spans="2:18" s="1" customFormat="1">
      <c r="B3" s="2" t="s">
        <v>2</v>
      </c>
      <c r="C3" s="100" t="s">
        <v>1419</v>
      </c>
    </row>
    <row r="4" spans="2:18" s="1" customFormat="1">
      <c r="B4" s="2" t="s">
        <v>3</v>
      </c>
      <c r="C4" s="10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1198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1199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9">
        <v>44012</v>
      </c>
    </row>
    <row r="2" spans="2:53" s="1" customFormat="1">
      <c r="B2" s="2" t="s">
        <v>1</v>
      </c>
      <c r="C2" s="12" t="s">
        <v>1418</v>
      </c>
    </row>
    <row r="3" spans="2:53" s="1" customFormat="1">
      <c r="B3" s="2" t="s">
        <v>2</v>
      </c>
      <c r="C3" s="100" t="s">
        <v>1419</v>
      </c>
    </row>
    <row r="4" spans="2:53" s="1" customFormat="1">
      <c r="B4" s="2" t="s">
        <v>3</v>
      </c>
      <c r="C4" s="10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0.33</v>
      </c>
      <c r="I11" s="7"/>
      <c r="J11" s="7"/>
      <c r="K11" s="77">
        <v>4.0000000000000002E-4</v>
      </c>
      <c r="L11" s="76">
        <v>4147432.27</v>
      </c>
      <c r="M11" s="7"/>
      <c r="N11" s="76">
        <v>0</v>
      </c>
      <c r="O11" s="76">
        <v>4147.1802630909997</v>
      </c>
      <c r="P11" s="7"/>
      <c r="Q11" s="77">
        <v>1</v>
      </c>
      <c r="R11" s="77">
        <v>5.1299999999999998E-2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0.33</v>
      </c>
      <c r="K12" s="81">
        <v>4.0000000000000002E-4</v>
      </c>
      <c r="L12" s="82">
        <v>4147432.27</v>
      </c>
      <c r="N12" s="82">
        <v>0</v>
      </c>
      <c r="O12" s="82">
        <v>4147.1802630909997</v>
      </c>
      <c r="Q12" s="81">
        <v>1</v>
      </c>
      <c r="R12" s="81">
        <v>5.1299999999999998E-2</v>
      </c>
    </row>
    <row r="13" spans="2:53">
      <c r="B13" s="80" t="s">
        <v>233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234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214</v>
      </c>
      <c r="C15" t="s">
        <v>214</v>
      </c>
      <c r="D15" s="16"/>
      <c r="E15" t="s">
        <v>214</v>
      </c>
      <c r="H15" s="78">
        <v>0</v>
      </c>
      <c r="I15" t="s">
        <v>214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235</v>
      </c>
      <c r="C16" s="16"/>
      <c r="D16" s="16"/>
      <c r="H16" s="82">
        <v>0.33</v>
      </c>
      <c r="K16" s="81">
        <v>4.0000000000000002E-4</v>
      </c>
      <c r="L16" s="82">
        <v>4147432.27</v>
      </c>
      <c r="N16" s="82">
        <v>0</v>
      </c>
      <c r="O16" s="82">
        <v>4147.1802630909997</v>
      </c>
      <c r="Q16" s="81">
        <v>1</v>
      </c>
      <c r="R16" s="81">
        <v>5.1299999999999998E-2</v>
      </c>
    </row>
    <row r="17" spans="2:18">
      <c r="B17" s="80" t="s">
        <v>236</v>
      </c>
      <c r="C17" s="16"/>
      <c r="D17" s="16"/>
      <c r="H17" s="82">
        <v>0.33</v>
      </c>
      <c r="K17" s="81">
        <v>4.0000000000000002E-4</v>
      </c>
      <c r="L17" s="82">
        <v>4147432.27</v>
      </c>
      <c r="N17" s="82">
        <v>0</v>
      </c>
      <c r="O17" s="82">
        <v>4147.1802630909997</v>
      </c>
      <c r="Q17" s="81">
        <v>1</v>
      </c>
      <c r="R17" s="81">
        <v>5.1299999999999998E-2</v>
      </c>
    </row>
    <row r="18" spans="2:18">
      <c r="B18" t="s">
        <v>237</v>
      </c>
      <c r="C18" t="s">
        <v>238</v>
      </c>
      <c r="D18" t="s">
        <v>100</v>
      </c>
      <c r="E18" t="s">
        <v>239</v>
      </c>
      <c r="G18" t="s">
        <v>240</v>
      </c>
      <c r="H18" s="78">
        <v>0.28999999999999998</v>
      </c>
      <c r="I18" t="s">
        <v>102</v>
      </c>
      <c r="J18" s="79">
        <v>0</v>
      </c>
      <c r="K18" s="79">
        <v>2.9999999999999997E-4</v>
      </c>
      <c r="L18" s="78">
        <v>1204197.23</v>
      </c>
      <c r="M18" s="78">
        <v>100</v>
      </c>
      <c r="N18" s="78">
        <v>0</v>
      </c>
      <c r="O18" s="78">
        <v>1204.19723</v>
      </c>
      <c r="P18" s="79">
        <v>1E-4</v>
      </c>
      <c r="Q18" s="79">
        <v>0.29039999999999999</v>
      </c>
      <c r="R18" s="79">
        <v>1.49E-2</v>
      </c>
    </row>
    <row r="19" spans="2:18">
      <c r="B19" t="s">
        <v>241</v>
      </c>
      <c r="C19" t="s">
        <v>242</v>
      </c>
      <c r="D19" t="s">
        <v>100</v>
      </c>
      <c r="E19" t="s">
        <v>239</v>
      </c>
      <c r="G19" t="s">
        <v>243</v>
      </c>
      <c r="H19" s="78">
        <v>0.52</v>
      </c>
      <c r="I19" t="s">
        <v>102</v>
      </c>
      <c r="J19" s="79">
        <v>0</v>
      </c>
      <c r="K19" s="79">
        <v>4.0000000000000002E-4</v>
      </c>
      <c r="L19" s="78">
        <v>618705.68999999994</v>
      </c>
      <c r="M19" s="78">
        <v>100</v>
      </c>
      <c r="N19" s="78">
        <v>0</v>
      </c>
      <c r="O19" s="78">
        <v>618.70569</v>
      </c>
      <c r="P19" s="79">
        <v>1E-4</v>
      </c>
      <c r="Q19" s="79">
        <v>0.1492</v>
      </c>
      <c r="R19" s="79">
        <v>7.7000000000000002E-3</v>
      </c>
    </row>
    <row r="20" spans="2:18">
      <c r="B20" t="s">
        <v>244</v>
      </c>
      <c r="C20" t="s">
        <v>245</v>
      </c>
      <c r="D20" t="s">
        <v>100</v>
      </c>
      <c r="E20" t="s">
        <v>239</v>
      </c>
      <c r="G20" t="s">
        <v>246</v>
      </c>
      <c r="H20" s="78">
        <v>0.35</v>
      </c>
      <c r="I20" t="s">
        <v>102</v>
      </c>
      <c r="J20" s="79">
        <v>0</v>
      </c>
      <c r="K20" s="79">
        <v>5.9999999999999995E-4</v>
      </c>
      <c r="L20" s="78">
        <v>636679.43000000005</v>
      </c>
      <c r="M20" s="78">
        <v>99.98</v>
      </c>
      <c r="N20" s="78">
        <v>0</v>
      </c>
      <c r="O20" s="78">
        <v>636.55209411400006</v>
      </c>
      <c r="P20" s="79">
        <v>1E-4</v>
      </c>
      <c r="Q20" s="79">
        <v>0.1535</v>
      </c>
      <c r="R20" s="79">
        <v>7.9000000000000008E-3</v>
      </c>
    </row>
    <row r="21" spans="2:18">
      <c r="B21" t="s">
        <v>247</v>
      </c>
      <c r="C21" t="s">
        <v>248</v>
      </c>
      <c r="D21" t="s">
        <v>100</v>
      </c>
      <c r="E21" t="s">
        <v>239</v>
      </c>
      <c r="G21" t="s">
        <v>243</v>
      </c>
      <c r="H21" s="78">
        <v>0.42</v>
      </c>
      <c r="I21" t="s">
        <v>102</v>
      </c>
      <c r="J21" s="79">
        <v>0</v>
      </c>
      <c r="K21" s="79">
        <v>2.0000000000000001E-4</v>
      </c>
      <c r="L21" s="78">
        <v>441139.69</v>
      </c>
      <c r="M21" s="78">
        <v>100</v>
      </c>
      <c r="N21" s="78">
        <v>0</v>
      </c>
      <c r="O21" s="78">
        <v>441.13968999999997</v>
      </c>
      <c r="P21" s="79">
        <v>0</v>
      </c>
      <c r="Q21" s="79">
        <v>0.10639999999999999</v>
      </c>
      <c r="R21" s="79">
        <v>5.4999999999999997E-3</v>
      </c>
    </row>
    <row r="22" spans="2:18">
      <c r="B22" t="s">
        <v>249</v>
      </c>
      <c r="C22" t="s">
        <v>250</v>
      </c>
      <c r="D22" t="s">
        <v>100</v>
      </c>
      <c r="E22" t="s">
        <v>239</v>
      </c>
      <c r="G22" t="s">
        <v>251</v>
      </c>
      <c r="H22" s="78">
        <v>0.59</v>
      </c>
      <c r="I22" t="s">
        <v>102</v>
      </c>
      <c r="J22" s="79">
        <v>0</v>
      </c>
      <c r="K22" s="79">
        <v>2.0000000000000001E-4</v>
      </c>
      <c r="L22" s="78">
        <v>217875.97</v>
      </c>
      <c r="M22" s="78">
        <v>99.99</v>
      </c>
      <c r="N22" s="78">
        <v>0</v>
      </c>
      <c r="O22" s="78">
        <v>217.85418240300001</v>
      </c>
      <c r="P22" s="79">
        <v>0</v>
      </c>
      <c r="Q22" s="79">
        <v>5.2499999999999998E-2</v>
      </c>
      <c r="R22" s="79">
        <v>2.7000000000000001E-3</v>
      </c>
    </row>
    <row r="23" spans="2:18">
      <c r="B23" t="s">
        <v>252</v>
      </c>
      <c r="C23" t="s">
        <v>253</v>
      </c>
      <c r="D23" t="s">
        <v>100</v>
      </c>
      <c r="E23" t="s">
        <v>239</v>
      </c>
      <c r="G23" t="s">
        <v>254</v>
      </c>
      <c r="H23" s="78">
        <v>0.1</v>
      </c>
      <c r="I23" t="s">
        <v>102</v>
      </c>
      <c r="J23" s="79">
        <v>0</v>
      </c>
      <c r="K23" s="79">
        <v>1E-3</v>
      </c>
      <c r="L23" s="78">
        <v>4073.27</v>
      </c>
      <c r="M23" s="78">
        <v>99.99</v>
      </c>
      <c r="N23" s="78">
        <v>0</v>
      </c>
      <c r="O23" s="78">
        <v>4.0728626730000004</v>
      </c>
      <c r="P23" s="79">
        <v>0</v>
      </c>
      <c r="Q23" s="79">
        <v>1E-3</v>
      </c>
      <c r="R23" s="79">
        <v>1E-4</v>
      </c>
    </row>
    <row r="24" spans="2:18">
      <c r="B24" t="s">
        <v>255</v>
      </c>
      <c r="C24" t="s">
        <v>256</v>
      </c>
      <c r="D24" t="s">
        <v>100</v>
      </c>
      <c r="E24" t="s">
        <v>239</v>
      </c>
      <c r="G24" t="s">
        <v>257</v>
      </c>
      <c r="H24" s="78">
        <v>0.17</v>
      </c>
      <c r="I24" t="s">
        <v>102</v>
      </c>
      <c r="J24" s="79">
        <v>0</v>
      </c>
      <c r="K24" s="79">
        <v>5.9999999999999995E-4</v>
      </c>
      <c r="L24" s="78">
        <v>1024760.99</v>
      </c>
      <c r="M24" s="78">
        <v>99.99</v>
      </c>
      <c r="N24" s="78">
        <v>0</v>
      </c>
      <c r="O24" s="78">
        <v>1024.6585139010001</v>
      </c>
      <c r="P24" s="79">
        <v>1E-4</v>
      </c>
      <c r="Q24" s="79">
        <v>0.24709999999999999</v>
      </c>
      <c r="R24" s="79">
        <v>1.2699999999999999E-2</v>
      </c>
    </row>
    <row r="25" spans="2:18">
      <c r="B25" s="80" t="s">
        <v>258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214</v>
      </c>
      <c r="C26" t="s">
        <v>214</v>
      </c>
      <c r="D26" s="16"/>
      <c r="E26" t="s">
        <v>214</v>
      </c>
      <c r="H26" s="78">
        <v>0</v>
      </c>
      <c r="I26" t="s">
        <v>214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259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214</v>
      </c>
      <c r="C28" t="s">
        <v>214</v>
      </c>
      <c r="D28" s="16"/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260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214</v>
      </c>
      <c r="C30" t="s">
        <v>214</v>
      </c>
      <c r="D30" s="16"/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230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s="80" t="s">
        <v>261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214</v>
      </c>
      <c r="C33" t="s">
        <v>214</v>
      </c>
      <c r="D33" s="16"/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262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214</v>
      </c>
      <c r="C35" t="s">
        <v>214</v>
      </c>
      <c r="D35" s="16"/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t="s">
        <v>263</v>
      </c>
      <c r="C36" s="16"/>
      <c r="D36" s="16"/>
    </row>
    <row r="37" spans="2:18">
      <c r="B37" t="s">
        <v>264</v>
      </c>
      <c r="C37" s="16"/>
      <c r="D37" s="16"/>
    </row>
    <row r="38" spans="2:18">
      <c r="B38" t="s">
        <v>265</v>
      </c>
      <c r="C38" s="16"/>
      <c r="D38" s="16"/>
    </row>
    <row r="39" spans="2:18">
      <c r="B39" t="s">
        <v>266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9">
        <v>44012</v>
      </c>
    </row>
    <row r="2" spans="2:23" s="1" customFormat="1">
      <c r="B2" s="2" t="s">
        <v>1</v>
      </c>
      <c r="C2" s="12" t="s">
        <v>1418</v>
      </c>
    </row>
    <row r="3" spans="2:23" s="1" customFormat="1">
      <c r="B3" s="2" t="s">
        <v>2</v>
      </c>
      <c r="C3" s="100" t="s">
        <v>1419</v>
      </c>
    </row>
    <row r="4" spans="2:23" s="1" customFormat="1">
      <c r="B4" s="2" t="s">
        <v>3</v>
      </c>
      <c r="C4" s="10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1198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1199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9">
        <v>44012</v>
      </c>
    </row>
    <row r="2" spans="2:68" s="1" customFormat="1">
      <c r="B2" s="2" t="s">
        <v>1</v>
      </c>
      <c r="C2" s="12" t="s">
        <v>1418</v>
      </c>
    </row>
    <row r="3" spans="2:68" s="1" customFormat="1">
      <c r="B3" s="2" t="s">
        <v>2</v>
      </c>
      <c r="C3" s="100" t="s">
        <v>1419</v>
      </c>
    </row>
    <row r="4" spans="2:68" s="1" customFormat="1">
      <c r="B4" s="2" t="s">
        <v>3</v>
      </c>
      <c r="C4" s="101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8">
        <v>0</v>
      </c>
      <c r="L14" t="s">
        <v>214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8">
        <v>0</v>
      </c>
      <c r="L16" t="s">
        <v>214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8">
        <v>0</v>
      </c>
      <c r="L18" t="s">
        <v>214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8">
        <v>0</v>
      </c>
      <c r="L21" t="s">
        <v>214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8">
        <v>0</v>
      </c>
      <c r="L23" t="s">
        <v>214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B28" t="s">
        <v>266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9">
        <v>44012</v>
      </c>
    </row>
    <row r="2" spans="2:66" s="1" customFormat="1">
      <c r="B2" s="2" t="s">
        <v>1</v>
      </c>
      <c r="C2" s="12" t="s">
        <v>1418</v>
      </c>
    </row>
    <row r="3" spans="2:66" s="1" customFormat="1">
      <c r="B3" s="2" t="s">
        <v>2</v>
      </c>
      <c r="C3" s="100" t="s">
        <v>1419</v>
      </c>
    </row>
    <row r="4" spans="2:66" s="1" customFormat="1">
      <c r="B4" s="2" t="s">
        <v>3</v>
      </c>
      <c r="C4" s="101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267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8">
        <v>0</v>
      </c>
      <c r="L14" t="s">
        <v>214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235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8">
        <v>0</v>
      </c>
      <c r="L16" t="s">
        <v>214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268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8">
        <v>0</v>
      </c>
      <c r="L18" t="s">
        <v>214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271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214</v>
      </c>
      <c r="C20" t="s">
        <v>214</v>
      </c>
      <c r="D20" s="16"/>
      <c r="E20" s="16"/>
      <c r="F20" s="16"/>
      <c r="G20" t="s">
        <v>214</v>
      </c>
      <c r="H20" t="s">
        <v>214</v>
      </c>
      <c r="K20" s="78">
        <v>0</v>
      </c>
      <c r="L20" t="s">
        <v>214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230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269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8">
        <v>0</v>
      </c>
      <c r="L23" t="s">
        <v>214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214</v>
      </c>
      <c r="C25" t="s">
        <v>214</v>
      </c>
      <c r="D25" s="16"/>
      <c r="E25" s="16"/>
      <c r="F25" s="16"/>
      <c r="G25" t="s">
        <v>214</v>
      </c>
      <c r="H25" t="s">
        <v>214</v>
      </c>
      <c r="K25" s="78">
        <v>0</v>
      </c>
      <c r="L25" t="s">
        <v>214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232</v>
      </c>
      <c r="C26" s="16"/>
      <c r="D26" s="16"/>
      <c r="E26" s="16"/>
      <c r="F26" s="16"/>
    </row>
    <row r="27" spans="2:21">
      <c r="B27" t="s">
        <v>263</v>
      </c>
      <c r="C27" s="16"/>
      <c r="D27" s="16"/>
      <c r="E27" s="16"/>
      <c r="F27" s="16"/>
    </row>
    <row r="28" spans="2:21">
      <c r="B28" t="s">
        <v>264</v>
      </c>
      <c r="C28" s="16"/>
      <c r="D28" s="16"/>
      <c r="E28" s="16"/>
      <c r="F28" s="16"/>
    </row>
    <row r="29" spans="2:21">
      <c r="B29" t="s">
        <v>265</v>
      </c>
      <c r="C29" s="16"/>
      <c r="D29" s="16"/>
      <c r="E29" s="16"/>
      <c r="F29" s="16"/>
    </row>
    <row r="30" spans="2:21">
      <c r="B30" t="s">
        <v>266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9">
        <v>44012</v>
      </c>
    </row>
    <row r="2" spans="2:62" s="1" customFormat="1">
      <c r="B2" s="2" t="s">
        <v>1</v>
      </c>
      <c r="C2" s="12" t="s">
        <v>1418</v>
      </c>
    </row>
    <row r="3" spans="2:62" s="1" customFormat="1">
      <c r="B3" s="2" t="s">
        <v>2</v>
      </c>
      <c r="C3" s="100" t="s">
        <v>1419</v>
      </c>
    </row>
    <row r="4" spans="2:62" s="1" customFormat="1">
      <c r="B4" s="2" t="s">
        <v>3</v>
      </c>
      <c r="C4" s="101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2575347.67</v>
      </c>
      <c r="J11" s="7"/>
      <c r="K11" s="76">
        <v>58.019829999999999</v>
      </c>
      <c r="L11" s="76">
        <v>37210.972616722989</v>
      </c>
      <c r="M11" s="7"/>
      <c r="N11" s="77">
        <v>1</v>
      </c>
      <c r="O11" s="77">
        <v>0.46050000000000002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2470486.73</v>
      </c>
      <c r="K12" s="82">
        <v>53.322209999999998</v>
      </c>
      <c r="L12" s="82">
        <v>21592.035423274418</v>
      </c>
      <c r="N12" s="81">
        <v>0.58030000000000004</v>
      </c>
      <c r="O12" s="81">
        <v>0.26719999999999999</v>
      </c>
    </row>
    <row r="13" spans="2:62">
      <c r="B13" s="80" t="s">
        <v>272</v>
      </c>
      <c r="E13" s="16"/>
      <c r="F13" s="16"/>
      <c r="G13" s="16"/>
      <c r="I13" s="82">
        <v>821640.16</v>
      </c>
      <c r="K13" s="82">
        <v>0.39935999999999999</v>
      </c>
      <c r="L13" s="82">
        <v>13218.826664329999</v>
      </c>
      <c r="N13" s="81">
        <v>0.35520000000000002</v>
      </c>
      <c r="O13" s="81">
        <v>0.1636</v>
      </c>
    </row>
    <row r="14" spans="2:62">
      <c r="B14" t="s">
        <v>273</v>
      </c>
      <c r="C14" t="s">
        <v>274</v>
      </c>
      <c r="D14" t="s">
        <v>100</v>
      </c>
      <c r="E14" t="s">
        <v>123</v>
      </c>
      <c r="F14" t="s">
        <v>275</v>
      </c>
      <c r="G14" t="s">
        <v>276</v>
      </c>
      <c r="H14" t="s">
        <v>102</v>
      </c>
      <c r="I14" s="78">
        <v>145549.97</v>
      </c>
      <c r="J14" s="78">
        <v>63.9</v>
      </c>
      <c r="K14" s="78">
        <v>0</v>
      </c>
      <c r="L14" s="78">
        <v>93.006430829999999</v>
      </c>
      <c r="M14" s="79">
        <v>0</v>
      </c>
      <c r="N14" s="79">
        <v>2.5000000000000001E-3</v>
      </c>
      <c r="O14" s="79">
        <v>1.1999999999999999E-3</v>
      </c>
    </row>
    <row r="15" spans="2:62">
      <c r="B15" t="s">
        <v>277</v>
      </c>
      <c r="C15" t="s">
        <v>278</v>
      </c>
      <c r="D15" t="s">
        <v>100</v>
      </c>
      <c r="E15" t="s">
        <v>123</v>
      </c>
      <c r="F15" t="s">
        <v>279</v>
      </c>
      <c r="G15" t="s">
        <v>280</v>
      </c>
      <c r="H15" t="s">
        <v>102</v>
      </c>
      <c r="I15" s="78">
        <v>12641.33</v>
      </c>
      <c r="J15" s="78">
        <v>1280</v>
      </c>
      <c r="K15" s="78">
        <v>0</v>
      </c>
      <c r="L15" s="78">
        <v>161.80902399999999</v>
      </c>
      <c r="M15" s="79">
        <v>0</v>
      </c>
      <c r="N15" s="79">
        <v>4.3E-3</v>
      </c>
      <c r="O15" s="79">
        <v>2E-3</v>
      </c>
    </row>
    <row r="16" spans="2:62">
      <c r="B16" t="s">
        <v>281</v>
      </c>
      <c r="C16" t="s">
        <v>282</v>
      </c>
      <c r="D16" t="s">
        <v>100</v>
      </c>
      <c r="E16" t="s">
        <v>123</v>
      </c>
      <c r="F16" t="s">
        <v>283</v>
      </c>
      <c r="G16" t="s">
        <v>280</v>
      </c>
      <c r="H16" t="s">
        <v>102</v>
      </c>
      <c r="I16" s="78">
        <v>9530.43</v>
      </c>
      <c r="J16" s="78">
        <v>1870</v>
      </c>
      <c r="K16" s="78">
        <v>0</v>
      </c>
      <c r="L16" s="78">
        <v>178.219041</v>
      </c>
      <c r="M16" s="79">
        <v>0</v>
      </c>
      <c r="N16" s="79">
        <v>4.7999999999999996E-3</v>
      </c>
      <c r="O16" s="79">
        <v>2.2000000000000001E-3</v>
      </c>
    </row>
    <row r="17" spans="2:15">
      <c r="B17" t="s">
        <v>284</v>
      </c>
      <c r="C17" t="s">
        <v>285</v>
      </c>
      <c r="D17" t="s">
        <v>100</v>
      </c>
      <c r="E17" t="s">
        <v>123</v>
      </c>
      <c r="F17" t="s">
        <v>286</v>
      </c>
      <c r="G17" t="s">
        <v>287</v>
      </c>
      <c r="H17" t="s">
        <v>102</v>
      </c>
      <c r="I17" s="78">
        <v>1709.63</v>
      </c>
      <c r="J17" s="78">
        <v>47400</v>
      </c>
      <c r="K17" s="78">
        <v>0</v>
      </c>
      <c r="L17" s="78">
        <v>810.36461999999995</v>
      </c>
      <c r="M17" s="79">
        <v>0</v>
      </c>
      <c r="N17" s="79">
        <v>2.18E-2</v>
      </c>
      <c r="O17" s="79">
        <v>0.01</v>
      </c>
    </row>
    <row r="18" spans="2:15">
      <c r="B18" t="s">
        <v>288</v>
      </c>
      <c r="C18" t="s">
        <v>289</v>
      </c>
      <c r="D18" t="s">
        <v>100</v>
      </c>
      <c r="E18" t="s">
        <v>123</v>
      </c>
      <c r="F18" t="s">
        <v>290</v>
      </c>
      <c r="G18" t="s">
        <v>291</v>
      </c>
      <c r="H18" t="s">
        <v>102</v>
      </c>
      <c r="I18" s="78">
        <v>5760.91</v>
      </c>
      <c r="J18" s="78">
        <v>1230</v>
      </c>
      <c r="K18" s="78">
        <v>0</v>
      </c>
      <c r="L18" s="78">
        <v>70.859193000000005</v>
      </c>
      <c r="M18" s="79">
        <v>0</v>
      </c>
      <c r="N18" s="79">
        <v>1.9E-3</v>
      </c>
      <c r="O18" s="79">
        <v>8.9999999999999998E-4</v>
      </c>
    </row>
    <row r="19" spans="2:15">
      <c r="B19" t="s">
        <v>292</v>
      </c>
      <c r="C19" t="s">
        <v>293</v>
      </c>
      <c r="D19" t="s">
        <v>100</v>
      </c>
      <c r="E19" t="s">
        <v>123</v>
      </c>
      <c r="F19" t="s">
        <v>294</v>
      </c>
      <c r="G19" t="s">
        <v>295</v>
      </c>
      <c r="H19" t="s">
        <v>102</v>
      </c>
      <c r="I19" s="78">
        <v>54214.76</v>
      </c>
      <c r="J19" s="78">
        <v>1050</v>
      </c>
      <c r="K19" s="78">
        <v>0</v>
      </c>
      <c r="L19" s="78">
        <v>569.25498000000005</v>
      </c>
      <c r="M19" s="79">
        <v>0</v>
      </c>
      <c r="N19" s="79">
        <v>1.5299999999999999E-2</v>
      </c>
      <c r="O19" s="79">
        <v>7.0000000000000001E-3</v>
      </c>
    </row>
    <row r="20" spans="2:15">
      <c r="B20" t="s">
        <v>296</v>
      </c>
      <c r="C20" t="s">
        <v>297</v>
      </c>
      <c r="D20" t="s">
        <v>100</v>
      </c>
      <c r="E20" t="s">
        <v>123</v>
      </c>
      <c r="F20" t="s">
        <v>298</v>
      </c>
      <c r="G20" t="s">
        <v>295</v>
      </c>
      <c r="H20" t="s">
        <v>102</v>
      </c>
      <c r="I20" s="78">
        <v>72122.61</v>
      </c>
      <c r="J20" s="78">
        <v>2058</v>
      </c>
      <c r="K20" s="78">
        <v>0</v>
      </c>
      <c r="L20" s="78">
        <v>1484.2833138000001</v>
      </c>
      <c r="M20" s="79">
        <v>1E-4</v>
      </c>
      <c r="N20" s="79">
        <v>3.9899999999999998E-2</v>
      </c>
      <c r="O20" s="79">
        <v>1.84E-2</v>
      </c>
    </row>
    <row r="21" spans="2:15">
      <c r="B21" t="s">
        <v>299</v>
      </c>
      <c r="C21" t="s">
        <v>300</v>
      </c>
      <c r="D21" t="s">
        <v>100</v>
      </c>
      <c r="E21" t="s">
        <v>123</v>
      </c>
      <c r="F21" t="s">
        <v>301</v>
      </c>
      <c r="G21" t="s">
        <v>295</v>
      </c>
      <c r="H21" t="s">
        <v>102</v>
      </c>
      <c r="I21" s="78">
        <v>78334.259999999995</v>
      </c>
      <c r="J21" s="78">
        <v>1731</v>
      </c>
      <c r="K21" s="78">
        <v>0</v>
      </c>
      <c r="L21" s="78">
        <v>1355.9660406</v>
      </c>
      <c r="M21" s="79">
        <v>1E-4</v>
      </c>
      <c r="N21" s="79">
        <v>3.6400000000000002E-2</v>
      </c>
      <c r="O21" s="79">
        <v>1.6799999999999999E-2</v>
      </c>
    </row>
    <row r="22" spans="2:15">
      <c r="B22" t="s">
        <v>302</v>
      </c>
      <c r="C22" t="s">
        <v>303</v>
      </c>
      <c r="D22" t="s">
        <v>100</v>
      </c>
      <c r="E22" t="s">
        <v>123</v>
      </c>
      <c r="F22" t="s">
        <v>304</v>
      </c>
      <c r="G22" t="s">
        <v>295</v>
      </c>
      <c r="H22" t="s">
        <v>102</v>
      </c>
      <c r="I22" s="78">
        <v>12732.02</v>
      </c>
      <c r="J22" s="78">
        <v>6462</v>
      </c>
      <c r="K22" s="78">
        <v>0</v>
      </c>
      <c r="L22" s="78">
        <v>822.74313240000004</v>
      </c>
      <c r="M22" s="79">
        <v>1E-4</v>
      </c>
      <c r="N22" s="79">
        <v>2.2100000000000002E-2</v>
      </c>
      <c r="O22" s="79">
        <v>1.0200000000000001E-2</v>
      </c>
    </row>
    <row r="23" spans="2:15">
      <c r="B23" t="s">
        <v>305</v>
      </c>
      <c r="C23" t="s">
        <v>306</v>
      </c>
      <c r="D23" t="s">
        <v>100</v>
      </c>
      <c r="E23" t="s">
        <v>123</v>
      </c>
      <c r="F23" t="s">
        <v>307</v>
      </c>
      <c r="G23" t="s">
        <v>295</v>
      </c>
      <c r="H23" t="s">
        <v>102</v>
      </c>
      <c r="I23" s="78">
        <v>3606.9</v>
      </c>
      <c r="J23" s="78">
        <v>7310</v>
      </c>
      <c r="K23" s="78">
        <v>0</v>
      </c>
      <c r="L23" s="78">
        <v>263.66439000000003</v>
      </c>
      <c r="M23" s="79">
        <v>0</v>
      </c>
      <c r="N23" s="79">
        <v>7.1000000000000004E-3</v>
      </c>
      <c r="O23" s="79">
        <v>3.3E-3</v>
      </c>
    </row>
    <row r="24" spans="2:15">
      <c r="B24" t="s">
        <v>308</v>
      </c>
      <c r="C24" t="s">
        <v>309</v>
      </c>
      <c r="D24" t="s">
        <v>100</v>
      </c>
      <c r="E24" t="s">
        <v>123</v>
      </c>
      <c r="F24" t="s">
        <v>310</v>
      </c>
      <c r="G24" t="s">
        <v>112</v>
      </c>
      <c r="H24" t="s">
        <v>102</v>
      </c>
      <c r="I24" s="78">
        <v>440.3</v>
      </c>
      <c r="J24" s="78">
        <v>147300</v>
      </c>
      <c r="K24" s="78">
        <v>0</v>
      </c>
      <c r="L24" s="78">
        <v>648.56190000000004</v>
      </c>
      <c r="M24" s="79">
        <v>1E-4</v>
      </c>
      <c r="N24" s="79">
        <v>1.7399999999999999E-2</v>
      </c>
      <c r="O24" s="79">
        <v>8.0000000000000002E-3</v>
      </c>
    </row>
    <row r="25" spans="2:15">
      <c r="B25" t="s">
        <v>311</v>
      </c>
      <c r="C25" t="s">
        <v>312</v>
      </c>
      <c r="D25" t="s">
        <v>100</v>
      </c>
      <c r="E25" t="s">
        <v>123</v>
      </c>
      <c r="F25" t="s">
        <v>313</v>
      </c>
      <c r="G25" t="s">
        <v>314</v>
      </c>
      <c r="H25" t="s">
        <v>102</v>
      </c>
      <c r="I25" s="78">
        <v>1414.56</v>
      </c>
      <c r="J25" s="78">
        <v>2644</v>
      </c>
      <c r="K25" s="78">
        <v>0</v>
      </c>
      <c r="L25" s="78">
        <v>37.400966400000001</v>
      </c>
      <c r="M25" s="79">
        <v>0</v>
      </c>
      <c r="N25" s="79">
        <v>1E-3</v>
      </c>
      <c r="O25" s="79">
        <v>5.0000000000000001E-4</v>
      </c>
    </row>
    <row r="26" spans="2:15">
      <c r="B26" t="s">
        <v>315</v>
      </c>
      <c r="C26" t="s">
        <v>316</v>
      </c>
      <c r="D26" t="s">
        <v>100</v>
      </c>
      <c r="E26" t="s">
        <v>123</v>
      </c>
      <c r="F26" t="s">
        <v>317</v>
      </c>
      <c r="G26" t="s">
        <v>314</v>
      </c>
      <c r="H26" t="s">
        <v>102</v>
      </c>
      <c r="I26" s="78">
        <v>75892.639999999999</v>
      </c>
      <c r="J26" s="78">
        <v>252</v>
      </c>
      <c r="K26" s="78">
        <v>0</v>
      </c>
      <c r="L26" s="78">
        <v>191.2494528</v>
      </c>
      <c r="M26" s="79">
        <v>1E-4</v>
      </c>
      <c r="N26" s="79">
        <v>5.1000000000000004E-3</v>
      </c>
      <c r="O26" s="79">
        <v>2.3999999999999998E-3</v>
      </c>
    </row>
    <row r="27" spans="2:15">
      <c r="B27" t="s">
        <v>318</v>
      </c>
      <c r="C27" t="s">
        <v>319</v>
      </c>
      <c r="D27" t="s">
        <v>100</v>
      </c>
      <c r="E27" t="s">
        <v>123</v>
      </c>
      <c r="F27" t="s">
        <v>320</v>
      </c>
      <c r="G27" t="s">
        <v>321</v>
      </c>
      <c r="H27" t="s">
        <v>102</v>
      </c>
      <c r="I27" s="78">
        <v>70363.16</v>
      </c>
      <c r="J27" s="78">
        <v>1026</v>
      </c>
      <c r="K27" s="78">
        <v>0</v>
      </c>
      <c r="L27" s="78">
        <v>721.92602160000001</v>
      </c>
      <c r="M27" s="79">
        <v>1E-4</v>
      </c>
      <c r="N27" s="79">
        <v>1.9400000000000001E-2</v>
      </c>
      <c r="O27" s="79">
        <v>8.8999999999999999E-3</v>
      </c>
    </row>
    <row r="28" spans="2:15">
      <c r="B28" t="s">
        <v>322</v>
      </c>
      <c r="C28" t="s">
        <v>323</v>
      </c>
      <c r="D28" t="s">
        <v>100</v>
      </c>
      <c r="E28" t="s">
        <v>123</v>
      </c>
      <c r="F28" t="s">
        <v>324</v>
      </c>
      <c r="G28" t="s">
        <v>325</v>
      </c>
      <c r="H28" t="s">
        <v>102</v>
      </c>
      <c r="I28" s="78">
        <v>3024.4</v>
      </c>
      <c r="J28" s="78">
        <v>6606</v>
      </c>
      <c r="K28" s="78">
        <v>0</v>
      </c>
      <c r="L28" s="78">
        <v>199.791864</v>
      </c>
      <c r="M28" s="79">
        <v>0</v>
      </c>
      <c r="N28" s="79">
        <v>5.4000000000000003E-3</v>
      </c>
      <c r="O28" s="79">
        <v>2.5000000000000001E-3</v>
      </c>
    </row>
    <row r="29" spans="2:15">
      <c r="B29" t="s">
        <v>326</v>
      </c>
      <c r="C29" t="s">
        <v>327</v>
      </c>
      <c r="D29" t="s">
        <v>100</v>
      </c>
      <c r="E29" t="s">
        <v>123</v>
      </c>
      <c r="F29" t="s">
        <v>328</v>
      </c>
      <c r="G29" t="s">
        <v>329</v>
      </c>
      <c r="H29" t="s">
        <v>102</v>
      </c>
      <c r="I29" s="78">
        <v>155.06</v>
      </c>
      <c r="J29" s="78">
        <v>42220</v>
      </c>
      <c r="K29" s="78">
        <v>0.39935999999999999</v>
      </c>
      <c r="L29" s="78">
        <v>65.865691999999996</v>
      </c>
      <c r="M29" s="79">
        <v>0</v>
      </c>
      <c r="N29" s="79">
        <v>1.8E-3</v>
      </c>
      <c r="O29" s="79">
        <v>8.0000000000000004E-4</v>
      </c>
    </row>
    <row r="30" spans="2:15">
      <c r="B30" t="s">
        <v>330</v>
      </c>
      <c r="C30" t="s">
        <v>331</v>
      </c>
      <c r="D30" t="s">
        <v>100</v>
      </c>
      <c r="E30" t="s">
        <v>123</v>
      </c>
      <c r="F30" t="s">
        <v>332</v>
      </c>
      <c r="G30" t="s">
        <v>329</v>
      </c>
      <c r="H30" t="s">
        <v>102</v>
      </c>
      <c r="I30" s="78">
        <v>6562.75</v>
      </c>
      <c r="J30" s="78">
        <v>9593</v>
      </c>
      <c r="K30" s="78">
        <v>0</v>
      </c>
      <c r="L30" s="78">
        <v>629.56460749999997</v>
      </c>
      <c r="M30" s="79">
        <v>1E-4</v>
      </c>
      <c r="N30" s="79">
        <v>1.6899999999999998E-2</v>
      </c>
      <c r="O30" s="79">
        <v>7.7999999999999996E-3</v>
      </c>
    </row>
    <row r="31" spans="2:15">
      <c r="B31" t="s">
        <v>333</v>
      </c>
      <c r="C31" t="s">
        <v>334</v>
      </c>
      <c r="D31" t="s">
        <v>100</v>
      </c>
      <c r="E31" t="s">
        <v>123</v>
      </c>
      <c r="F31" t="s">
        <v>335</v>
      </c>
      <c r="G31" t="s">
        <v>336</v>
      </c>
      <c r="H31" t="s">
        <v>102</v>
      </c>
      <c r="I31" s="78">
        <v>19858.78</v>
      </c>
      <c r="J31" s="78">
        <v>2259</v>
      </c>
      <c r="K31" s="78">
        <v>0</v>
      </c>
      <c r="L31" s="78">
        <v>448.60984020000001</v>
      </c>
      <c r="M31" s="79">
        <v>1E-4</v>
      </c>
      <c r="N31" s="79">
        <v>1.21E-2</v>
      </c>
      <c r="O31" s="79">
        <v>5.5999999999999999E-3</v>
      </c>
    </row>
    <row r="32" spans="2:15">
      <c r="B32" t="s">
        <v>337</v>
      </c>
      <c r="C32" t="s">
        <v>338</v>
      </c>
      <c r="D32" t="s">
        <v>100</v>
      </c>
      <c r="E32" t="s">
        <v>123</v>
      </c>
      <c r="F32" t="s">
        <v>339</v>
      </c>
      <c r="G32" t="s">
        <v>340</v>
      </c>
      <c r="H32" t="s">
        <v>102</v>
      </c>
      <c r="I32" s="78">
        <v>23963.74</v>
      </c>
      <c r="J32" s="78">
        <v>2101</v>
      </c>
      <c r="K32" s="78">
        <v>0</v>
      </c>
      <c r="L32" s="78">
        <v>503.47817739999999</v>
      </c>
      <c r="M32" s="79">
        <v>1E-4</v>
      </c>
      <c r="N32" s="79">
        <v>1.35E-2</v>
      </c>
      <c r="O32" s="79">
        <v>6.1999999999999998E-3</v>
      </c>
    </row>
    <row r="33" spans="2:15">
      <c r="B33" t="s">
        <v>341</v>
      </c>
      <c r="C33" t="s">
        <v>342</v>
      </c>
      <c r="D33" t="s">
        <v>100</v>
      </c>
      <c r="E33" t="s">
        <v>123</v>
      </c>
      <c r="F33" t="s">
        <v>343</v>
      </c>
      <c r="G33" t="s">
        <v>344</v>
      </c>
      <c r="H33" t="s">
        <v>102</v>
      </c>
      <c r="I33" s="78">
        <v>5998.97</v>
      </c>
      <c r="J33" s="78">
        <v>3713</v>
      </c>
      <c r="K33" s="78">
        <v>0</v>
      </c>
      <c r="L33" s="78">
        <v>222.7417561</v>
      </c>
      <c r="M33" s="79">
        <v>0</v>
      </c>
      <c r="N33" s="79">
        <v>6.0000000000000001E-3</v>
      </c>
      <c r="O33" s="79">
        <v>2.8E-3</v>
      </c>
    </row>
    <row r="34" spans="2:15">
      <c r="B34" t="s">
        <v>345</v>
      </c>
      <c r="C34" t="s">
        <v>346</v>
      </c>
      <c r="D34" t="s">
        <v>100</v>
      </c>
      <c r="E34" t="s">
        <v>123</v>
      </c>
      <c r="F34" t="s">
        <v>347</v>
      </c>
      <c r="G34" t="s">
        <v>344</v>
      </c>
      <c r="H34" t="s">
        <v>102</v>
      </c>
      <c r="I34" s="78">
        <v>14458.49</v>
      </c>
      <c r="J34" s="78">
        <v>1569</v>
      </c>
      <c r="K34" s="78">
        <v>0</v>
      </c>
      <c r="L34" s="78">
        <v>226.85370810000001</v>
      </c>
      <c r="M34" s="79">
        <v>0</v>
      </c>
      <c r="N34" s="79">
        <v>6.1000000000000004E-3</v>
      </c>
      <c r="O34" s="79">
        <v>2.8E-3</v>
      </c>
    </row>
    <row r="35" spans="2:15">
      <c r="B35" t="s">
        <v>348</v>
      </c>
      <c r="C35" t="s">
        <v>349</v>
      </c>
      <c r="D35" t="s">
        <v>100</v>
      </c>
      <c r="E35" t="s">
        <v>123</v>
      </c>
      <c r="F35" t="s">
        <v>350</v>
      </c>
      <c r="G35" t="s">
        <v>344</v>
      </c>
      <c r="H35" t="s">
        <v>102</v>
      </c>
      <c r="I35" s="78">
        <v>36071.22</v>
      </c>
      <c r="J35" s="78">
        <v>624</v>
      </c>
      <c r="K35" s="78">
        <v>0</v>
      </c>
      <c r="L35" s="78">
        <v>225.0844128</v>
      </c>
      <c r="M35" s="79">
        <v>0</v>
      </c>
      <c r="N35" s="79">
        <v>6.0000000000000001E-3</v>
      </c>
      <c r="O35" s="79">
        <v>2.8E-3</v>
      </c>
    </row>
    <row r="36" spans="2:15">
      <c r="B36" t="s">
        <v>351</v>
      </c>
      <c r="C36" t="s">
        <v>352</v>
      </c>
      <c r="D36" t="s">
        <v>100</v>
      </c>
      <c r="E36" t="s">
        <v>123</v>
      </c>
      <c r="F36" t="s">
        <v>353</v>
      </c>
      <c r="G36" t="s">
        <v>344</v>
      </c>
      <c r="H36" t="s">
        <v>102</v>
      </c>
      <c r="I36" s="78">
        <v>3077.18</v>
      </c>
      <c r="J36" s="78">
        <v>12950</v>
      </c>
      <c r="K36" s="78">
        <v>0</v>
      </c>
      <c r="L36" s="78">
        <v>398.49480999999997</v>
      </c>
      <c r="M36" s="79">
        <v>1E-4</v>
      </c>
      <c r="N36" s="79">
        <v>1.0699999999999999E-2</v>
      </c>
      <c r="O36" s="79">
        <v>4.8999999999999998E-3</v>
      </c>
    </row>
    <row r="37" spans="2:15">
      <c r="B37" t="s">
        <v>354</v>
      </c>
      <c r="C37" t="s">
        <v>355</v>
      </c>
      <c r="D37" t="s">
        <v>100</v>
      </c>
      <c r="E37" t="s">
        <v>123</v>
      </c>
      <c r="F37" t="s">
        <v>356</v>
      </c>
      <c r="G37" t="s">
        <v>344</v>
      </c>
      <c r="H37" t="s">
        <v>102</v>
      </c>
      <c r="I37" s="78">
        <v>5704.85</v>
      </c>
      <c r="J37" s="78">
        <v>15670</v>
      </c>
      <c r="K37" s="78">
        <v>0</v>
      </c>
      <c r="L37" s="78">
        <v>893.94999499999994</v>
      </c>
      <c r="M37" s="79">
        <v>0</v>
      </c>
      <c r="N37" s="79">
        <v>2.4E-2</v>
      </c>
      <c r="O37" s="79">
        <v>1.11E-2</v>
      </c>
    </row>
    <row r="38" spans="2:15">
      <c r="B38" t="s">
        <v>357</v>
      </c>
      <c r="C38" t="s">
        <v>358</v>
      </c>
      <c r="D38" t="s">
        <v>100</v>
      </c>
      <c r="E38" t="s">
        <v>123</v>
      </c>
      <c r="F38" t="s">
        <v>359</v>
      </c>
      <c r="G38" t="s">
        <v>360</v>
      </c>
      <c r="H38" t="s">
        <v>102</v>
      </c>
      <c r="I38" s="78">
        <v>5348.54</v>
      </c>
      <c r="J38" s="78">
        <v>4166</v>
      </c>
      <c r="K38" s="78">
        <v>0</v>
      </c>
      <c r="L38" s="78">
        <v>222.82017640000001</v>
      </c>
      <c r="M38" s="79">
        <v>0</v>
      </c>
      <c r="N38" s="79">
        <v>6.0000000000000001E-3</v>
      </c>
      <c r="O38" s="79">
        <v>2.8E-3</v>
      </c>
    </row>
    <row r="39" spans="2:15">
      <c r="B39" t="s">
        <v>361</v>
      </c>
      <c r="C39" t="s">
        <v>362</v>
      </c>
      <c r="D39" t="s">
        <v>100</v>
      </c>
      <c r="E39" t="s">
        <v>123</v>
      </c>
      <c r="F39" t="s">
        <v>363</v>
      </c>
      <c r="G39" t="s">
        <v>360</v>
      </c>
      <c r="H39" t="s">
        <v>102</v>
      </c>
      <c r="I39" s="78">
        <v>1901.02</v>
      </c>
      <c r="J39" s="78">
        <v>19000</v>
      </c>
      <c r="K39" s="78">
        <v>0</v>
      </c>
      <c r="L39" s="78">
        <v>361.19380000000001</v>
      </c>
      <c r="M39" s="79">
        <v>0</v>
      </c>
      <c r="N39" s="79">
        <v>9.7000000000000003E-3</v>
      </c>
      <c r="O39" s="79">
        <v>4.4999999999999997E-3</v>
      </c>
    </row>
    <row r="40" spans="2:15">
      <c r="B40" t="s">
        <v>364</v>
      </c>
      <c r="C40" t="s">
        <v>365</v>
      </c>
      <c r="D40" t="s">
        <v>100</v>
      </c>
      <c r="E40" t="s">
        <v>123</v>
      </c>
      <c r="F40" t="s">
        <v>366</v>
      </c>
      <c r="G40" t="s">
        <v>125</v>
      </c>
      <c r="H40" t="s">
        <v>102</v>
      </c>
      <c r="I40" s="78">
        <v>2501.38</v>
      </c>
      <c r="J40" s="78">
        <v>22090</v>
      </c>
      <c r="K40" s="78">
        <v>0</v>
      </c>
      <c r="L40" s="78">
        <v>552.55484200000001</v>
      </c>
      <c r="M40" s="79">
        <v>0</v>
      </c>
      <c r="N40" s="79">
        <v>1.4800000000000001E-2</v>
      </c>
      <c r="O40" s="79">
        <v>6.7999999999999996E-3</v>
      </c>
    </row>
    <row r="41" spans="2:15">
      <c r="B41" t="s">
        <v>367</v>
      </c>
      <c r="C41" t="s">
        <v>368</v>
      </c>
      <c r="D41" t="s">
        <v>100</v>
      </c>
      <c r="E41" t="s">
        <v>123</v>
      </c>
      <c r="F41" t="s">
        <v>369</v>
      </c>
      <c r="G41" t="s">
        <v>129</v>
      </c>
      <c r="H41" t="s">
        <v>102</v>
      </c>
      <c r="I41" s="78">
        <v>610.19000000000005</v>
      </c>
      <c r="J41" s="78">
        <v>64490</v>
      </c>
      <c r="K41" s="78">
        <v>0</v>
      </c>
      <c r="L41" s="78">
        <v>393.51153099999999</v>
      </c>
      <c r="M41" s="79">
        <v>0</v>
      </c>
      <c r="N41" s="79">
        <v>1.06E-2</v>
      </c>
      <c r="O41" s="79">
        <v>4.8999999999999998E-3</v>
      </c>
    </row>
    <row r="42" spans="2:15">
      <c r="B42" t="s">
        <v>370</v>
      </c>
      <c r="C42" t="s">
        <v>371</v>
      </c>
      <c r="D42" t="s">
        <v>100</v>
      </c>
      <c r="E42" t="s">
        <v>123</v>
      </c>
      <c r="F42" t="s">
        <v>372</v>
      </c>
      <c r="G42" t="s">
        <v>132</v>
      </c>
      <c r="H42" t="s">
        <v>102</v>
      </c>
      <c r="I42" s="78">
        <v>148090.10999999999</v>
      </c>
      <c r="J42" s="78">
        <v>314</v>
      </c>
      <c r="K42" s="78">
        <v>0</v>
      </c>
      <c r="L42" s="78">
        <v>465.00294539999999</v>
      </c>
      <c r="M42" s="79">
        <v>1E-4</v>
      </c>
      <c r="N42" s="79">
        <v>1.2500000000000001E-2</v>
      </c>
      <c r="O42" s="79">
        <v>5.7999999999999996E-3</v>
      </c>
    </row>
    <row r="43" spans="2:15">
      <c r="B43" s="80" t="s">
        <v>373</v>
      </c>
      <c r="E43" s="16"/>
      <c r="F43" s="16"/>
      <c r="G43" s="16"/>
      <c r="I43" s="82">
        <v>1320186.54</v>
      </c>
      <c r="K43" s="82">
        <v>52.922849999999997</v>
      </c>
      <c r="L43" s="82">
        <v>7024.7803213999996</v>
      </c>
      <c r="N43" s="81">
        <v>0.1888</v>
      </c>
      <c r="O43" s="81">
        <v>8.6900000000000005E-2</v>
      </c>
    </row>
    <row r="44" spans="2:15">
      <c r="B44" t="s">
        <v>374</v>
      </c>
      <c r="C44" t="s">
        <v>375</v>
      </c>
      <c r="D44" t="s">
        <v>100</v>
      </c>
      <c r="E44" t="s">
        <v>123</v>
      </c>
      <c r="F44" t="s">
        <v>376</v>
      </c>
      <c r="G44" t="s">
        <v>101</v>
      </c>
      <c r="H44" t="s">
        <v>102</v>
      </c>
      <c r="I44" s="78">
        <v>151.41999999999999</v>
      </c>
      <c r="J44" s="78">
        <v>12690</v>
      </c>
      <c r="K44" s="78">
        <v>0</v>
      </c>
      <c r="L44" s="78">
        <v>19.215198000000001</v>
      </c>
      <c r="M44" s="79">
        <v>0</v>
      </c>
      <c r="N44" s="79">
        <v>5.0000000000000001E-4</v>
      </c>
      <c r="O44" s="79">
        <v>2.0000000000000001E-4</v>
      </c>
    </row>
    <row r="45" spans="2:15">
      <c r="B45" t="s">
        <v>377</v>
      </c>
      <c r="C45" t="s">
        <v>378</v>
      </c>
      <c r="D45" t="s">
        <v>100</v>
      </c>
      <c r="E45" t="s">
        <v>123</v>
      </c>
      <c r="F45" t="s">
        <v>379</v>
      </c>
      <c r="G45" t="s">
        <v>380</v>
      </c>
      <c r="H45" t="s">
        <v>102</v>
      </c>
      <c r="I45" s="78">
        <v>2598.84</v>
      </c>
      <c r="J45" s="78">
        <v>5699</v>
      </c>
      <c r="K45" s="78">
        <v>0</v>
      </c>
      <c r="L45" s="78">
        <v>148.10789159999999</v>
      </c>
      <c r="M45" s="79">
        <v>1E-4</v>
      </c>
      <c r="N45" s="79">
        <v>4.0000000000000001E-3</v>
      </c>
      <c r="O45" s="79">
        <v>1.8E-3</v>
      </c>
    </row>
    <row r="46" spans="2:15">
      <c r="B46" t="s">
        <v>381</v>
      </c>
      <c r="C46" t="s">
        <v>382</v>
      </c>
      <c r="D46" t="s">
        <v>100</v>
      </c>
      <c r="E46" t="s">
        <v>123</v>
      </c>
      <c r="F46" t="s">
        <v>383</v>
      </c>
      <c r="G46" t="s">
        <v>380</v>
      </c>
      <c r="H46" t="s">
        <v>102</v>
      </c>
      <c r="I46" s="78">
        <v>11447.9</v>
      </c>
      <c r="J46" s="78">
        <v>3920</v>
      </c>
      <c r="K46" s="78">
        <v>0</v>
      </c>
      <c r="L46" s="78">
        <v>448.75767999999999</v>
      </c>
      <c r="M46" s="79">
        <v>1E-4</v>
      </c>
      <c r="N46" s="79">
        <v>1.21E-2</v>
      </c>
      <c r="O46" s="79">
        <v>5.5999999999999999E-3</v>
      </c>
    </row>
    <row r="47" spans="2:15">
      <c r="B47" t="s">
        <v>384</v>
      </c>
      <c r="C47" t="s">
        <v>385</v>
      </c>
      <c r="D47" t="s">
        <v>100</v>
      </c>
      <c r="E47" t="s">
        <v>123</v>
      </c>
      <c r="F47" t="s">
        <v>386</v>
      </c>
      <c r="G47" t="s">
        <v>276</v>
      </c>
      <c r="H47" t="s">
        <v>102</v>
      </c>
      <c r="I47" s="78">
        <v>14585.9</v>
      </c>
      <c r="J47" s="78">
        <v>2818</v>
      </c>
      <c r="K47" s="78">
        <v>0</v>
      </c>
      <c r="L47" s="78">
        <v>411.03066200000001</v>
      </c>
      <c r="M47" s="79">
        <v>1E-4</v>
      </c>
      <c r="N47" s="79">
        <v>1.0999999999999999E-2</v>
      </c>
      <c r="O47" s="79">
        <v>5.1000000000000004E-3</v>
      </c>
    </row>
    <row r="48" spans="2:15">
      <c r="B48" t="s">
        <v>387</v>
      </c>
      <c r="C48" t="s">
        <v>388</v>
      </c>
      <c r="D48" t="s">
        <v>100</v>
      </c>
      <c r="E48" t="s">
        <v>123</v>
      </c>
      <c r="F48" t="s">
        <v>389</v>
      </c>
      <c r="G48" t="s">
        <v>276</v>
      </c>
      <c r="H48" t="s">
        <v>102</v>
      </c>
      <c r="I48" s="78">
        <v>1122.6400000000001</v>
      </c>
      <c r="J48" s="78">
        <v>27500</v>
      </c>
      <c r="K48" s="78">
        <v>0</v>
      </c>
      <c r="L48" s="78">
        <v>308.726</v>
      </c>
      <c r="M48" s="79">
        <v>1E-4</v>
      </c>
      <c r="N48" s="79">
        <v>8.3000000000000001E-3</v>
      </c>
      <c r="O48" s="79">
        <v>3.8E-3</v>
      </c>
    </row>
    <row r="49" spans="2:15">
      <c r="B49" t="s">
        <v>390</v>
      </c>
      <c r="C49" t="s">
        <v>391</v>
      </c>
      <c r="D49" t="s">
        <v>100</v>
      </c>
      <c r="E49" t="s">
        <v>123</v>
      </c>
      <c r="F49" t="s">
        <v>392</v>
      </c>
      <c r="G49" t="s">
        <v>393</v>
      </c>
      <c r="H49" t="s">
        <v>102</v>
      </c>
      <c r="I49" s="78">
        <v>783.79</v>
      </c>
      <c r="J49" s="78">
        <v>2647</v>
      </c>
      <c r="K49" s="78">
        <v>0</v>
      </c>
      <c r="L49" s="78">
        <v>20.7469213</v>
      </c>
      <c r="M49" s="79">
        <v>0</v>
      </c>
      <c r="N49" s="79">
        <v>5.9999999999999995E-4</v>
      </c>
      <c r="O49" s="79">
        <v>2.9999999999999997E-4</v>
      </c>
    </row>
    <row r="50" spans="2:15">
      <c r="B50" t="s">
        <v>394</v>
      </c>
      <c r="C50" t="s">
        <v>395</v>
      </c>
      <c r="D50" t="s">
        <v>100</v>
      </c>
      <c r="E50" t="s">
        <v>123</v>
      </c>
      <c r="F50" t="s">
        <v>396</v>
      </c>
      <c r="G50" t="s">
        <v>280</v>
      </c>
      <c r="H50" t="s">
        <v>102</v>
      </c>
      <c r="I50" s="78">
        <v>780.7</v>
      </c>
      <c r="J50" s="78">
        <v>8049</v>
      </c>
      <c r="K50" s="78">
        <v>0</v>
      </c>
      <c r="L50" s="78">
        <v>62.838543000000001</v>
      </c>
      <c r="M50" s="79">
        <v>1E-4</v>
      </c>
      <c r="N50" s="79">
        <v>1.6999999999999999E-3</v>
      </c>
      <c r="O50" s="79">
        <v>8.0000000000000004E-4</v>
      </c>
    </row>
    <row r="51" spans="2:15">
      <c r="B51" t="s">
        <v>397</v>
      </c>
      <c r="C51" t="s">
        <v>398</v>
      </c>
      <c r="D51" t="s">
        <v>100</v>
      </c>
      <c r="E51" t="s">
        <v>123</v>
      </c>
      <c r="F51" t="s">
        <v>399</v>
      </c>
      <c r="G51" t="s">
        <v>280</v>
      </c>
      <c r="H51" t="s">
        <v>102</v>
      </c>
      <c r="I51" s="78">
        <v>2874.54</v>
      </c>
      <c r="J51" s="78">
        <v>2886</v>
      </c>
      <c r="K51" s="78">
        <v>0</v>
      </c>
      <c r="L51" s="78">
        <v>82.959224399999997</v>
      </c>
      <c r="M51" s="79">
        <v>0</v>
      </c>
      <c r="N51" s="79">
        <v>2.2000000000000001E-3</v>
      </c>
      <c r="O51" s="79">
        <v>1E-3</v>
      </c>
    </row>
    <row r="52" spans="2:15">
      <c r="B52" t="s">
        <v>400</v>
      </c>
      <c r="C52" t="s">
        <v>401</v>
      </c>
      <c r="D52" t="s">
        <v>100</v>
      </c>
      <c r="E52" t="s">
        <v>123</v>
      </c>
      <c r="F52" t="s">
        <v>402</v>
      </c>
      <c r="G52" t="s">
        <v>280</v>
      </c>
      <c r="H52" t="s">
        <v>102</v>
      </c>
      <c r="I52" s="78">
        <v>2650.66</v>
      </c>
      <c r="J52" s="78">
        <v>3478</v>
      </c>
      <c r="K52" s="78">
        <v>0</v>
      </c>
      <c r="L52" s="78">
        <v>92.189954799999995</v>
      </c>
      <c r="M52" s="79">
        <v>0</v>
      </c>
      <c r="N52" s="79">
        <v>2.5000000000000001E-3</v>
      </c>
      <c r="O52" s="79">
        <v>1.1000000000000001E-3</v>
      </c>
    </row>
    <row r="53" spans="2:15">
      <c r="B53" t="s">
        <v>403</v>
      </c>
      <c r="C53" t="s">
        <v>404</v>
      </c>
      <c r="D53" t="s">
        <v>100</v>
      </c>
      <c r="E53" t="s">
        <v>123</v>
      </c>
      <c r="F53" t="s">
        <v>405</v>
      </c>
      <c r="G53" t="s">
        <v>291</v>
      </c>
      <c r="H53" t="s">
        <v>102</v>
      </c>
      <c r="I53" s="78">
        <v>12275.17</v>
      </c>
      <c r="J53" s="78">
        <v>626</v>
      </c>
      <c r="K53" s="78">
        <v>0</v>
      </c>
      <c r="L53" s="78">
        <v>76.842564199999998</v>
      </c>
      <c r="M53" s="79">
        <v>1E-4</v>
      </c>
      <c r="N53" s="79">
        <v>2.0999999999999999E-3</v>
      </c>
      <c r="O53" s="79">
        <v>1E-3</v>
      </c>
    </row>
    <row r="54" spans="2:15">
      <c r="B54" t="s">
        <v>406</v>
      </c>
      <c r="C54" t="s">
        <v>407</v>
      </c>
      <c r="D54" t="s">
        <v>100</v>
      </c>
      <c r="E54" t="s">
        <v>123</v>
      </c>
      <c r="F54" t="s">
        <v>408</v>
      </c>
      <c r="G54" t="s">
        <v>291</v>
      </c>
      <c r="H54" t="s">
        <v>102</v>
      </c>
      <c r="I54" s="78">
        <v>903.13</v>
      </c>
      <c r="J54" s="78">
        <v>9053</v>
      </c>
      <c r="K54" s="78">
        <v>0</v>
      </c>
      <c r="L54" s="78">
        <v>81.7603589</v>
      </c>
      <c r="M54" s="79">
        <v>0</v>
      </c>
      <c r="N54" s="79">
        <v>2.2000000000000001E-3</v>
      </c>
      <c r="O54" s="79">
        <v>1E-3</v>
      </c>
    </row>
    <row r="55" spans="2:15">
      <c r="B55" t="s">
        <v>409</v>
      </c>
      <c r="C55" t="s">
        <v>410</v>
      </c>
      <c r="D55" t="s">
        <v>100</v>
      </c>
      <c r="E55" t="s">
        <v>123</v>
      </c>
      <c r="F55" t="s">
        <v>411</v>
      </c>
      <c r="G55" t="s">
        <v>112</v>
      </c>
      <c r="H55" t="s">
        <v>102</v>
      </c>
      <c r="I55" s="78">
        <v>747.71</v>
      </c>
      <c r="J55" s="78">
        <v>6299</v>
      </c>
      <c r="K55" s="78">
        <v>0</v>
      </c>
      <c r="L55" s="78">
        <v>47.098252899999999</v>
      </c>
      <c r="M55" s="79">
        <v>0</v>
      </c>
      <c r="N55" s="79">
        <v>1.2999999999999999E-3</v>
      </c>
      <c r="O55" s="79">
        <v>5.9999999999999995E-4</v>
      </c>
    </row>
    <row r="56" spans="2:15">
      <c r="B56" t="s">
        <v>412</v>
      </c>
      <c r="C56" t="s">
        <v>413</v>
      </c>
      <c r="D56" t="s">
        <v>100</v>
      </c>
      <c r="E56" t="s">
        <v>123</v>
      </c>
      <c r="F56" t="s">
        <v>414</v>
      </c>
      <c r="G56" t="s">
        <v>112</v>
      </c>
      <c r="H56" t="s">
        <v>102</v>
      </c>
      <c r="I56" s="78">
        <v>435.19</v>
      </c>
      <c r="J56" s="78">
        <v>23610</v>
      </c>
      <c r="K56" s="78">
        <v>0</v>
      </c>
      <c r="L56" s="78">
        <v>102.74835899999999</v>
      </c>
      <c r="M56" s="79">
        <v>1E-4</v>
      </c>
      <c r="N56" s="79">
        <v>2.8E-3</v>
      </c>
      <c r="O56" s="79">
        <v>1.2999999999999999E-3</v>
      </c>
    </row>
    <row r="57" spans="2:15">
      <c r="B57" t="s">
        <v>415</v>
      </c>
      <c r="C57" t="s">
        <v>416</v>
      </c>
      <c r="D57" t="s">
        <v>100</v>
      </c>
      <c r="E57" t="s">
        <v>123</v>
      </c>
      <c r="F57" t="s">
        <v>417</v>
      </c>
      <c r="G57" t="s">
        <v>314</v>
      </c>
      <c r="H57" t="s">
        <v>102</v>
      </c>
      <c r="I57" s="78">
        <v>979182.37</v>
      </c>
      <c r="J57" s="78">
        <v>29.9</v>
      </c>
      <c r="K57" s="78">
        <v>52.922849999999997</v>
      </c>
      <c r="L57" s="78">
        <v>345.69837862999998</v>
      </c>
      <c r="M57" s="79">
        <v>2.0000000000000001E-4</v>
      </c>
      <c r="N57" s="79">
        <v>9.2999999999999992E-3</v>
      </c>
      <c r="O57" s="79">
        <v>4.3E-3</v>
      </c>
    </row>
    <row r="58" spans="2:15">
      <c r="B58" t="s">
        <v>418</v>
      </c>
      <c r="C58" t="s">
        <v>419</v>
      </c>
      <c r="D58" t="s">
        <v>100</v>
      </c>
      <c r="E58" t="s">
        <v>123</v>
      </c>
      <c r="F58" t="s">
        <v>420</v>
      </c>
      <c r="G58" t="s">
        <v>314</v>
      </c>
      <c r="H58" t="s">
        <v>102</v>
      </c>
      <c r="I58" s="78">
        <v>7713.59</v>
      </c>
      <c r="J58" s="78">
        <v>1128</v>
      </c>
      <c r="K58" s="78">
        <v>0</v>
      </c>
      <c r="L58" s="78">
        <v>87.009295199999997</v>
      </c>
      <c r="M58" s="79">
        <v>1E-4</v>
      </c>
      <c r="N58" s="79">
        <v>2.3E-3</v>
      </c>
      <c r="O58" s="79">
        <v>1.1000000000000001E-3</v>
      </c>
    </row>
    <row r="59" spans="2:15">
      <c r="B59" t="s">
        <v>421</v>
      </c>
      <c r="C59" t="s">
        <v>422</v>
      </c>
      <c r="D59" t="s">
        <v>100</v>
      </c>
      <c r="E59" t="s">
        <v>123</v>
      </c>
      <c r="F59" t="s">
        <v>423</v>
      </c>
      <c r="G59" t="s">
        <v>314</v>
      </c>
      <c r="H59" t="s">
        <v>102</v>
      </c>
      <c r="I59" s="78">
        <v>73563.429999999993</v>
      </c>
      <c r="J59" s="78">
        <v>83.7</v>
      </c>
      <c r="K59" s="78">
        <v>0</v>
      </c>
      <c r="L59" s="78">
        <v>61.572590910000002</v>
      </c>
      <c r="M59" s="79">
        <v>1E-4</v>
      </c>
      <c r="N59" s="79">
        <v>1.6999999999999999E-3</v>
      </c>
      <c r="O59" s="79">
        <v>8.0000000000000004E-4</v>
      </c>
    </row>
    <row r="60" spans="2:15">
      <c r="B60" t="s">
        <v>424</v>
      </c>
      <c r="C60" t="s">
        <v>425</v>
      </c>
      <c r="D60" t="s">
        <v>100</v>
      </c>
      <c r="E60" t="s">
        <v>123</v>
      </c>
      <c r="F60" t="s">
        <v>426</v>
      </c>
      <c r="G60" t="s">
        <v>321</v>
      </c>
      <c r="H60" t="s">
        <v>102</v>
      </c>
      <c r="I60" s="78">
        <v>631.9</v>
      </c>
      <c r="J60" s="78">
        <v>11980</v>
      </c>
      <c r="K60" s="78">
        <v>0</v>
      </c>
      <c r="L60" s="78">
        <v>75.701620000000005</v>
      </c>
      <c r="M60" s="79">
        <v>1E-4</v>
      </c>
      <c r="N60" s="79">
        <v>2E-3</v>
      </c>
      <c r="O60" s="79">
        <v>8.9999999999999998E-4</v>
      </c>
    </row>
    <row r="61" spans="2:15">
      <c r="B61" t="s">
        <v>427</v>
      </c>
      <c r="C61" t="s">
        <v>428</v>
      </c>
      <c r="D61" t="s">
        <v>100</v>
      </c>
      <c r="E61" t="s">
        <v>123</v>
      </c>
      <c r="F61" t="s">
        <v>429</v>
      </c>
      <c r="G61" t="s">
        <v>325</v>
      </c>
      <c r="H61" t="s">
        <v>102</v>
      </c>
      <c r="I61" s="78">
        <v>663.99</v>
      </c>
      <c r="J61" s="78">
        <v>16660</v>
      </c>
      <c r="K61" s="78">
        <v>0</v>
      </c>
      <c r="L61" s="78">
        <v>110.620734</v>
      </c>
      <c r="M61" s="79">
        <v>0</v>
      </c>
      <c r="N61" s="79">
        <v>3.0000000000000001E-3</v>
      </c>
      <c r="O61" s="79">
        <v>1.4E-3</v>
      </c>
    </row>
    <row r="62" spans="2:15">
      <c r="B62" t="s">
        <v>430</v>
      </c>
      <c r="C62" t="s">
        <v>431</v>
      </c>
      <c r="D62" t="s">
        <v>100</v>
      </c>
      <c r="E62" t="s">
        <v>123</v>
      </c>
      <c r="F62" t="s">
        <v>432</v>
      </c>
      <c r="G62" t="s">
        <v>325</v>
      </c>
      <c r="H62" t="s">
        <v>102</v>
      </c>
      <c r="I62" s="78">
        <v>816.83</v>
      </c>
      <c r="J62" s="78">
        <v>4281</v>
      </c>
      <c r="K62" s="78">
        <v>0</v>
      </c>
      <c r="L62" s="78">
        <v>34.968492300000001</v>
      </c>
      <c r="M62" s="79">
        <v>0</v>
      </c>
      <c r="N62" s="79">
        <v>8.9999999999999998E-4</v>
      </c>
      <c r="O62" s="79">
        <v>4.0000000000000002E-4</v>
      </c>
    </row>
    <row r="63" spans="2:15">
      <c r="B63" t="s">
        <v>433</v>
      </c>
      <c r="C63" t="s">
        <v>434</v>
      </c>
      <c r="D63" t="s">
        <v>100</v>
      </c>
      <c r="E63" t="s">
        <v>123</v>
      </c>
      <c r="F63" t="s">
        <v>435</v>
      </c>
      <c r="G63" t="s">
        <v>329</v>
      </c>
      <c r="H63" t="s">
        <v>102</v>
      </c>
      <c r="I63" s="78">
        <v>1022.76</v>
      </c>
      <c r="J63" s="78">
        <v>9394</v>
      </c>
      <c r="K63" s="78">
        <v>0</v>
      </c>
      <c r="L63" s="78">
        <v>96.078074400000006</v>
      </c>
      <c r="M63" s="79">
        <v>1E-4</v>
      </c>
      <c r="N63" s="79">
        <v>2.5999999999999999E-3</v>
      </c>
      <c r="O63" s="79">
        <v>1.1999999999999999E-3</v>
      </c>
    </row>
    <row r="64" spans="2:15">
      <c r="B64" t="s">
        <v>436</v>
      </c>
      <c r="C64" t="s">
        <v>437</v>
      </c>
      <c r="D64" t="s">
        <v>100</v>
      </c>
      <c r="E64" t="s">
        <v>123</v>
      </c>
      <c r="F64" t="s">
        <v>438</v>
      </c>
      <c r="G64" t="s">
        <v>336</v>
      </c>
      <c r="H64" t="s">
        <v>102</v>
      </c>
      <c r="I64" s="78">
        <v>416.38</v>
      </c>
      <c r="J64" s="78">
        <v>13790</v>
      </c>
      <c r="K64" s="78">
        <v>0</v>
      </c>
      <c r="L64" s="78">
        <v>57.418801999999999</v>
      </c>
      <c r="M64" s="79">
        <v>0</v>
      </c>
      <c r="N64" s="79">
        <v>1.5E-3</v>
      </c>
      <c r="O64" s="79">
        <v>6.9999999999999999E-4</v>
      </c>
    </row>
    <row r="65" spans="2:15">
      <c r="B65" t="s">
        <v>439</v>
      </c>
      <c r="C65" t="s">
        <v>440</v>
      </c>
      <c r="D65" t="s">
        <v>100</v>
      </c>
      <c r="E65" t="s">
        <v>123</v>
      </c>
      <c r="F65" t="s">
        <v>441</v>
      </c>
      <c r="G65" t="s">
        <v>336</v>
      </c>
      <c r="H65" t="s">
        <v>102</v>
      </c>
      <c r="I65" s="78">
        <v>1043.5899999999999</v>
      </c>
      <c r="J65" s="78">
        <v>5167</v>
      </c>
      <c r="K65" s="78">
        <v>0</v>
      </c>
      <c r="L65" s="78">
        <v>53.922295300000002</v>
      </c>
      <c r="M65" s="79">
        <v>1E-4</v>
      </c>
      <c r="N65" s="79">
        <v>1.4E-3</v>
      </c>
      <c r="O65" s="79">
        <v>6.9999999999999999E-4</v>
      </c>
    </row>
    <row r="66" spans="2:15">
      <c r="B66" t="s">
        <v>442</v>
      </c>
      <c r="C66" t="s">
        <v>443</v>
      </c>
      <c r="D66" t="s">
        <v>100</v>
      </c>
      <c r="E66" t="s">
        <v>123</v>
      </c>
      <c r="F66" t="s">
        <v>444</v>
      </c>
      <c r="G66" t="s">
        <v>336</v>
      </c>
      <c r="H66" t="s">
        <v>102</v>
      </c>
      <c r="I66" s="78">
        <v>677.02</v>
      </c>
      <c r="J66" s="78">
        <v>19180</v>
      </c>
      <c r="K66" s="78">
        <v>0</v>
      </c>
      <c r="L66" s="78">
        <v>129.85243600000001</v>
      </c>
      <c r="M66" s="79">
        <v>0</v>
      </c>
      <c r="N66" s="79">
        <v>3.5000000000000001E-3</v>
      </c>
      <c r="O66" s="79">
        <v>1.6000000000000001E-3</v>
      </c>
    </row>
    <row r="67" spans="2:15">
      <c r="B67" t="s">
        <v>445</v>
      </c>
      <c r="C67" t="s">
        <v>446</v>
      </c>
      <c r="D67" t="s">
        <v>100</v>
      </c>
      <c r="E67" t="s">
        <v>123</v>
      </c>
      <c r="F67" t="s">
        <v>447</v>
      </c>
      <c r="G67" t="s">
        <v>336</v>
      </c>
      <c r="H67" t="s">
        <v>102</v>
      </c>
      <c r="I67" s="78">
        <v>333.43</v>
      </c>
      <c r="J67" s="78">
        <v>16990</v>
      </c>
      <c r="K67" s="78">
        <v>0</v>
      </c>
      <c r="L67" s="78">
        <v>56.649757000000001</v>
      </c>
      <c r="M67" s="79">
        <v>0</v>
      </c>
      <c r="N67" s="79">
        <v>1.5E-3</v>
      </c>
      <c r="O67" s="79">
        <v>6.9999999999999999E-4</v>
      </c>
    </row>
    <row r="68" spans="2:15">
      <c r="B68" t="s">
        <v>448</v>
      </c>
      <c r="C68" t="s">
        <v>449</v>
      </c>
      <c r="D68" t="s">
        <v>100</v>
      </c>
      <c r="E68" t="s">
        <v>123</v>
      </c>
      <c r="F68" t="s">
        <v>450</v>
      </c>
      <c r="G68" t="s">
        <v>340</v>
      </c>
      <c r="H68" t="s">
        <v>102</v>
      </c>
      <c r="I68" s="78">
        <v>13082.17</v>
      </c>
      <c r="J68" s="78">
        <v>1135</v>
      </c>
      <c r="K68" s="78">
        <v>0</v>
      </c>
      <c r="L68" s="78">
        <v>148.4826295</v>
      </c>
      <c r="M68" s="79">
        <v>1E-4</v>
      </c>
      <c r="N68" s="79">
        <v>4.0000000000000001E-3</v>
      </c>
      <c r="O68" s="79">
        <v>1.8E-3</v>
      </c>
    </row>
    <row r="69" spans="2:15">
      <c r="B69" t="s">
        <v>451</v>
      </c>
      <c r="C69" t="s">
        <v>452</v>
      </c>
      <c r="D69" t="s">
        <v>100</v>
      </c>
      <c r="E69" t="s">
        <v>123</v>
      </c>
      <c r="F69" t="s">
        <v>453</v>
      </c>
      <c r="G69" t="s">
        <v>340</v>
      </c>
      <c r="H69" t="s">
        <v>102</v>
      </c>
      <c r="I69" s="78">
        <v>1687.54</v>
      </c>
      <c r="J69" s="78">
        <v>5480</v>
      </c>
      <c r="K69" s="78">
        <v>0</v>
      </c>
      <c r="L69" s="78">
        <v>92.477192000000002</v>
      </c>
      <c r="M69" s="79">
        <v>1E-4</v>
      </c>
      <c r="N69" s="79">
        <v>2.5000000000000001E-3</v>
      </c>
      <c r="O69" s="79">
        <v>1.1000000000000001E-3</v>
      </c>
    </row>
    <row r="70" spans="2:15">
      <c r="B70" t="s">
        <v>454</v>
      </c>
      <c r="C70" t="s">
        <v>455</v>
      </c>
      <c r="D70" t="s">
        <v>100</v>
      </c>
      <c r="E70" t="s">
        <v>123</v>
      </c>
      <c r="F70" t="s">
        <v>456</v>
      </c>
      <c r="G70" t="s">
        <v>340</v>
      </c>
      <c r="H70" t="s">
        <v>102</v>
      </c>
      <c r="I70" s="78">
        <v>718.2</v>
      </c>
      <c r="J70" s="78">
        <v>5889</v>
      </c>
      <c r="K70" s="78">
        <v>0</v>
      </c>
      <c r="L70" s="78">
        <v>42.294798</v>
      </c>
      <c r="M70" s="79">
        <v>1E-4</v>
      </c>
      <c r="N70" s="79">
        <v>1.1000000000000001E-3</v>
      </c>
      <c r="O70" s="79">
        <v>5.0000000000000001E-4</v>
      </c>
    </row>
    <row r="71" spans="2:15">
      <c r="B71" t="s">
        <v>457</v>
      </c>
      <c r="C71" t="s">
        <v>458</v>
      </c>
      <c r="D71" t="s">
        <v>100</v>
      </c>
      <c r="E71" t="s">
        <v>123</v>
      </c>
      <c r="F71" t="s">
        <v>459</v>
      </c>
      <c r="G71" t="s">
        <v>344</v>
      </c>
      <c r="H71" t="s">
        <v>102</v>
      </c>
      <c r="I71" s="78">
        <v>399.02</v>
      </c>
      <c r="J71" s="78">
        <v>179690</v>
      </c>
      <c r="K71" s="78">
        <v>0</v>
      </c>
      <c r="L71" s="78">
        <v>716.99903800000004</v>
      </c>
      <c r="M71" s="79">
        <v>2.0000000000000001E-4</v>
      </c>
      <c r="N71" s="79">
        <v>1.9300000000000001E-2</v>
      </c>
      <c r="O71" s="79">
        <v>8.8999999999999999E-3</v>
      </c>
    </row>
    <row r="72" spans="2:15">
      <c r="B72" t="s">
        <v>460</v>
      </c>
      <c r="C72" t="s">
        <v>461</v>
      </c>
      <c r="D72" t="s">
        <v>100</v>
      </c>
      <c r="E72" t="s">
        <v>123</v>
      </c>
      <c r="F72" t="s">
        <v>462</v>
      </c>
      <c r="G72" t="s">
        <v>344</v>
      </c>
      <c r="H72" t="s">
        <v>102</v>
      </c>
      <c r="I72" s="78">
        <v>168.32</v>
      </c>
      <c r="J72" s="78">
        <v>46780</v>
      </c>
      <c r="K72" s="78">
        <v>0</v>
      </c>
      <c r="L72" s="78">
        <v>78.740095999999994</v>
      </c>
      <c r="M72" s="79">
        <v>0</v>
      </c>
      <c r="N72" s="79">
        <v>2.0999999999999999E-3</v>
      </c>
      <c r="O72" s="79">
        <v>1E-3</v>
      </c>
    </row>
    <row r="73" spans="2:15">
      <c r="B73" t="s">
        <v>463</v>
      </c>
      <c r="C73" t="s">
        <v>464</v>
      </c>
      <c r="D73" t="s">
        <v>100</v>
      </c>
      <c r="E73" t="s">
        <v>123</v>
      </c>
      <c r="F73" t="s">
        <v>465</v>
      </c>
      <c r="G73" t="s">
        <v>344</v>
      </c>
      <c r="H73" t="s">
        <v>102</v>
      </c>
      <c r="I73" s="78">
        <v>880.22</v>
      </c>
      <c r="J73" s="78">
        <v>7697</v>
      </c>
      <c r="K73" s="78">
        <v>0</v>
      </c>
      <c r="L73" s="78">
        <v>67.750533399999995</v>
      </c>
      <c r="M73" s="79">
        <v>0</v>
      </c>
      <c r="N73" s="79">
        <v>1.8E-3</v>
      </c>
      <c r="O73" s="79">
        <v>8.0000000000000004E-4</v>
      </c>
    </row>
    <row r="74" spans="2:15">
      <c r="B74" t="s">
        <v>466</v>
      </c>
      <c r="C74" t="s">
        <v>467</v>
      </c>
      <c r="D74" t="s">
        <v>100</v>
      </c>
      <c r="E74" t="s">
        <v>123</v>
      </c>
      <c r="F74" t="s">
        <v>468</v>
      </c>
      <c r="G74" t="s">
        <v>344</v>
      </c>
      <c r="H74" t="s">
        <v>102</v>
      </c>
      <c r="I74" s="78">
        <v>14037.21</v>
      </c>
      <c r="J74" s="78">
        <v>1264</v>
      </c>
      <c r="K74" s="78">
        <v>0</v>
      </c>
      <c r="L74" s="78">
        <v>177.43033439999999</v>
      </c>
      <c r="M74" s="79">
        <v>1E-4</v>
      </c>
      <c r="N74" s="79">
        <v>4.7999999999999996E-3</v>
      </c>
      <c r="O74" s="79">
        <v>2.2000000000000001E-3</v>
      </c>
    </row>
    <row r="75" spans="2:15">
      <c r="B75" t="s">
        <v>469</v>
      </c>
      <c r="C75" t="s">
        <v>470</v>
      </c>
      <c r="D75" t="s">
        <v>100</v>
      </c>
      <c r="E75" t="s">
        <v>123</v>
      </c>
      <c r="F75" t="s">
        <v>471</v>
      </c>
      <c r="G75" t="s">
        <v>125</v>
      </c>
      <c r="H75" t="s">
        <v>102</v>
      </c>
      <c r="I75" s="78">
        <v>88196.55</v>
      </c>
      <c r="J75" s="78">
        <v>525</v>
      </c>
      <c r="K75" s="78">
        <v>0</v>
      </c>
      <c r="L75" s="78">
        <v>463.03188749999998</v>
      </c>
      <c r="M75" s="79">
        <v>1E-4</v>
      </c>
      <c r="N75" s="79">
        <v>1.24E-2</v>
      </c>
      <c r="O75" s="79">
        <v>5.7000000000000002E-3</v>
      </c>
    </row>
    <row r="76" spans="2:15">
      <c r="B76" t="s">
        <v>472</v>
      </c>
      <c r="C76" t="s">
        <v>473</v>
      </c>
      <c r="D76" t="s">
        <v>100</v>
      </c>
      <c r="E76" t="s">
        <v>123</v>
      </c>
      <c r="F76" t="s">
        <v>474</v>
      </c>
      <c r="G76" t="s">
        <v>125</v>
      </c>
      <c r="H76" t="s">
        <v>102</v>
      </c>
      <c r="I76" s="78">
        <v>39755.949999999997</v>
      </c>
      <c r="J76" s="78">
        <v>1294</v>
      </c>
      <c r="K76" s="78">
        <v>0</v>
      </c>
      <c r="L76" s="78">
        <v>514.44199300000002</v>
      </c>
      <c r="M76" s="79">
        <v>1E-4</v>
      </c>
      <c r="N76" s="79">
        <v>1.38E-2</v>
      </c>
      <c r="O76" s="79">
        <v>6.4000000000000003E-3</v>
      </c>
    </row>
    <row r="77" spans="2:15">
      <c r="B77" t="s">
        <v>475</v>
      </c>
      <c r="C77" t="s">
        <v>476</v>
      </c>
      <c r="D77" t="s">
        <v>100</v>
      </c>
      <c r="E77" t="s">
        <v>123</v>
      </c>
      <c r="F77" t="s">
        <v>477</v>
      </c>
      <c r="G77" t="s">
        <v>478</v>
      </c>
      <c r="H77" t="s">
        <v>102</v>
      </c>
      <c r="I77" s="78">
        <v>838.59</v>
      </c>
      <c r="J77" s="78">
        <v>24710</v>
      </c>
      <c r="K77" s="78">
        <v>0</v>
      </c>
      <c r="L77" s="78">
        <v>207.21558899999999</v>
      </c>
      <c r="M77" s="79">
        <v>1E-4</v>
      </c>
      <c r="N77" s="79">
        <v>5.5999999999999999E-3</v>
      </c>
      <c r="O77" s="79">
        <v>2.5999999999999999E-3</v>
      </c>
    </row>
    <row r="78" spans="2:15">
      <c r="B78" t="s">
        <v>479</v>
      </c>
      <c r="C78" t="s">
        <v>480</v>
      </c>
      <c r="D78" t="s">
        <v>100</v>
      </c>
      <c r="E78" t="s">
        <v>123</v>
      </c>
      <c r="F78" t="s">
        <v>481</v>
      </c>
      <c r="G78" t="s">
        <v>478</v>
      </c>
      <c r="H78" t="s">
        <v>102</v>
      </c>
      <c r="I78" s="78">
        <v>2420.85</v>
      </c>
      <c r="J78" s="78">
        <v>13930</v>
      </c>
      <c r="K78" s="78">
        <v>0</v>
      </c>
      <c r="L78" s="78">
        <v>337.22440499999999</v>
      </c>
      <c r="M78" s="79">
        <v>1E-4</v>
      </c>
      <c r="N78" s="79">
        <v>9.1000000000000004E-3</v>
      </c>
      <c r="O78" s="79">
        <v>4.1999999999999997E-3</v>
      </c>
    </row>
    <row r="79" spans="2:15">
      <c r="B79" t="s">
        <v>482</v>
      </c>
      <c r="C79" t="s">
        <v>483</v>
      </c>
      <c r="D79" t="s">
        <v>100</v>
      </c>
      <c r="E79" t="s">
        <v>123</v>
      </c>
      <c r="F79" t="s">
        <v>484</v>
      </c>
      <c r="G79" t="s">
        <v>478</v>
      </c>
      <c r="H79" t="s">
        <v>102</v>
      </c>
      <c r="I79" s="78">
        <v>6452.91</v>
      </c>
      <c r="J79" s="78">
        <v>7349</v>
      </c>
      <c r="K79" s="78">
        <v>0</v>
      </c>
      <c r="L79" s="78">
        <v>474.22435589999998</v>
      </c>
      <c r="M79" s="79">
        <v>1E-4</v>
      </c>
      <c r="N79" s="79">
        <v>1.2699999999999999E-2</v>
      </c>
      <c r="O79" s="79">
        <v>5.8999999999999999E-3</v>
      </c>
    </row>
    <row r="80" spans="2:15">
      <c r="B80" t="s">
        <v>485</v>
      </c>
      <c r="C80" t="s">
        <v>486</v>
      </c>
      <c r="D80" t="s">
        <v>100</v>
      </c>
      <c r="E80" t="s">
        <v>123</v>
      </c>
      <c r="F80" t="s">
        <v>487</v>
      </c>
      <c r="G80" t="s">
        <v>127</v>
      </c>
      <c r="H80" t="s">
        <v>102</v>
      </c>
      <c r="I80" s="78">
        <v>928.26</v>
      </c>
      <c r="J80" s="78">
        <v>32310</v>
      </c>
      <c r="K80" s="78">
        <v>0</v>
      </c>
      <c r="L80" s="78">
        <v>299.92080600000003</v>
      </c>
      <c r="M80" s="79">
        <v>2.0000000000000001E-4</v>
      </c>
      <c r="N80" s="79">
        <v>8.0999999999999996E-3</v>
      </c>
      <c r="O80" s="79">
        <v>3.7000000000000002E-3</v>
      </c>
    </row>
    <row r="81" spans="2:15">
      <c r="B81" t="s">
        <v>488</v>
      </c>
      <c r="C81" t="s">
        <v>489</v>
      </c>
      <c r="D81" t="s">
        <v>100</v>
      </c>
      <c r="E81" t="s">
        <v>123</v>
      </c>
      <c r="F81" t="s">
        <v>490</v>
      </c>
      <c r="G81" t="s">
        <v>128</v>
      </c>
      <c r="H81" t="s">
        <v>102</v>
      </c>
      <c r="I81" s="78">
        <v>13776.63</v>
      </c>
      <c r="J81" s="78">
        <v>786.2</v>
      </c>
      <c r="K81" s="78">
        <v>0</v>
      </c>
      <c r="L81" s="78">
        <v>108.31186506</v>
      </c>
      <c r="M81" s="79">
        <v>1E-4</v>
      </c>
      <c r="N81" s="79">
        <v>2.8999999999999998E-3</v>
      </c>
      <c r="O81" s="79">
        <v>1.2999999999999999E-3</v>
      </c>
    </row>
    <row r="82" spans="2:15">
      <c r="B82" t="s">
        <v>491</v>
      </c>
      <c r="C82" t="s">
        <v>492</v>
      </c>
      <c r="D82" t="s">
        <v>100</v>
      </c>
      <c r="E82" t="s">
        <v>123</v>
      </c>
      <c r="F82" t="s">
        <v>493</v>
      </c>
      <c r="G82" t="s">
        <v>129</v>
      </c>
      <c r="H82" t="s">
        <v>102</v>
      </c>
      <c r="I82" s="78">
        <v>167.3</v>
      </c>
      <c r="J82" s="78">
        <v>3652</v>
      </c>
      <c r="K82" s="78">
        <v>0</v>
      </c>
      <c r="L82" s="78">
        <v>6.1097960000000002</v>
      </c>
      <c r="M82" s="79">
        <v>0</v>
      </c>
      <c r="N82" s="79">
        <v>2.0000000000000001E-4</v>
      </c>
      <c r="O82" s="79">
        <v>1E-4</v>
      </c>
    </row>
    <row r="83" spans="2:15">
      <c r="B83" t="s">
        <v>494</v>
      </c>
      <c r="C83" t="s">
        <v>495</v>
      </c>
      <c r="D83" t="s">
        <v>100</v>
      </c>
      <c r="E83" t="s">
        <v>123</v>
      </c>
      <c r="F83" t="s">
        <v>496</v>
      </c>
      <c r="G83" t="s">
        <v>132</v>
      </c>
      <c r="H83" t="s">
        <v>102</v>
      </c>
      <c r="I83" s="78">
        <v>8953.0300000000007</v>
      </c>
      <c r="J83" s="78">
        <v>1536</v>
      </c>
      <c r="K83" s="78">
        <v>0</v>
      </c>
      <c r="L83" s="78">
        <v>137.51854080000001</v>
      </c>
      <c r="M83" s="79">
        <v>0</v>
      </c>
      <c r="N83" s="79">
        <v>3.7000000000000002E-3</v>
      </c>
      <c r="O83" s="79">
        <v>1.6999999999999999E-3</v>
      </c>
    </row>
    <row r="84" spans="2:15">
      <c r="B84" t="s">
        <v>497</v>
      </c>
      <c r="C84" t="s">
        <v>498</v>
      </c>
      <c r="D84" t="s">
        <v>100</v>
      </c>
      <c r="E84" t="s">
        <v>123</v>
      </c>
      <c r="F84" t="s">
        <v>499</v>
      </c>
      <c r="G84" t="s">
        <v>132</v>
      </c>
      <c r="H84" t="s">
        <v>102</v>
      </c>
      <c r="I84" s="78">
        <v>10300.91</v>
      </c>
      <c r="J84" s="78">
        <v>1360</v>
      </c>
      <c r="K84" s="78">
        <v>0</v>
      </c>
      <c r="L84" s="78">
        <v>140.092376</v>
      </c>
      <c r="M84" s="79">
        <v>1E-4</v>
      </c>
      <c r="N84" s="79">
        <v>3.8E-3</v>
      </c>
      <c r="O84" s="79">
        <v>1.6999999999999999E-3</v>
      </c>
    </row>
    <row r="85" spans="2:15">
      <c r="B85" s="80" t="s">
        <v>500</v>
      </c>
      <c r="E85" s="16"/>
      <c r="F85" s="16"/>
      <c r="G85" s="16"/>
      <c r="I85" s="82">
        <v>328660.03000000003</v>
      </c>
      <c r="K85" s="82">
        <v>0</v>
      </c>
      <c r="L85" s="82">
        <v>1348.428437544419</v>
      </c>
      <c r="N85" s="81">
        <v>3.6200000000000003E-2</v>
      </c>
      <c r="O85" s="81">
        <v>1.67E-2</v>
      </c>
    </row>
    <row r="86" spans="2:15">
      <c r="B86" t="s">
        <v>501</v>
      </c>
      <c r="C86" t="s">
        <v>502</v>
      </c>
      <c r="D86" t="s">
        <v>100</v>
      </c>
      <c r="E86" t="s">
        <v>123</v>
      </c>
      <c r="F86" t="s">
        <v>503</v>
      </c>
      <c r="G86" t="s">
        <v>101</v>
      </c>
      <c r="H86" t="s">
        <v>102</v>
      </c>
      <c r="I86" s="78">
        <v>999.3</v>
      </c>
      <c r="J86" s="78">
        <v>508.5</v>
      </c>
      <c r="K86" s="78">
        <v>0</v>
      </c>
      <c r="L86" s="78">
        <v>5.0814405000000002</v>
      </c>
      <c r="M86" s="79">
        <v>2.0000000000000001E-4</v>
      </c>
      <c r="N86" s="79">
        <v>1E-4</v>
      </c>
      <c r="O86" s="79">
        <v>1E-4</v>
      </c>
    </row>
    <row r="87" spans="2:15">
      <c r="B87" t="s">
        <v>504</v>
      </c>
      <c r="C87" t="s">
        <v>505</v>
      </c>
      <c r="D87" t="s">
        <v>100</v>
      </c>
      <c r="E87" t="s">
        <v>123</v>
      </c>
      <c r="F87" t="s">
        <v>506</v>
      </c>
      <c r="G87" t="s">
        <v>101</v>
      </c>
      <c r="H87" t="s">
        <v>102</v>
      </c>
      <c r="I87" s="78">
        <v>444.07</v>
      </c>
      <c r="J87" s="78">
        <v>2673</v>
      </c>
      <c r="K87" s="78">
        <v>0</v>
      </c>
      <c r="L87" s="78">
        <v>11.8699911</v>
      </c>
      <c r="M87" s="79">
        <v>0</v>
      </c>
      <c r="N87" s="79">
        <v>2.9999999999999997E-4</v>
      </c>
      <c r="O87" s="79">
        <v>1E-4</v>
      </c>
    </row>
    <row r="88" spans="2:15">
      <c r="B88" t="s">
        <v>507</v>
      </c>
      <c r="C88" t="s">
        <v>508</v>
      </c>
      <c r="D88" t="s">
        <v>100</v>
      </c>
      <c r="E88" t="s">
        <v>123</v>
      </c>
      <c r="F88" t="s">
        <v>509</v>
      </c>
      <c r="G88" t="s">
        <v>276</v>
      </c>
      <c r="H88" t="s">
        <v>102</v>
      </c>
      <c r="I88" s="78">
        <v>107480.35</v>
      </c>
      <c r="J88" s="78">
        <v>75</v>
      </c>
      <c r="K88" s="78">
        <v>0</v>
      </c>
      <c r="L88" s="78">
        <v>80.610262500000005</v>
      </c>
      <c r="M88" s="79">
        <v>1E-4</v>
      </c>
      <c r="N88" s="79">
        <v>2.2000000000000001E-3</v>
      </c>
      <c r="O88" s="79">
        <v>1E-3</v>
      </c>
    </row>
    <row r="89" spans="2:15">
      <c r="B89" t="s">
        <v>510</v>
      </c>
      <c r="C89" t="s">
        <v>511</v>
      </c>
      <c r="D89" t="s">
        <v>100</v>
      </c>
      <c r="E89" t="s">
        <v>123</v>
      </c>
      <c r="F89" t="s">
        <v>512</v>
      </c>
      <c r="G89" t="s">
        <v>276</v>
      </c>
      <c r="H89" t="s">
        <v>102</v>
      </c>
      <c r="I89" s="78">
        <v>851.05</v>
      </c>
      <c r="J89" s="78">
        <v>7627</v>
      </c>
      <c r="K89" s="78">
        <v>0</v>
      </c>
      <c r="L89" s="78">
        <v>64.909583499999997</v>
      </c>
      <c r="M89" s="79">
        <v>1E-4</v>
      </c>
      <c r="N89" s="79">
        <v>1.6999999999999999E-3</v>
      </c>
      <c r="O89" s="79">
        <v>8.0000000000000004E-4</v>
      </c>
    </row>
    <row r="90" spans="2:15">
      <c r="B90" t="s">
        <v>513</v>
      </c>
      <c r="C90" t="s">
        <v>514</v>
      </c>
      <c r="D90" t="s">
        <v>100</v>
      </c>
      <c r="E90" t="s">
        <v>123</v>
      </c>
      <c r="F90" t="s">
        <v>515</v>
      </c>
      <c r="G90" t="s">
        <v>291</v>
      </c>
      <c r="H90" t="s">
        <v>102</v>
      </c>
      <c r="I90" s="78">
        <v>1000.59</v>
      </c>
      <c r="J90" s="78">
        <v>8510</v>
      </c>
      <c r="K90" s="78">
        <v>0</v>
      </c>
      <c r="L90" s="78">
        <v>85.150209000000004</v>
      </c>
      <c r="M90" s="79">
        <v>1E-4</v>
      </c>
      <c r="N90" s="79">
        <v>2.3E-3</v>
      </c>
      <c r="O90" s="79">
        <v>1.1000000000000001E-3</v>
      </c>
    </row>
    <row r="91" spans="2:15">
      <c r="B91" t="s">
        <v>516</v>
      </c>
      <c r="C91" t="s">
        <v>517</v>
      </c>
      <c r="D91" t="s">
        <v>100</v>
      </c>
      <c r="E91" t="s">
        <v>123</v>
      </c>
      <c r="F91" t="s">
        <v>518</v>
      </c>
      <c r="G91" t="s">
        <v>291</v>
      </c>
      <c r="H91" t="s">
        <v>102</v>
      </c>
      <c r="I91" s="78">
        <v>10038.42</v>
      </c>
      <c r="J91" s="78">
        <v>779.7</v>
      </c>
      <c r="K91" s="78">
        <v>0</v>
      </c>
      <c r="L91" s="78">
        <v>78.269560740000003</v>
      </c>
      <c r="M91" s="79">
        <v>2.0000000000000001E-4</v>
      </c>
      <c r="N91" s="79">
        <v>2.0999999999999999E-3</v>
      </c>
      <c r="O91" s="79">
        <v>1E-3</v>
      </c>
    </row>
    <row r="92" spans="2:15">
      <c r="B92" t="s">
        <v>519</v>
      </c>
      <c r="C92" t="s">
        <v>520</v>
      </c>
      <c r="D92" t="s">
        <v>100</v>
      </c>
      <c r="E92" t="s">
        <v>123</v>
      </c>
      <c r="F92" t="s">
        <v>521</v>
      </c>
      <c r="G92" t="s">
        <v>291</v>
      </c>
      <c r="H92" t="s">
        <v>102</v>
      </c>
      <c r="I92" s="78">
        <v>581.20000000000005</v>
      </c>
      <c r="J92" s="78">
        <v>12980</v>
      </c>
      <c r="K92" s="78">
        <v>0</v>
      </c>
      <c r="L92" s="78">
        <v>75.439760000000007</v>
      </c>
      <c r="M92" s="79">
        <v>1E-4</v>
      </c>
      <c r="N92" s="79">
        <v>2E-3</v>
      </c>
      <c r="O92" s="79">
        <v>8.9999999999999998E-4</v>
      </c>
    </row>
    <row r="93" spans="2:15">
      <c r="B93" t="s">
        <v>522</v>
      </c>
      <c r="C93" t="s">
        <v>523</v>
      </c>
      <c r="D93" t="s">
        <v>100</v>
      </c>
      <c r="E93" t="s">
        <v>123</v>
      </c>
      <c r="F93" t="s">
        <v>524</v>
      </c>
      <c r="G93" t="s">
        <v>291</v>
      </c>
      <c r="H93" t="s">
        <v>102</v>
      </c>
      <c r="I93" s="78">
        <v>18.059999999999999</v>
      </c>
      <c r="J93" s="78">
        <v>243.7</v>
      </c>
      <c r="K93" s="78">
        <v>0</v>
      </c>
      <c r="L93" s="78">
        <v>4.4012219999999998E-2</v>
      </c>
      <c r="M93" s="79">
        <v>0</v>
      </c>
      <c r="N93" s="79">
        <v>0</v>
      </c>
      <c r="O93" s="79">
        <v>0</v>
      </c>
    </row>
    <row r="94" spans="2:15">
      <c r="B94" t="s">
        <v>525</v>
      </c>
      <c r="C94" t="s">
        <v>526</v>
      </c>
      <c r="D94" t="s">
        <v>100</v>
      </c>
      <c r="E94" t="s">
        <v>123</v>
      </c>
      <c r="F94" t="s">
        <v>527</v>
      </c>
      <c r="G94" t="s">
        <v>528</v>
      </c>
      <c r="H94" t="s">
        <v>102</v>
      </c>
      <c r="I94" s="78">
        <v>394.39</v>
      </c>
      <c r="J94" s="78">
        <v>2871</v>
      </c>
      <c r="K94" s="78">
        <v>0</v>
      </c>
      <c r="L94" s="78">
        <v>11.3229369</v>
      </c>
      <c r="M94" s="79">
        <v>1E-4</v>
      </c>
      <c r="N94" s="79">
        <v>2.9999999999999997E-4</v>
      </c>
      <c r="O94" s="79">
        <v>1E-4</v>
      </c>
    </row>
    <row r="95" spans="2:15">
      <c r="B95" t="s">
        <v>529</v>
      </c>
      <c r="C95" t="s">
        <v>530</v>
      </c>
      <c r="D95" t="s">
        <v>100</v>
      </c>
      <c r="E95" t="s">
        <v>123</v>
      </c>
      <c r="F95" t="s">
        <v>531</v>
      </c>
      <c r="G95" t="s">
        <v>532</v>
      </c>
      <c r="H95" t="s">
        <v>102</v>
      </c>
      <c r="I95" s="78">
        <v>1550.24</v>
      </c>
      <c r="J95" s="78">
        <v>614</v>
      </c>
      <c r="K95" s="78">
        <v>0</v>
      </c>
      <c r="L95" s="78">
        <v>9.5184736000000001</v>
      </c>
      <c r="M95" s="79">
        <v>0</v>
      </c>
      <c r="N95" s="79">
        <v>2.9999999999999997E-4</v>
      </c>
      <c r="O95" s="79">
        <v>1E-4</v>
      </c>
    </row>
    <row r="96" spans="2:15">
      <c r="B96" t="s">
        <v>533</v>
      </c>
      <c r="C96" t="s">
        <v>534</v>
      </c>
      <c r="D96" t="s">
        <v>100</v>
      </c>
      <c r="E96" t="s">
        <v>123</v>
      </c>
      <c r="F96" t="s">
        <v>535</v>
      </c>
      <c r="G96" t="s">
        <v>112</v>
      </c>
      <c r="H96" t="s">
        <v>102</v>
      </c>
      <c r="I96" s="78">
        <v>1625.11</v>
      </c>
      <c r="J96" s="78">
        <v>1331</v>
      </c>
      <c r="K96" s="78">
        <v>0</v>
      </c>
      <c r="L96" s="78">
        <v>21.6302141</v>
      </c>
      <c r="M96" s="79">
        <v>0</v>
      </c>
      <c r="N96" s="79">
        <v>5.9999999999999995E-4</v>
      </c>
      <c r="O96" s="79">
        <v>2.9999999999999997E-4</v>
      </c>
    </row>
    <row r="97" spans="2:15">
      <c r="B97" t="s">
        <v>536</v>
      </c>
      <c r="C97" t="s">
        <v>537</v>
      </c>
      <c r="D97" t="s">
        <v>100</v>
      </c>
      <c r="E97" t="s">
        <v>123</v>
      </c>
      <c r="F97" t="s">
        <v>538</v>
      </c>
      <c r="G97" t="s">
        <v>314</v>
      </c>
      <c r="H97" t="s">
        <v>102</v>
      </c>
      <c r="I97" s="78">
        <v>1878.36</v>
      </c>
      <c r="J97" s="78">
        <v>468.6</v>
      </c>
      <c r="K97" s="78">
        <v>0</v>
      </c>
      <c r="L97" s="78">
        <v>8.80199496</v>
      </c>
      <c r="M97" s="79">
        <v>1E-4</v>
      </c>
      <c r="N97" s="79">
        <v>2.0000000000000001E-4</v>
      </c>
      <c r="O97" s="79">
        <v>1E-4</v>
      </c>
    </row>
    <row r="98" spans="2:15">
      <c r="B98" t="s">
        <v>539</v>
      </c>
      <c r="C98" t="s">
        <v>540</v>
      </c>
      <c r="D98" t="s">
        <v>100</v>
      </c>
      <c r="E98" t="s">
        <v>123</v>
      </c>
      <c r="F98" t="s">
        <v>541</v>
      </c>
      <c r="G98" t="s">
        <v>314</v>
      </c>
      <c r="H98" t="s">
        <v>102</v>
      </c>
      <c r="I98" s="78">
        <v>7842.41</v>
      </c>
      <c r="J98" s="78">
        <v>190</v>
      </c>
      <c r="K98" s="78">
        <v>0</v>
      </c>
      <c r="L98" s="78">
        <v>14.900579</v>
      </c>
      <c r="M98" s="79">
        <v>1E-4</v>
      </c>
      <c r="N98" s="79">
        <v>4.0000000000000002E-4</v>
      </c>
      <c r="O98" s="79">
        <v>2.0000000000000001E-4</v>
      </c>
    </row>
    <row r="99" spans="2:15">
      <c r="B99" t="s">
        <v>542</v>
      </c>
      <c r="C99" t="s">
        <v>543</v>
      </c>
      <c r="D99" t="s">
        <v>100</v>
      </c>
      <c r="E99" t="s">
        <v>123</v>
      </c>
      <c r="F99" t="s">
        <v>544</v>
      </c>
      <c r="G99" t="s">
        <v>545</v>
      </c>
      <c r="H99" t="s">
        <v>102</v>
      </c>
      <c r="I99" s="78">
        <v>2582.88</v>
      </c>
      <c r="J99" s="78">
        <v>416</v>
      </c>
      <c r="K99" s="78">
        <v>0</v>
      </c>
      <c r="L99" s="78">
        <v>10.744780799999999</v>
      </c>
      <c r="M99" s="79">
        <v>1E-4</v>
      </c>
      <c r="N99" s="79">
        <v>2.9999999999999997E-4</v>
      </c>
      <c r="O99" s="79">
        <v>1E-4</v>
      </c>
    </row>
    <row r="100" spans="2:15">
      <c r="B100" t="s">
        <v>546</v>
      </c>
      <c r="C100" t="s">
        <v>547</v>
      </c>
      <c r="D100" t="s">
        <v>100</v>
      </c>
      <c r="E100" t="s">
        <v>123</v>
      </c>
      <c r="F100" t="s">
        <v>548</v>
      </c>
      <c r="G100" t="s">
        <v>545</v>
      </c>
      <c r="H100" t="s">
        <v>102</v>
      </c>
      <c r="I100" s="78">
        <v>378.22</v>
      </c>
      <c r="J100" s="78">
        <v>9180</v>
      </c>
      <c r="K100" s="78">
        <v>0</v>
      </c>
      <c r="L100" s="78">
        <v>34.720596</v>
      </c>
      <c r="M100" s="79">
        <v>1E-4</v>
      </c>
      <c r="N100" s="79">
        <v>8.9999999999999998E-4</v>
      </c>
      <c r="O100" s="79">
        <v>4.0000000000000002E-4</v>
      </c>
    </row>
    <row r="101" spans="2:15">
      <c r="B101" t="s">
        <v>549</v>
      </c>
      <c r="C101" t="s">
        <v>550</v>
      </c>
      <c r="D101" t="s">
        <v>100</v>
      </c>
      <c r="E101" t="s">
        <v>123</v>
      </c>
      <c r="F101" t="s">
        <v>551</v>
      </c>
      <c r="G101" t="s">
        <v>321</v>
      </c>
      <c r="H101" t="s">
        <v>102</v>
      </c>
      <c r="I101" s="78">
        <v>3196.57</v>
      </c>
      <c r="J101" s="78">
        <v>586.29999999999995</v>
      </c>
      <c r="K101" s="78">
        <v>0</v>
      </c>
      <c r="L101" s="78">
        <v>18.741489909999999</v>
      </c>
      <c r="M101" s="79">
        <v>1E-4</v>
      </c>
      <c r="N101" s="79">
        <v>5.0000000000000001E-4</v>
      </c>
      <c r="O101" s="79">
        <v>2.0000000000000001E-4</v>
      </c>
    </row>
    <row r="102" spans="2:15">
      <c r="B102" t="s">
        <v>552</v>
      </c>
      <c r="C102" t="s">
        <v>553</v>
      </c>
      <c r="D102" t="s">
        <v>100</v>
      </c>
      <c r="E102" t="s">
        <v>123</v>
      </c>
      <c r="F102" t="s">
        <v>554</v>
      </c>
      <c r="G102" t="s">
        <v>321</v>
      </c>
      <c r="H102" t="s">
        <v>102</v>
      </c>
      <c r="I102" s="78">
        <v>1995.69</v>
      </c>
      <c r="J102" s="78">
        <v>1114</v>
      </c>
      <c r="K102" s="78">
        <v>0</v>
      </c>
      <c r="L102" s="78">
        <v>22.231986599999999</v>
      </c>
      <c r="M102" s="79">
        <v>1E-4</v>
      </c>
      <c r="N102" s="79">
        <v>5.9999999999999995E-4</v>
      </c>
      <c r="O102" s="79">
        <v>2.9999999999999997E-4</v>
      </c>
    </row>
    <row r="103" spans="2:15">
      <c r="B103" t="s">
        <v>555</v>
      </c>
      <c r="C103" t="s">
        <v>556</v>
      </c>
      <c r="D103" t="s">
        <v>100</v>
      </c>
      <c r="E103" t="s">
        <v>123</v>
      </c>
      <c r="F103" t="s">
        <v>557</v>
      </c>
      <c r="G103" t="s">
        <v>321</v>
      </c>
      <c r="H103" t="s">
        <v>102</v>
      </c>
      <c r="I103" s="78">
        <v>871.93</v>
      </c>
      <c r="J103" s="78">
        <v>617.9</v>
      </c>
      <c r="K103" s="78">
        <v>0</v>
      </c>
      <c r="L103" s="78">
        <v>5.3876554700000003</v>
      </c>
      <c r="M103" s="79">
        <v>1E-4</v>
      </c>
      <c r="N103" s="79">
        <v>1E-4</v>
      </c>
      <c r="O103" s="79">
        <v>1E-4</v>
      </c>
    </row>
    <row r="104" spans="2:15">
      <c r="B104" t="s">
        <v>558</v>
      </c>
      <c r="C104" t="s">
        <v>559</v>
      </c>
      <c r="D104" t="s">
        <v>100</v>
      </c>
      <c r="E104" t="s">
        <v>123</v>
      </c>
      <c r="F104" t="s">
        <v>560</v>
      </c>
      <c r="G104" t="s">
        <v>321</v>
      </c>
      <c r="H104" t="s">
        <v>102</v>
      </c>
      <c r="I104" s="78">
        <v>1912.99</v>
      </c>
      <c r="J104" s="78">
        <v>2224</v>
      </c>
      <c r="K104" s="78">
        <v>0</v>
      </c>
      <c r="L104" s="78">
        <v>42.544897599999999</v>
      </c>
      <c r="M104" s="79">
        <v>1E-4</v>
      </c>
      <c r="N104" s="79">
        <v>1.1000000000000001E-3</v>
      </c>
      <c r="O104" s="79">
        <v>5.0000000000000001E-4</v>
      </c>
    </row>
    <row r="105" spans="2:15">
      <c r="B105" t="s">
        <v>561</v>
      </c>
      <c r="C105" t="s">
        <v>562</v>
      </c>
      <c r="D105" t="s">
        <v>100</v>
      </c>
      <c r="E105" t="s">
        <v>123</v>
      </c>
      <c r="F105" t="s">
        <v>563</v>
      </c>
      <c r="G105" t="s">
        <v>321</v>
      </c>
      <c r="H105" t="s">
        <v>102</v>
      </c>
      <c r="I105" s="78">
        <v>9778.2900000000009</v>
      </c>
      <c r="J105" s="78">
        <v>541.29999999999995</v>
      </c>
      <c r="K105" s="78">
        <v>0</v>
      </c>
      <c r="L105" s="78">
        <v>52.929883770000004</v>
      </c>
      <c r="M105" s="79">
        <v>1E-4</v>
      </c>
      <c r="N105" s="79">
        <v>1.4E-3</v>
      </c>
      <c r="O105" s="79">
        <v>6.9999999999999999E-4</v>
      </c>
    </row>
    <row r="106" spans="2:15">
      <c r="B106" t="s">
        <v>564</v>
      </c>
      <c r="C106" t="s">
        <v>565</v>
      </c>
      <c r="D106" t="s">
        <v>100</v>
      </c>
      <c r="E106" t="s">
        <v>123</v>
      </c>
      <c r="F106" t="s">
        <v>566</v>
      </c>
      <c r="G106" t="s">
        <v>321</v>
      </c>
      <c r="H106" t="s">
        <v>102</v>
      </c>
      <c r="I106" s="78">
        <v>2315.44</v>
      </c>
      <c r="J106" s="78">
        <v>610.9</v>
      </c>
      <c r="K106" s="78">
        <v>0</v>
      </c>
      <c r="L106" s="78">
        <v>14.14502296</v>
      </c>
      <c r="M106" s="79">
        <v>1E-4</v>
      </c>
      <c r="N106" s="79">
        <v>4.0000000000000002E-4</v>
      </c>
      <c r="O106" s="79">
        <v>2.0000000000000001E-4</v>
      </c>
    </row>
    <row r="107" spans="2:15">
      <c r="B107" t="s">
        <v>567</v>
      </c>
      <c r="C107" t="s">
        <v>568</v>
      </c>
      <c r="D107" t="s">
        <v>100</v>
      </c>
      <c r="E107" t="s">
        <v>123</v>
      </c>
      <c r="F107" t="s">
        <v>569</v>
      </c>
      <c r="G107" t="s">
        <v>329</v>
      </c>
      <c r="H107" t="s">
        <v>102</v>
      </c>
      <c r="I107" s="78">
        <v>1384.41</v>
      </c>
      <c r="J107" s="78">
        <v>1813</v>
      </c>
      <c r="K107" s="78">
        <v>0</v>
      </c>
      <c r="L107" s="78">
        <v>25.099353300000001</v>
      </c>
      <c r="M107" s="79">
        <v>1E-4</v>
      </c>
      <c r="N107" s="79">
        <v>6.9999999999999999E-4</v>
      </c>
      <c r="O107" s="79">
        <v>2.9999999999999997E-4</v>
      </c>
    </row>
    <row r="108" spans="2:15">
      <c r="B108" t="s">
        <v>570</v>
      </c>
      <c r="C108" t="s">
        <v>571</v>
      </c>
      <c r="D108" t="s">
        <v>100</v>
      </c>
      <c r="E108" t="s">
        <v>123</v>
      </c>
      <c r="F108" t="s">
        <v>572</v>
      </c>
      <c r="G108" t="s">
        <v>329</v>
      </c>
      <c r="H108" t="s">
        <v>102</v>
      </c>
      <c r="I108" s="78">
        <v>58.38</v>
      </c>
      <c r="J108" s="78">
        <v>11700</v>
      </c>
      <c r="K108" s="78">
        <v>0</v>
      </c>
      <c r="L108" s="78">
        <v>6.8304600000000004</v>
      </c>
      <c r="M108" s="79">
        <v>0</v>
      </c>
      <c r="N108" s="79">
        <v>2.0000000000000001E-4</v>
      </c>
      <c r="O108" s="79">
        <v>1E-4</v>
      </c>
    </row>
    <row r="109" spans="2:15">
      <c r="B109" t="s">
        <v>573</v>
      </c>
      <c r="C109" t="s">
        <v>574</v>
      </c>
      <c r="D109" t="s">
        <v>100</v>
      </c>
      <c r="E109" t="s">
        <v>123</v>
      </c>
      <c r="F109" t="s">
        <v>575</v>
      </c>
      <c r="G109" t="s">
        <v>576</v>
      </c>
      <c r="H109" t="s">
        <v>102</v>
      </c>
      <c r="I109" s="78">
        <v>24205.14</v>
      </c>
      <c r="J109" s="78">
        <v>222.7</v>
      </c>
      <c r="K109" s="78">
        <v>0</v>
      </c>
      <c r="L109" s="78">
        <v>53.90484678</v>
      </c>
      <c r="M109" s="79">
        <v>1E-4</v>
      </c>
      <c r="N109" s="79">
        <v>1.4E-3</v>
      </c>
      <c r="O109" s="79">
        <v>6.9999999999999999E-4</v>
      </c>
    </row>
    <row r="110" spans="2:15">
      <c r="B110" t="s">
        <v>577</v>
      </c>
      <c r="C110" t="s">
        <v>578</v>
      </c>
      <c r="D110" t="s">
        <v>100</v>
      </c>
      <c r="E110" t="s">
        <v>123</v>
      </c>
      <c r="F110" t="s">
        <v>579</v>
      </c>
      <c r="G110" t="s">
        <v>336</v>
      </c>
      <c r="H110" t="s">
        <v>102</v>
      </c>
      <c r="I110" s="78">
        <v>450.83</v>
      </c>
      <c r="J110" s="78">
        <v>9430</v>
      </c>
      <c r="K110" s="78">
        <v>0</v>
      </c>
      <c r="L110" s="78">
        <v>42.513269000000001</v>
      </c>
      <c r="M110" s="79">
        <v>0</v>
      </c>
      <c r="N110" s="79">
        <v>1.1000000000000001E-3</v>
      </c>
      <c r="O110" s="79">
        <v>5.0000000000000001E-4</v>
      </c>
    </row>
    <row r="111" spans="2:15">
      <c r="B111" t="s">
        <v>580</v>
      </c>
      <c r="C111" t="s">
        <v>581</v>
      </c>
      <c r="D111" t="s">
        <v>100</v>
      </c>
      <c r="E111" t="s">
        <v>123</v>
      </c>
      <c r="F111" t="s">
        <v>582</v>
      </c>
      <c r="G111" t="s">
        <v>336</v>
      </c>
      <c r="H111" t="s">
        <v>102</v>
      </c>
      <c r="I111" s="78">
        <v>3754.68</v>
      </c>
      <c r="J111" s="78">
        <v>606.6</v>
      </c>
      <c r="K111" s="78">
        <v>0</v>
      </c>
      <c r="L111" s="78">
        <v>22.77588888</v>
      </c>
      <c r="M111" s="79">
        <v>1E-4</v>
      </c>
      <c r="N111" s="79">
        <v>5.9999999999999995E-4</v>
      </c>
      <c r="O111" s="79">
        <v>2.9999999999999997E-4</v>
      </c>
    </row>
    <row r="112" spans="2:15">
      <c r="B112" t="s">
        <v>583</v>
      </c>
      <c r="C112" t="s">
        <v>584</v>
      </c>
      <c r="D112" t="s">
        <v>100</v>
      </c>
      <c r="E112" t="s">
        <v>123</v>
      </c>
      <c r="F112" t="s">
        <v>585</v>
      </c>
      <c r="G112" t="s">
        <v>336</v>
      </c>
      <c r="H112" t="s">
        <v>102</v>
      </c>
      <c r="I112" s="78">
        <v>6142.05</v>
      </c>
      <c r="J112" s="78">
        <v>37.4</v>
      </c>
      <c r="K112" s="78">
        <v>0</v>
      </c>
      <c r="L112" s="78">
        <v>2.2971267000000002</v>
      </c>
      <c r="M112" s="79">
        <v>0</v>
      </c>
      <c r="N112" s="79">
        <v>1E-4</v>
      </c>
      <c r="O112" s="79">
        <v>0</v>
      </c>
    </row>
    <row r="113" spans="2:15">
      <c r="B113" t="s">
        <v>586</v>
      </c>
      <c r="C113" t="s">
        <v>587</v>
      </c>
      <c r="D113" t="s">
        <v>100</v>
      </c>
      <c r="E113" t="s">
        <v>123</v>
      </c>
      <c r="F113" t="s">
        <v>588</v>
      </c>
      <c r="G113" t="s">
        <v>340</v>
      </c>
      <c r="H113" t="s">
        <v>102</v>
      </c>
      <c r="I113" s="78">
        <v>144.19</v>
      </c>
      <c r="J113" s="78">
        <v>1.0000000000000001E-5</v>
      </c>
      <c r="K113" s="78">
        <v>0</v>
      </c>
      <c r="L113" s="78">
        <v>1.4419E-8</v>
      </c>
      <c r="M113" s="79">
        <v>0</v>
      </c>
      <c r="N113" s="79">
        <v>0</v>
      </c>
      <c r="O113" s="79">
        <v>0</v>
      </c>
    </row>
    <row r="114" spans="2:15">
      <c r="B114" t="s">
        <v>589</v>
      </c>
      <c r="C114" t="s">
        <v>590</v>
      </c>
      <c r="D114" t="s">
        <v>100</v>
      </c>
      <c r="E114" t="s">
        <v>123</v>
      </c>
      <c r="F114" t="s">
        <v>591</v>
      </c>
      <c r="G114" t="s">
        <v>340</v>
      </c>
      <c r="H114" t="s">
        <v>102</v>
      </c>
      <c r="I114" s="78">
        <v>156.94999999999999</v>
      </c>
      <c r="J114" s="78">
        <v>22630</v>
      </c>
      <c r="K114" s="78">
        <v>0</v>
      </c>
      <c r="L114" s="78">
        <v>35.517785000000003</v>
      </c>
      <c r="M114" s="79">
        <v>1E-4</v>
      </c>
      <c r="N114" s="79">
        <v>1E-3</v>
      </c>
      <c r="O114" s="79">
        <v>4.0000000000000002E-4</v>
      </c>
    </row>
    <row r="115" spans="2:15">
      <c r="B115" t="s">
        <v>592</v>
      </c>
      <c r="C115" t="s">
        <v>593</v>
      </c>
      <c r="D115" t="s">
        <v>100</v>
      </c>
      <c r="E115" t="s">
        <v>123</v>
      </c>
      <c r="F115" t="s">
        <v>594</v>
      </c>
      <c r="G115" t="s">
        <v>340</v>
      </c>
      <c r="H115" t="s">
        <v>102</v>
      </c>
      <c r="I115" s="78">
        <v>11967.49</v>
      </c>
      <c r="J115" s="78">
        <v>10.7</v>
      </c>
      <c r="K115" s="78">
        <v>0</v>
      </c>
      <c r="L115" s="78">
        <v>1.2805214300000001</v>
      </c>
      <c r="M115" s="79">
        <v>0</v>
      </c>
      <c r="N115" s="79">
        <v>0</v>
      </c>
      <c r="O115" s="79">
        <v>0</v>
      </c>
    </row>
    <row r="116" spans="2:15">
      <c r="B116" t="s">
        <v>595</v>
      </c>
      <c r="C116" t="s">
        <v>596</v>
      </c>
      <c r="D116" t="s">
        <v>100</v>
      </c>
      <c r="E116" t="s">
        <v>123</v>
      </c>
      <c r="F116" t="s">
        <v>597</v>
      </c>
      <c r="G116" t="s">
        <v>344</v>
      </c>
      <c r="H116" t="s">
        <v>102</v>
      </c>
      <c r="I116" s="78">
        <v>19683.09</v>
      </c>
      <c r="J116" s="78">
        <v>150.19999999999999</v>
      </c>
      <c r="K116" s="78">
        <v>0</v>
      </c>
      <c r="L116" s="78">
        <v>29.564001180000002</v>
      </c>
      <c r="M116" s="79">
        <v>0</v>
      </c>
      <c r="N116" s="79">
        <v>8.0000000000000004E-4</v>
      </c>
      <c r="O116" s="79">
        <v>4.0000000000000002E-4</v>
      </c>
    </row>
    <row r="117" spans="2:15">
      <c r="B117" t="s">
        <v>598</v>
      </c>
      <c r="C117" t="s">
        <v>599</v>
      </c>
      <c r="D117" t="s">
        <v>100</v>
      </c>
      <c r="E117" t="s">
        <v>123</v>
      </c>
      <c r="F117" t="s">
        <v>600</v>
      </c>
      <c r="G117" t="s">
        <v>601</v>
      </c>
      <c r="H117" t="s">
        <v>102</v>
      </c>
      <c r="I117" s="78">
        <v>28567.19</v>
      </c>
      <c r="J117" s="78">
        <v>357.5</v>
      </c>
      <c r="K117" s="78">
        <v>0</v>
      </c>
      <c r="L117" s="78">
        <v>102.12770424999999</v>
      </c>
      <c r="M117" s="79">
        <v>1E-4</v>
      </c>
      <c r="N117" s="79">
        <v>2.7000000000000001E-3</v>
      </c>
      <c r="O117" s="79">
        <v>1.2999999999999999E-3</v>
      </c>
    </row>
    <row r="118" spans="2:15">
      <c r="B118" t="s">
        <v>602</v>
      </c>
      <c r="C118" t="s">
        <v>603</v>
      </c>
      <c r="D118" t="s">
        <v>100</v>
      </c>
      <c r="E118" t="s">
        <v>123</v>
      </c>
      <c r="F118" t="s">
        <v>604</v>
      </c>
      <c r="G118" t="s">
        <v>601</v>
      </c>
      <c r="H118" t="s">
        <v>102</v>
      </c>
      <c r="I118" s="78">
        <v>689.67</v>
      </c>
      <c r="J118" s="78">
        <v>5203</v>
      </c>
      <c r="K118" s="78">
        <v>0</v>
      </c>
      <c r="L118" s="78">
        <v>35.883530100000002</v>
      </c>
      <c r="M118" s="79">
        <v>1E-4</v>
      </c>
      <c r="N118" s="79">
        <v>1E-3</v>
      </c>
      <c r="O118" s="79">
        <v>4.0000000000000002E-4</v>
      </c>
    </row>
    <row r="119" spans="2:15">
      <c r="B119" t="s">
        <v>605</v>
      </c>
      <c r="C119" t="s">
        <v>606</v>
      </c>
      <c r="D119" t="s">
        <v>100</v>
      </c>
      <c r="E119" t="s">
        <v>123</v>
      </c>
      <c r="F119" t="s">
        <v>607</v>
      </c>
      <c r="G119" t="s">
        <v>125</v>
      </c>
      <c r="H119" t="s">
        <v>102</v>
      </c>
      <c r="I119" s="78">
        <v>301.14999999999998</v>
      </c>
      <c r="J119" s="78">
        <v>17450</v>
      </c>
      <c r="K119" s="78">
        <v>0</v>
      </c>
      <c r="L119" s="78">
        <v>52.550674999999998</v>
      </c>
      <c r="M119" s="79">
        <v>0</v>
      </c>
      <c r="N119" s="79">
        <v>1.4E-3</v>
      </c>
      <c r="O119" s="79">
        <v>6.9999999999999999E-4</v>
      </c>
    </row>
    <row r="120" spans="2:15">
      <c r="B120" t="s">
        <v>608</v>
      </c>
      <c r="C120" t="s">
        <v>609</v>
      </c>
      <c r="D120" t="s">
        <v>100</v>
      </c>
      <c r="E120" t="s">
        <v>123</v>
      </c>
      <c r="F120" t="s">
        <v>610</v>
      </c>
      <c r="G120" t="s">
        <v>125</v>
      </c>
      <c r="H120" t="s">
        <v>102</v>
      </c>
      <c r="I120" s="78">
        <v>2283.39</v>
      </c>
      <c r="J120" s="78">
        <v>1214</v>
      </c>
      <c r="K120" s="78">
        <v>0</v>
      </c>
      <c r="L120" s="78">
        <v>27.7203546</v>
      </c>
      <c r="M120" s="79">
        <v>1E-4</v>
      </c>
      <c r="N120" s="79">
        <v>6.9999999999999999E-4</v>
      </c>
      <c r="O120" s="79">
        <v>2.9999999999999997E-4</v>
      </c>
    </row>
    <row r="121" spans="2:15">
      <c r="B121" t="s">
        <v>611</v>
      </c>
      <c r="C121" t="s">
        <v>612</v>
      </c>
      <c r="D121" t="s">
        <v>100</v>
      </c>
      <c r="E121" t="s">
        <v>123</v>
      </c>
      <c r="F121" t="s">
        <v>613</v>
      </c>
      <c r="G121" t="s">
        <v>125</v>
      </c>
      <c r="H121" t="s">
        <v>102</v>
      </c>
      <c r="I121" s="78">
        <v>7632.38</v>
      </c>
      <c r="J121" s="78">
        <v>284.3</v>
      </c>
      <c r="K121" s="78">
        <v>0</v>
      </c>
      <c r="L121" s="78">
        <v>21.698856339999999</v>
      </c>
      <c r="M121" s="79">
        <v>1E-4</v>
      </c>
      <c r="N121" s="79">
        <v>5.9999999999999995E-4</v>
      </c>
      <c r="O121" s="79">
        <v>2.9999999999999997E-4</v>
      </c>
    </row>
    <row r="122" spans="2:15">
      <c r="B122" t="s">
        <v>614</v>
      </c>
      <c r="C122" t="s">
        <v>615</v>
      </c>
      <c r="D122" t="s">
        <v>100</v>
      </c>
      <c r="E122" t="s">
        <v>123</v>
      </c>
      <c r="F122" t="s">
        <v>616</v>
      </c>
      <c r="G122" t="s">
        <v>127</v>
      </c>
      <c r="H122" t="s">
        <v>102</v>
      </c>
      <c r="I122" s="78">
        <v>5155.12</v>
      </c>
      <c r="J122" s="78">
        <v>232</v>
      </c>
      <c r="K122" s="78">
        <v>0</v>
      </c>
      <c r="L122" s="78">
        <v>11.959878399999999</v>
      </c>
      <c r="M122" s="79">
        <v>1E-4</v>
      </c>
      <c r="N122" s="79">
        <v>2.9999999999999997E-4</v>
      </c>
      <c r="O122" s="79">
        <v>1E-4</v>
      </c>
    </row>
    <row r="123" spans="2:15">
      <c r="B123" t="s">
        <v>617</v>
      </c>
      <c r="C123" t="s">
        <v>618</v>
      </c>
      <c r="D123" t="s">
        <v>100</v>
      </c>
      <c r="E123" t="s">
        <v>123</v>
      </c>
      <c r="F123" t="s">
        <v>619</v>
      </c>
      <c r="G123" t="s">
        <v>127</v>
      </c>
      <c r="H123" t="s">
        <v>102</v>
      </c>
      <c r="I123" s="78">
        <v>1640.94</v>
      </c>
      <c r="J123" s="78">
        <v>1779</v>
      </c>
      <c r="K123" s="78">
        <v>0</v>
      </c>
      <c r="L123" s="78">
        <v>29.192322600000001</v>
      </c>
      <c r="M123" s="79">
        <v>1E-4</v>
      </c>
      <c r="N123" s="79">
        <v>8.0000000000000004E-4</v>
      </c>
      <c r="O123" s="79">
        <v>4.0000000000000002E-4</v>
      </c>
    </row>
    <row r="124" spans="2:15">
      <c r="B124" t="s">
        <v>620</v>
      </c>
      <c r="C124" t="s">
        <v>621</v>
      </c>
      <c r="D124" t="s">
        <v>100</v>
      </c>
      <c r="E124" t="s">
        <v>123</v>
      </c>
      <c r="F124" t="s">
        <v>622</v>
      </c>
      <c r="G124" t="s">
        <v>127</v>
      </c>
      <c r="H124" t="s">
        <v>102</v>
      </c>
      <c r="I124" s="78">
        <v>867.55</v>
      </c>
      <c r="J124" s="78">
        <v>1535</v>
      </c>
      <c r="K124" s="78">
        <v>0</v>
      </c>
      <c r="L124" s="78">
        <v>13.3168925</v>
      </c>
      <c r="M124" s="79">
        <v>1E-4</v>
      </c>
      <c r="N124" s="79">
        <v>4.0000000000000002E-4</v>
      </c>
      <c r="O124" s="79">
        <v>2.0000000000000001E-4</v>
      </c>
    </row>
    <row r="125" spans="2:15">
      <c r="B125" t="s">
        <v>623</v>
      </c>
      <c r="C125" t="s">
        <v>624</v>
      </c>
      <c r="D125" t="s">
        <v>100</v>
      </c>
      <c r="E125" t="s">
        <v>123</v>
      </c>
      <c r="F125" t="s">
        <v>487</v>
      </c>
      <c r="G125" t="s">
        <v>127</v>
      </c>
      <c r="H125" t="s">
        <v>102</v>
      </c>
      <c r="I125" s="78">
        <v>-18773.22</v>
      </c>
      <c r="J125" s="78">
        <v>100</v>
      </c>
      <c r="K125" s="78">
        <v>0</v>
      </c>
      <c r="L125" s="78">
        <v>-18.773219999999998</v>
      </c>
      <c r="M125" s="79">
        <v>0</v>
      </c>
      <c r="N125" s="79">
        <v>-5.0000000000000001E-4</v>
      </c>
      <c r="O125" s="79">
        <v>-2.0000000000000001E-4</v>
      </c>
    </row>
    <row r="126" spans="2:15">
      <c r="B126" t="s">
        <v>625</v>
      </c>
      <c r="C126" t="s">
        <v>626</v>
      </c>
      <c r="D126" t="s">
        <v>100</v>
      </c>
      <c r="E126" t="s">
        <v>123</v>
      </c>
      <c r="F126" t="s">
        <v>627</v>
      </c>
      <c r="G126" t="s">
        <v>127</v>
      </c>
      <c r="H126" t="s">
        <v>102</v>
      </c>
      <c r="I126" s="78">
        <v>1385.56</v>
      </c>
      <c r="J126" s="78">
        <v>418.2</v>
      </c>
      <c r="K126" s="78">
        <v>0</v>
      </c>
      <c r="L126" s="78">
        <v>5.7944119199999999</v>
      </c>
      <c r="M126" s="79">
        <v>1E-4</v>
      </c>
      <c r="N126" s="79">
        <v>2.0000000000000001E-4</v>
      </c>
      <c r="O126" s="79">
        <v>1E-4</v>
      </c>
    </row>
    <row r="127" spans="2:15">
      <c r="B127" t="s">
        <v>628</v>
      </c>
      <c r="C127" t="s">
        <v>629</v>
      </c>
      <c r="D127" t="s">
        <v>100</v>
      </c>
      <c r="E127" t="s">
        <v>123</v>
      </c>
      <c r="F127" t="s">
        <v>630</v>
      </c>
      <c r="G127" t="s">
        <v>127</v>
      </c>
      <c r="H127" t="s">
        <v>102</v>
      </c>
      <c r="I127" s="78">
        <v>46270.61</v>
      </c>
      <c r="J127" s="78">
        <v>257.2</v>
      </c>
      <c r="K127" s="78">
        <v>0</v>
      </c>
      <c r="L127" s="78">
        <v>119.00800891999999</v>
      </c>
      <c r="M127" s="79">
        <v>1E-4</v>
      </c>
      <c r="N127" s="79">
        <v>3.2000000000000002E-3</v>
      </c>
      <c r="O127" s="79">
        <v>1.5E-3</v>
      </c>
    </row>
    <row r="128" spans="2:15">
      <c r="B128" t="s">
        <v>631</v>
      </c>
      <c r="C128" t="s">
        <v>632</v>
      </c>
      <c r="D128" t="s">
        <v>100</v>
      </c>
      <c r="E128" t="s">
        <v>123</v>
      </c>
      <c r="F128" t="s">
        <v>633</v>
      </c>
      <c r="G128" t="s">
        <v>128</v>
      </c>
      <c r="H128" t="s">
        <v>102</v>
      </c>
      <c r="I128" s="78">
        <v>26956.92</v>
      </c>
      <c r="J128" s="78">
        <v>219.5</v>
      </c>
      <c r="K128" s="78">
        <v>0</v>
      </c>
      <c r="L128" s="78">
        <v>59.170439399999999</v>
      </c>
      <c r="M128" s="79">
        <v>1E-4</v>
      </c>
      <c r="N128" s="79">
        <v>1.6000000000000001E-3</v>
      </c>
      <c r="O128" s="79">
        <v>6.9999999999999999E-4</v>
      </c>
    </row>
    <row r="129" spans="2:15">
      <c r="B129" s="80" t="s">
        <v>634</v>
      </c>
      <c r="E129" s="16"/>
      <c r="F129" s="16"/>
      <c r="G129" s="16"/>
      <c r="I129" s="82">
        <v>0</v>
      </c>
      <c r="K129" s="82">
        <v>0</v>
      </c>
      <c r="L129" s="82">
        <v>0</v>
      </c>
      <c r="N129" s="81">
        <v>0</v>
      </c>
      <c r="O129" s="81">
        <v>0</v>
      </c>
    </row>
    <row r="130" spans="2:15">
      <c r="B130" t="s">
        <v>214</v>
      </c>
      <c r="C130" t="s">
        <v>214</v>
      </c>
      <c r="E130" s="16"/>
      <c r="F130" s="16"/>
      <c r="G130" t="s">
        <v>214</v>
      </c>
      <c r="H130" t="s">
        <v>214</v>
      </c>
      <c r="I130" s="78">
        <v>0</v>
      </c>
      <c r="J130" s="78">
        <v>0</v>
      </c>
      <c r="L130" s="78">
        <v>0</v>
      </c>
      <c r="M130" s="79">
        <v>0</v>
      </c>
      <c r="N130" s="79">
        <v>0</v>
      </c>
      <c r="O130" s="79">
        <v>0</v>
      </c>
    </row>
    <row r="131" spans="2:15">
      <c r="B131" s="80" t="s">
        <v>230</v>
      </c>
      <c r="E131" s="16"/>
      <c r="F131" s="16"/>
      <c r="G131" s="16"/>
      <c r="I131" s="82">
        <v>104860.94</v>
      </c>
      <c r="K131" s="82">
        <v>4.6976199999999997</v>
      </c>
      <c r="L131" s="82">
        <v>15618.93719344857</v>
      </c>
      <c r="N131" s="81">
        <v>0.41970000000000002</v>
      </c>
      <c r="O131" s="81">
        <v>0.1933</v>
      </c>
    </row>
    <row r="132" spans="2:15">
      <c r="B132" s="80" t="s">
        <v>269</v>
      </c>
      <c r="E132" s="16"/>
      <c r="F132" s="16"/>
      <c r="G132" s="16"/>
      <c r="I132" s="82">
        <v>50749.98</v>
      </c>
      <c r="K132" s="82">
        <v>0</v>
      </c>
      <c r="L132" s="82">
        <v>5431.9910513026716</v>
      </c>
      <c r="N132" s="81">
        <v>0.14599999999999999</v>
      </c>
      <c r="O132" s="81">
        <v>6.7199999999999996E-2</v>
      </c>
    </row>
    <row r="133" spans="2:15">
      <c r="B133" t="s">
        <v>635</v>
      </c>
      <c r="C133" t="s">
        <v>636</v>
      </c>
      <c r="D133" t="s">
        <v>637</v>
      </c>
      <c r="E133" t="s">
        <v>638</v>
      </c>
      <c r="F133" t="s">
        <v>639</v>
      </c>
      <c r="G133" t="s">
        <v>640</v>
      </c>
      <c r="H133" t="s">
        <v>106</v>
      </c>
      <c r="I133" s="78">
        <v>46.55</v>
      </c>
      <c r="J133" s="78">
        <v>62148</v>
      </c>
      <c r="K133" s="78">
        <v>0</v>
      </c>
      <c r="L133" s="78">
        <v>100.27101260400001</v>
      </c>
      <c r="M133" s="79">
        <v>0</v>
      </c>
      <c r="N133" s="79">
        <v>2.7000000000000001E-3</v>
      </c>
      <c r="O133" s="79">
        <v>1.1999999999999999E-3</v>
      </c>
    </row>
    <row r="134" spans="2:15">
      <c r="B134" t="s">
        <v>641</v>
      </c>
      <c r="C134" t="s">
        <v>642</v>
      </c>
      <c r="D134" t="s">
        <v>637</v>
      </c>
      <c r="E134" t="s">
        <v>638</v>
      </c>
      <c r="F134" t="s">
        <v>286</v>
      </c>
      <c r="G134" t="s">
        <v>643</v>
      </c>
      <c r="H134" t="s">
        <v>106</v>
      </c>
      <c r="I134" s="78">
        <v>8.27</v>
      </c>
      <c r="J134" s="78">
        <v>13705</v>
      </c>
      <c r="K134" s="78">
        <v>0</v>
      </c>
      <c r="L134" s="78">
        <v>3.9283765310000001</v>
      </c>
      <c r="M134" s="79">
        <v>0</v>
      </c>
      <c r="N134" s="79">
        <v>1E-4</v>
      </c>
      <c r="O134" s="79">
        <v>0</v>
      </c>
    </row>
    <row r="135" spans="2:15">
      <c r="B135" t="s">
        <v>644</v>
      </c>
      <c r="C135" t="s">
        <v>645</v>
      </c>
      <c r="D135" t="s">
        <v>637</v>
      </c>
      <c r="E135" t="s">
        <v>638</v>
      </c>
      <c r="F135" t="s">
        <v>646</v>
      </c>
      <c r="G135" t="s">
        <v>647</v>
      </c>
      <c r="H135" t="s">
        <v>106</v>
      </c>
      <c r="I135" s="78">
        <v>1175.72</v>
      </c>
      <c r="J135" s="78">
        <v>1185</v>
      </c>
      <c r="K135" s="78">
        <v>0</v>
      </c>
      <c r="L135" s="78">
        <v>48.289289412000002</v>
      </c>
      <c r="M135" s="79">
        <v>0</v>
      </c>
      <c r="N135" s="79">
        <v>1.2999999999999999E-3</v>
      </c>
      <c r="O135" s="79">
        <v>5.9999999999999995E-4</v>
      </c>
    </row>
    <row r="136" spans="2:15">
      <c r="B136" t="s">
        <v>648</v>
      </c>
      <c r="C136" t="s">
        <v>649</v>
      </c>
      <c r="D136" t="s">
        <v>637</v>
      </c>
      <c r="E136" t="s">
        <v>638</v>
      </c>
      <c r="F136" t="s">
        <v>650</v>
      </c>
      <c r="G136" t="s">
        <v>651</v>
      </c>
      <c r="H136" t="s">
        <v>106</v>
      </c>
      <c r="I136" s="78">
        <v>2254.64</v>
      </c>
      <c r="J136" s="78">
        <v>297</v>
      </c>
      <c r="K136" s="78">
        <v>0</v>
      </c>
      <c r="L136" s="78">
        <v>23.209309252800001</v>
      </c>
      <c r="M136" s="79">
        <v>1E-4</v>
      </c>
      <c r="N136" s="79">
        <v>5.9999999999999995E-4</v>
      </c>
      <c r="O136" s="79">
        <v>2.9999999999999997E-4</v>
      </c>
    </row>
    <row r="137" spans="2:15">
      <c r="B137" t="s">
        <v>652</v>
      </c>
      <c r="C137" t="s">
        <v>653</v>
      </c>
      <c r="D137" t="s">
        <v>637</v>
      </c>
      <c r="E137" t="s">
        <v>638</v>
      </c>
      <c r="F137" t="s">
        <v>654</v>
      </c>
      <c r="G137" t="s">
        <v>651</v>
      </c>
      <c r="H137" t="s">
        <v>106</v>
      </c>
      <c r="I137" s="78">
        <v>1051.48</v>
      </c>
      <c r="J137" s="78">
        <v>670</v>
      </c>
      <c r="K137" s="78">
        <v>0</v>
      </c>
      <c r="L137" s="78">
        <v>24.417678855999998</v>
      </c>
      <c r="M137" s="79">
        <v>1E-4</v>
      </c>
      <c r="N137" s="79">
        <v>6.9999999999999999E-4</v>
      </c>
      <c r="O137" s="79">
        <v>2.9999999999999997E-4</v>
      </c>
    </row>
    <row r="138" spans="2:15">
      <c r="B138" t="s">
        <v>655</v>
      </c>
      <c r="C138" t="s">
        <v>656</v>
      </c>
      <c r="D138" t="s">
        <v>637</v>
      </c>
      <c r="E138" t="s">
        <v>638</v>
      </c>
      <c r="F138" t="s">
        <v>657</v>
      </c>
      <c r="G138" t="s">
        <v>651</v>
      </c>
      <c r="H138" t="s">
        <v>106</v>
      </c>
      <c r="I138" s="78">
        <v>871.93</v>
      </c>
      <c r="J138" s="78">
        <v>2612</v>
      </c>
      <c r="K138" s="78">
        <v>0</v>
      </c>
      <c r="L138" s="78">
        <v>78.937497005599994</v>
      </c>
      <c r="M138" s="79">
        <v>0</v>
      </c>
      <c r="N138" s="79">
        <v>2.0999999999999999E-3</v>
      </c>
      <c r="O138" s="79">
        <v>1E-3</v>
      </c>
    </row>
    <row r="139" spans="2:15">
      <c r="B139" t="s">
        <v>658</v>
      </c>
      <c r="C139" t="s">
        <v>659</v>
      </c>
      <c r="D139" t="s">
        <v>660</v>
      </c>
      <c r="E139" t="s">
        <v>638</v>
      </c>
      <c r="F139" t="s">
        <v>359</v>
      </c>
      <c r="G139" t="s">
        <v>651</v>
      </c>
      <c r="H139" t="s">
        <v>106</v>
      </c>
      <c r="I139" s="78">
        <v>25819.75</v>
      </c>
      <c r="J139" s="78">
        <v>1233</v>
      </c>
      <c r="K139" s="78">
        <v>0</v>
      </c>
      <c r="L139" s="78">
        <v>1103.427155655</v>
      </c>
      <c r="M139" s="79">
        <v>0</v>
      </c>
      <c r="N139" s="79">
        <v>2.9700000000000001E-2</v>
      </c>
      <c r="O139" s="79">
        <v>1.37E-2</v>
      </c>
    </row>
    <row r="140" spans="2:15">
      <c r="B140" t="s">
        <v>661</v>
      </c>
      <c r="C140" t="s">
        <v>662</v>
      </c>
      <c r="D140" t="s">
        <v>660</v>
      </c>
      <c r="E140" t="s">
        <v>638</v>
      </c>
      <c r="F140" t="s">
        <v>363</v>
      </c>
      <c r="G140" t="s">
        <v>651</v>
      </c>
      <c r="H140" t="s">
        <v>106</v>
      </c>
      <c r="I140" s="78">
        <v>1270.83</v>
      </c>
      <c r="J140" s="78">
        <v>5527</v>
      </c>
      <c r="K140" s="78">
        <v>0</v>
      </c>
      <c r="L140" s="78">
        <v>243.44759103059999</v>
      </c>
      <c r="M140" s="79">
        <v>0</v>
      </c>
      <c r="N140" s="79">
        <v>6.4999999999999997E-3</v>
      </c>
      <c r="O140" s="79">
        <v>3.0000000000000001E-3</v>
      </c>
    </row>
    <row r="141" spans="2:15">
      <c r="B141" t="s">
        <v>663</v>
      </c>
      <c r="C141" t="s">
        <v>664</v>
      </c>
      <c r="D141" t="s">
        <v>637</v>
      </c>
      <c r="E141" t="s">
        <v>638</v>
      </c>
      <c r="F141" t="s">
        <v>392</v>
      </c>
      <c r="G141" t="s">
        <v>651</v>
      </c>
      <c r="H141" t="s">
        <v>106</v>
      </c>
      <c r="I141" s="78">
        <v>545.23</v>
      </c>
      <c r="J141" s="78">
        <v>776</v>
      </c>
      <c r="K141" s="78">
        <v>0</v>
      </c>
      <c r="L141" s="78">
        <v>14.6645933168</v>
      </c>
      <c r="M141" s="79">
        <v>0</v>
      </c>
      <c r="N141" s="79">
        <v>4.0000000000000002E-4</v>
      </c>
      <c r="O141" s="79">
        <v>2.0000000000000001E-4</v>
      </c>
    </row>
    <row r="142" spans="2:15">
      <c r="B142" t="s">
        <v>665</v>
      </c>
      <c r="C142" t="s">
        <v>666</v>
      </c>
      <c r="D142" t="s">
        <v>660</v>
      </c>
      <c r="E142" t="s">
        <v>638</v>
      </c>
      <c r="F142" t="s">
        <v>667</v>
      </c>
      <c r="G142" t="s">
        <v>668</v>
      </c>
      <c r="H142" t="s">
        <v>106</v>
      </c>
      <c r="I142" s="78">
        <v>554.34</v>
      </c>
      <c r="J142" s="78">
        <v>7382</v>
      </c>
      <c r="K142" s="78">
        <v>0</v>
      </c>
      <c r="L142" s="78">
        <v>141.8334989208</v>
      </c>
      <c r="M142" s="79">
        <v>0</v>
      </c>
      <c r="N142" s="79">
        <v>3.8E-3</v>
      </c>
      <c r="O142" s="79">
        <v>1.8E-3</v>
      </c>
    </row>
    <row r="143" spans="2:15">
      <c r="B143" t="s">
        <v>669</v>
      </c>
      <c r="C143" t="s">
        <v>670</v>
      </c>
      <c r="D143" t="s">
        <v>637</v>
      </c>
      <c r="E143" t="s">
        <v>638</v>
      </c>
      <c r="F143" t="s">
        <v>671</v>
      </c>
      <c r="G143" t="s">
        <v>672</v>
      </c>
      <c r="H143" t="s">
        <v>106</v>
      </c>
      <c r="I143" s="78">
        <v>1246.6300000000001</v>
      </c>
      <c r="J143" s="78">
        <v>13878</v>
      </c>
      <c r="K143" s="78">
        <v>0</v>
      </c>
      <c r="L143" s="78">
        <v>599.64334131240003</v>
      </c>
      <c r="M143" s="79">
        <v>0</v>
      </c>
      <c r="N143" s="79">
        <v>1.61E-2</v>
      </c>
      <c r="O143" s="79">
        <v>7.4000000000000003E-3</v>
      </c>
    </row>
    <row r="144" spans="2:15">
      <c r="B144" t="s">
        <v>673</v>
      </c>
      <c r="C144" t="s">
        <v>674</v>
      </c>
      <c r="D144" t="s">
        <v>637</v>
      </c>
      <c r="E144" t="s">
        <v>638</v>
      </c>
      <c r="F144" t="s">
        <v>324</v>
      </c>
      <c r="G144" t="s">
        <v>672</v>
      </c>
      <c r="H144" t="s">
        <v>106</v>
      </c>
      <c r="I144" s="78">
        <v>1745.6</v>
      </c>
      <c r="J144" s="78">
        <v>1909</v>
      </c>
      <c r="K144" s="78">
        <v>0</v>
      </c>
      <c r="L144" s="78">
        <v>115.499264864</v>
      </c>
      <c r="M144" s="79">
        <v>0</v>
      </c>
      <c r="N144" s="79">
        <v>3.0999999999999999E-3</v>
      </c>
      <c r="O144" s="79">
        <v>1.4E-3</v>
      </c>
    </row>
    <row r="145" spans="2:15">
      <c r="B145" t="s">
        <v>675</v>
      </c>
      <c r="C145" t="s">
        <v>676</v>
      </c>
      <c r="D145" t="s">
        <v>637</v>
      </c>
      <c r="E145" t="s">
        <v>638</v>
      </c>
      <c r="F145" t="s">
        <v>429</v>
      </c>
      <c r="G145" t="s">
        <v>672</v>
      </c>
      <c r="H145" t="s">
        <v>106</v>
      </c>
      <c r="I145" s="78">
        <v>1179.82</v>
      </c>
      <c r="J145" s="78">
        <v>4819</v>
      </c>
      <c r="K145" s="78">
        <v>0</v>
      </c>
      <c r="L145" s="78">
        <v>197.06125242280001</v>
      </c>
      <c r="M145" s="79">
        <v>0</v>
      </c>
      <c r="N145" s="79">
        <v>5.3E-3</v>
      </c>
      <c r="O145" s="79">
        <v>2.3999999999999998E-3</v>
      </c>
    </row>
    <row r="146" spans="2:15">
      <c r="B146" t="s">
        <v>677</v>
      </c>
      <c r="C146" t="s">
        <v>678</v>
      </c>
      <c r="D146" t="s">
        <v>637</v>
      </c>
      <c r="E146" t="s">
        <v>638</v>
      </c>
      <c r="F146" t="s">
        <v>432</v>
      </c>
      <c r="G146" t="s">
        <v>672</v>
      </c>
      <c r="H146" t="s">
        <v>106</v>
      </c>
      <c r="I146" s="78">
        <v>1199.92</v>
      </c>
      <c r="J146" s="78">
        <v>1258</v>
      </c>
      <c r="K146" s="78">
        <v>0</v>
      </c>
      <c r="L146" s="78">
        <v>52.319247817600001</v>
      </c>
      <c r="M146" s="79">
        <v>0</v>
      </c>
      <c r="N146" s="79">
        <v>1.4E-3</v>
      </c>
      <c r="O146" s="79">
        <v>5.9999999999999995E-4</v>
      </c>
    </row>
    <row r="147" spans="2:15">
      <c r="B147" t="s">
        <v>679</v>
      </c>
      <c r="C147" t="s">
        <v>680</v>
      </c>
      <c r="D147" t="s">
        <v>660</v>
      </c>
      <c r="E147" t="s">
        <v>638</v>
      </c>
      <c r="F147" t="s">
        <v>681</v>
      </c>
      <c r="G147" t="s">
        <v>682</v>
      </c>
      <c r="H147" t="s">
        <v>106</v>
      </c>
      <c r="I147" s="78">
        <v>376.74</v>
      </c>
      <c r="J147" s="78">
        <v>9927</v>
      </c>
      <c r="K147" s="78">
        <v>0</v>
      </c>
      <c r="L147" s="78">
        <v>129.62486398679999</v>
      </c>
      <c r="M147" s="79">
        <v>0</v>
      </c>
      <c r="N147" s="79">
        <v>3.5000000000000001E-3</v>
      </c>
      <c r="O147" s="79">
        <v>1.6000000000000001E-3</v>
      </c>
    </row>
    <row r="148" spans="2:15">
      <c r="B148" t="s">
        <v>683</v>
      </c>
      <c r="C148" t="s">
        <v>684</v>
      </c>
      <c r="D148" t="s">
        <v>637</v>
      </c>
      <c r="E148" t="s">
        <v>638</v>
      </c>
      <c r="F148" t="s">
        <v>685</v>
      </c>
      <c r="G148" t="s">
        <v>682</v>
      </c>
      <c r="H148" t="s">
        <v>106</v>
      </c>
      <c r="I148" s="78">
        <v>347.21</v>
      </c>
      <c r="J148" s="78">
        <v>8848</v>
      </c>
      <c r="K148" s="78">
        <v>0</v>
      </c>
      <c r="L148" s="78">
        <v>106.4794740128</v>
      </c>
      <c r="M148" s="79">
        <v>0</v>
      </c>
      <c r="N148" s="79">
        <v>2.8999999999999998E-3</v>
      </c>
      <c r="O148" s="79">
        <v>1.2999999999999999E-3</v>
      </c>
    </row>
    <row r="149" spans="2:15">
      <c r="B149" t="s">
        <v>686</v>
      </c>
      <c r="C149" t="s">
        <v>687</v>
      </c>
      <c r="D149" t="s">
        <v>637</v>
      </c>
      <c r="E149" t="s">
        <v>638</v>
      </c>
      <c r="F149" t="s">
        <v>688</v>
      </c>
      <c r="G149" t="s">
        <v>682</v>
      </c>
      <c r="H149" t="s">
        <v>106</v>
      </c>
      <c r="I149" s="78">
        <v>1564.81</v>
      </c>
      <c r="J149" s="78">
        <v>4518</v>
      </c>
      <c r="K149" s="78">
        <v>0</v>
      </c>
      <c r="L149" s="78">
        <v>245.0396693628</v>
      </c>
      <c r="M149" s="79">
        <v>0</v>
      </c>
      <c r="N149" s="79">
        <v>6.6E-3</v>
      </c>
      <c r="O149" s="79">
        <v>3.0000000000000001E-3</v>
      </c>
    </row>
    <row r="150" spans="2:15">
      <c r="B150" t="s">
        <v>689</v>
      </c>
      <c r="C150" t="s">
        <v>690</v>
      </c>
      <c r="D150" t="s">
        <v>637</v>
      </c>
      <c r="E150" t="s">
        <v>638</v>
      </c>
      <c r="F150" t="s">
        <v>691</v>
      </c>
      <c r="G150" t="s">
        <v>682</v>
      </c>
      <c r="H150" t="s">
        <v>106</v>
      </c>
      <c r="I150" s="78">
        <v>242.18</v>
      </c>
      <c r="J150" s="78">
        <v>25622</v>
      </c>
      <c r="K150" s="78">
        <v>0</v>
      </c>
      <c r="L150" s="78">
        <v>215.07001237360001</v>
      </c>
      <c r="M150" s="79">
        <v>0</v>
      </c>
      <c r="N150" s="79">
        <v>5.7999999999999996E-3</v>
      </c>
      <c r="O150" s="79">
        <v>2.7000000000000001E-3</v>
      </c>
    </row>
    <row r="151" spans="2:15">
      <c r="B151" t="s">
        <v>692</v>
      </c>
      <c r="C151" t="s">
        <v>693</v>
      </c>
      <c r="D151" t="s">
        <v>637</v>
      </c>
      <c r="E151" t="s">
        <v>638</v>
      </c>
      <c r="F151" t="s">
        <v>369</v>
      </c>
      <c r="G151" t="s">
        <v>682</v>
      </c>
      <c r="H151" t="s">
        <v>106</v>
      </c>
      <c r="I151" s="78">
        <v>1686.42</v>
      </c>
      <c r="J151" s="78">
        <v>18924</v>
      </c>
      <c r="K151" s="78">
        <v>0</v>
      </c>
      <c r="L151" s="78">
        <v>1106.1327266927999</v>
      </c>
      <c r="M151" s="79">
        <v>0</v>
      </c>
      <c r="N151" s="79">
        <v>2.9700000000000001E-2</v>
      </c>
      <c r="O151" s="79">
        <v>1.37E-2</v>
      </c>
    </row>
    <row r="152" spans="2:15">
      <c r="B152" t="s">
        <v>694</v>
      </c>
      <c r="C152" t="s">
        <v>695</v>
      </c>
      <c r="D152" t="s">
        <v>637</v>
      </c>
      <c r="E152" t="s">
        <v>638</v>
      </c>
      <c r="F152" t="s">
        <v>696</v>
      </c>
      <c r="G152" t="s">
        <v>682</v>
      </c>
      <c r="H152" t="s">
        <v>106</v>
      </c>
      <c r="I152" s="78">
        <v>363.34</v>
      </c>
      <c r="J152" s="78">
        <v>10743</v>
      </c>
      <c r="K152" s="78">
        <v>0</v>
      </c>
      <c r="L152" s="78">
        <v>135.29051374919999</v>
      </c>
      <c r="M152" s="79">
        <v>0</v>
      </c>
      <c r="N152" s="79">
        <v>3.5999999999999999E-3</v>
      </c>
      <c r="O152" s="79">
        <v>1.6999999999999999E-3</v>
      </c>
    </row>
    <row r="153" spans="2:15">
      <c r="B153" t="s">
        <v>697</v>
      </c>
      <c r="C153" t="s">
        <v>698</v>
      </c>
      <c r="D153" t="s">
        <v>637</v>
      </c>
      <c r="E153" t="s">
        <v>638</v>
      </c>
      <c r="F153" t="s">
        <v>699</v>
      </c>
      <c r="G153" t="s">
        <v>700</v>
      </c>
      <c r="H153" t="s">
        <v>106</v>
      </c>
      <c r="I153" s="78">
        <v>1727.5</v>
      </c>
      <c r="J153" s="78">
        <v>5338</v>
      </c>
      <c r="K153" s="78">
        <v>0</v>
      </c>
      <c r="L153" s="78">
        <v>319.61355070000002</v>
      </c>
      <c r="M153" s="79">
        <v>1E-4</v>
      </c>
      <c r="N153" s="79">
        <v>8.6E-3</v>
      </c>
      <c r="O153" s="79">
        <v>4.0000000000000001E-3</v>
      </c>
    </row>
    <row r="154" spans="2:15">
      <c r="B154" t="s">
        <v>701</v>
      </c>
      <c r="C154" t="s">
        <v>702</v>
      </c>
      <c r="D154" t="s">
        <v>637</v>
      </c>
      <c r="E154" t="s">
        <v>638</v>
      </c>
      <c r="F154" t="s">
        <v>703</v>
      </c>
      <c r="G154" t="s">
        <v>700</v>
      </c>
      <c r="H154" t="s">
        <v>106</v>
      </c>
      <c r="I154" s="78">
        <v>182.23</v>
      </c>
      <c r="J154" s="78">
        <v>3179</v>
      </c>
      <c r="K154" s="78">
        <v>0</v>
      </c>
      <c r="L154" s="78">
        <v>20.078855832199999</v>
      </c>
      <c r="M154" s="79">
        <v>0</v>
      </c>
      <c r="N154" s="79">
        <v>5.0000000000000001E-4</v>
      </c>
      <c r="O154" s="79">
        <v>2.0000000000000001E-4</v>
      </c>
    </row>
    <row r="155" spans="2:15">
      <c r="B155" t="s">
        <v>704</v>
      </c>
      <c r="C155" t="s">
        <v>705</v>
      </c>
      <c r="D155" t="s">
        <v>637</v>
      </c>
      <c r="E155" t="s">
        <v>638</v>
      </c>
      <c r="F155" t="s">
        <v>706</v>
      </c>
      <c r="G155" t="s">
        <v>700</v>
      </c>
      <c r="H155" t="s">
        <v>106</v>
      </c>
      <c r="I155" s="78">
        <v>434.71</v>
      </c>
      <c r="J155" s="78">
        <v>1602</v>
      </c>
      <c r="K155" s="78">
        <v>0</v>
      </c>
      <c r="L155" s="78">
        <v>24.1374118572</v>
      </c>
      <c r="M155" s="79">
        <v>0</v>
      </c>
      <c r="N155" s="79">
        <v>5.9999999999999995E-4</v>
      </c>
      <c r="O155" s="79">
        <v>2.9999999999999997E-4</v>
      </c>
    </row>
    <row r="156" spans="2:15">
      <c r="B156" t="s">
        <v>707</v>
      </c>
      <c r="C156" t="s">
        <v>708</v>
      </c>
      <c r="D156" t="s">
        <v>637</v>
      </c>
      <c r="E156" t="s">
        <v>638</v>
      </c>
      <c r="F156" t="s">
        <v>493</v>
      </c>
      <c r="G156" t="s">
        <v>709</v>
      </c>
      <c r="H156" t="s">
        <v>106</v>
      </c>
      <c r="I156" s="78">
        <v>2380.19</v>
      </c>
      <c r="J156" s="78">
        <v>1047</v>
      </c>
      <c r="K156" s="78">
        <v>0</v>
      </c>
      <c r="L156" s="78">
        <v>86.374762513799993</v>
      </c>
      <c r="M156" s="79">
        <v>1E-4</v>
      </c>
      <c r="N156" s="79">
        <v>2.3E-3</v>
      </c>
      <c r="O156" s="79">
        <v>1.1000000000000001E-3</v>
      </c>
    </row>
    <row r="157" spans="2:15">
      <c r="B157" t="s">
        <v>710</v>
      </c>
      <c r="C157" t="s">
        <v>711</v>
      </c>
      <c r="D157" t="s">
        <v>637</v>
      </c>
      <c r="E157" t="s">
        <v>638</v>
      </c>
      <c r="F157" t="s">
        <v>496</v>
      </c>
      <c r="G157" t="s">
        <v>709</v>
      </c>
      <c r="H157" t="s">
        <v>106</v>
      </c>
      <c r="I157" s="78">
        <v>87.34</v>
      </c>
      <c r="J157" s="78">
        <v>431.38</v>
      </c>
      <c r="K157" s="78">
        <v>0</v>
      </c>
      <c r="L157" s="78">
        <v>1.305875434072</v>
      </c>
      <c r="M157" s="79">
        <v>0</v>
      </c>
      <c r="N157" s="79">
        <v>0</v>
      </c>
      <c r="O157" s="79">
        <v>0</v>
      </c>
    </row>
    <row r="158" spans="2:15">
      <c r="B158" t="s">
        <v>712</v>
      </c>
      <c r="C158" t="s">
        <v>713</v>
      </c>
      <c r="D158" t="s">
        <v>637</v>
      </c>
      <c r="E158" t="s">
        <v>638</v>
      </c>
      <c r="F158" t="s">
        <v>366</v>
      </c>
      <c r="G158" t="s">
        <v>714</v>
      </c>
      <c r="H158" t="s">
        <v>106</v>
      </c>
      <c r="I158" s="78">
        <v>1160.1500000000001</v>
      </c>
      <c r="J158" s="78">
        <v>6349</v>
      </c>
      <c r="K158" s="78">
        <v>0</v>
      </c>
      <c r="L158" s="78">
        <v>255.29836285100001</v>
      </c>
      <c r="M158" s="79">
        <v>0</v>
      </c>
      <c r="N158" s="79">
        <v>6.8999999999999999E-3</v>
      </c>
      <c r="O158" s="79">
        <v>3.2000000000000002E-3</v>
      </c>
    </row>
    <row r="159" spans="2:15">
      <c r="B159" t="s">
        <v>715</v>
      </c>
      <c r="C159" t="s">
        <v>716</v>
      </c>
      <c r="D159" t="s">
        <v>637</v>
      </c>
      <c r="E159" t="s">
        <v>638</v>
      </c>
      <c r="F159" t="s">
        <v>717</v>
      </c>
      <c r="G159" t="s">
        <v>123</v>
      </c>
      <c r="H159" t="s">
        <v>106</v>
      </c>
      <c r="I159" s="78">
        <v>1226.45</v>
      </c>
      <c r="J159" s="78">
        <v>955</v>
      </c>
      <c r="K159" s="78">
        <v>0</v>
      </c>
      <c r="L159" s="78">
        <v>40.595862935</v>
      </c>
      <c r="M159" s="79">
        <v>0</v>
      </c>
      <c r="N159" s="79">
        <v>1.1000000000000001E-3</v>
      </c>
      <c r="O159" s="79">
        <v>5.0000000000000001E-4</v>
      </c>
    </row>
    <row r="160" spans="2:15">
      <c r="B160" s="80" t="s">
        <v>270</v>
      </c>
      <c r="E160" s="16"/>
      <c r="F160" s="16"/>
      <c r="G160" s="16"/>
      <c r="I160" s="82">
        <v>54110.96</v>
      </c>
      <c r="K160" s="82">
        <v>4.6976199999999997</v>
      </c>
      <c r="L160" s="82">
        <v>10186.946142145898</v>
      </c>
      <c r="N160" s="81">
        <v>0.27379999999999999</v>
      </c>
      <c r="O160" s="81">
        <v>0.12609999999999999</v>
      </c>
    </row>
    <row r="161" spans="2:15">
      <c r="B161" t="s">
        <v>718</v>
      </c>
      <c r="C161" t="s">
        <v>719</v>
      </c>
      <c r="D161" t="s">
        <v>637</v>
      </c>
      <c r="E161" t="s">
        <v>638</v>
      </c>
      <c r="F161" t="s">
        <v>720</v>
      </c>
      <c r="G161" t="s">
        <v>721</v>
      </c>
      <c r="H161" t="s">
        <v>106</v>
      </c>
      <c r="I161" s="78">
        <v>209.21</v>
      </c>
      <c r="J161" s="78">
        <v>6451</v>
      </c>
      <c r="K161" s="78">
        <v>0</v>
      </c>
      <c r="L161" s="78">
        <v>46.777611188599998</v>
      </c>
      <c r="M161" s="79">
        <v>0</v>
      </c>
      <c r="N161" s="79">
        <v>1.2999999999999999E-3</v>
      </c>
      <c r="O161" s="79">
        <v>5.9999999999999995E-4</v>
      </c>
    </row>
    <row r="162" spans="2:15">
      <c r="B162" t="s">
        <v>722</v>
      </c>
      <c r="C162" t="s">
        <v>723</v>
      </c>
      <c r="D162" t="s">
        <v>724</v>
      </c>
      <c r="E162" t="s">
        <v>638</v>
      </c>
      <c r="F162" t="s">
        <v>725</v>
      </c>
      <c r="G162" t="s">
        <v>721</v>
      </c>
      <c r="H162" t="s">
        <v>110</v>
      </c>
      <c r="I162" s="78">
        <v>224.9</v>
      </c>
      <c r="J162" s="78">
        <v>5698</v>
      </c>
      <c r="K162" s="78">
        <v>0</v>
      </c>
      <c r="L162" s="78">
        <v>49.757313205599999</v>
      </c>
      <c r="M162" s="79">
        <v>0</v>
      </c>
      <c r="N162" s="79">
        <v>1.2999999999999999E-3</v>
      </c>
      <c r="O162" s="79">
        <v>5.9999999999999995E-4</v>
      </c>
    </row>
    <row r="163" spans="2:15">
      <c r="B163" t="s">
        <v>726</v>
      </c>
      <c r="C163" t="s">
        <v>727</v>
      </c>
      <c r="D163" t="s">
        <v>660</v>
      </c>
      <c r="E163" t="s">
        <v>638</v>
      </c>
      <c r="F163" t="s">
        <v>728</v>
      </c>
      <c r="G163" t="s">
        <v>721</v>
      </c>
      <c r="H163" t="s">
        <v>106</v>
      </c>
      <c r="I163" s="78">
        <v>523.02</v>
      </c>
      <c r="J163" s="78">
        <v>2530</v>
      </c>
      <c r="K163" s="78">
        <v>0</v>
      </c>
      <c r="L163" s="78">
        <v>45.863519195999999</v>
      </c>
      <c r="M163" s="79">
        <v>0</v>
      </c>
      <c r="N163" s="79">
        <v>1.1999999999999999E-3</v>
      </c>
      <c r="O163" s="79">
        <v>5.9999999999999995E-4</v>
      </c>
    </row>
    <row r="164" spans="2:15">
      <c r="B164" t="s">
        <v>729</v>
      </c>
      <c r="C164" t="s">
        <v>730</v>
      </c>
      <c r="D164" t="s">
        <v>724</v>
      </c>
      <c r="E164" t="s">
        <v>638</v>
      </c>
      <c r="F164" t="s">
        <v>731</v>
      </c>
      <c r="G164" t="s">
        <v>721</v>
      </c>
      <c r="H164" t="s">
        <v>110</v>
      </c>
      <c r="I164" s="78">
        <v>245.82</v>
      </c>
      <c r="J164" s="78">
        <v>13554</v>
      </c>
      <c r="K164" s="78">
        <v>0</v>
      </c>
      <c r="L164" s="78">
        <v>129.36884970384</v>
      </c>
      <c r="M164" s="79">
        <v>0</v>
      </c>
      <c r="N164" s="79">
        <v>3.5000000000000001E-3</v>
      </c>
      <c r="O164" s="79">
        <v>1.6000000000000001E-3</v>
      </c>
    </row>
    <row r="165" spans="2:15">
      <c r="B165" t="s">
        <v>732</v>
      </c>
      <c r="C165" t="s">
        <v>733</v>
      </c>
      <c r="D165" t="s">
        <v>637</v>
      </c>
      <c r="E165" t="s">
        <v>638</v>
      </c>
      <c r="F165" t="s">
        <v>734</v>
      </c>
      <c r="G165" t="s">
        <v>721</v>
      </c>
      <c r="H165" t="s">
        <v>203</v>
      </c>
      <c r="I165" s="78">
        <v>2029.3</v>
      </c>
      <c r="J165" s="78">
        <v>14590</v>
      </c>
      <c r="K165" s="78">
        <v>0</v>
      </c>
      <c r="L165" s="78">
        <v>109.42927195199999</v>
      </c>
      <c r="M165" s="79">
        <v>0</v>
      </c>
      <c r="N165" s="79">
        <v>2.8999999999999998E-3</v>
      </c>
      <c r="O165" s="79">
        <v>1.4E-3</v>
      </c>
    </row>
    <row r="166" spans="2:15">
      <c r="B166" t="s">
        <v>735</v>
      </c>
      <c r="C166" t="s">
        <v>736</v>
      </c>
      <c r="D166" t="s">
        <v>637</v>
      </c>
      <c r="E166" t="s">
        <v>638</v>
      </c>
      <c r="F166" t="s">
        <v>737</v>
      </c>
      <c r="G166" t="s">
        <v>640</v>
      </c>
      <c r="H166" t="s">
        <v>106</v>
      </c>
      <c r="I166" s="78">
        <v>2103.5700000000002</v>
      </c>
      <c r="J166" s="78">
        <v>2375</v>
      </c>
      <c r="K166" s="78">
        <v>0</v>
      </c>
      <c r="L166" s="78">
        <v>173.16062347499999</v>
      </c>
      <c r="M166" s="79">
        <v>0</v>
      </c>
      <c r="N166" s="79">
        <v>4.7000000000000002E-3</v>
      </c>
      <c r="O166" s="79">
        <v>2.0999999999999999E-3</v>
      </c>
    </row>
    <row r="167" spans="2:15">
      <c r="B167" t="s">
        <v>738</v>
      </c>
      <c r="C167" t="s">
        <v>739</v>
      </c>
      <c r="D167" t="s">
        <v>637</v>
      </c>
      <c r="E167" t="s">
        <v>638</v>
      </c>
      <c r="F167" t="s">
        <v>740</v>
      </c>
      <c r="G167" t="s">
        <v>640</v>
      </c>
      <c r="H167" t="s">
        <v>106</v>
      </c>
      <c r="I167" s="78">
        <v>904.82</v>
      </c>
      <c r="J167" s="78">
        <v>5110</v>
      </c>
      <c r="K167" s="78">
        <v>0</v>
      </c>
      <c r="L167" s="78">
        <v>160.25502273199999</v>
      </c>
      <c r="M167" s="79">
        <v>0</v>
      </c>
      <c r="N167" s="79">
        <v>4.3E-3</v>
      </c>
      <c r="O167" s="79">
        <v>2E-3</v>
      </c>
    </row>
    <row r="168" spans="2:15">
      <c r="B168" t="s">
        <v>741</v>
      </c>
      <c r="C168" t="s">
        <v>742</v>
      </c>
      <c r="D168" t="s">
        <v>660</v>
      </c>
      <c r="E168" t="s">
        <v>638</v>
      </c>
      <c r="F168" t="s">
        <v>743</v>
      </c>
      <c r="G168" t="s">
        <v>640</v>
      </c>
      <c r="H168" t="s">
        <v>106</v>
      </c>
      <c r="I168" s="78">
        <v>94.56</v>
      </c>
      <c r="J168" s="78">
        <v>19762</v>
      </c>
      <c r="K168" s="78">
        <v>0</v>
      </c>
      <c r="L168" s="78">
        <v>64.768958995199995</v>
      </c>
      <c r="M168" s="79">
        <v>0</v>
      </c>
      <c r="N168" s="79">
        <v>1.6999999999999999E-3</v>
      </c>
      <c r="O168" s="79">
        <v>8.0000000000000004E-4</v>
      </c>
    </row>
    <row r="169" spans="2:15">
      <c r="B169" t="s">
        <v>744</v>
      </c>
      <c r="C169" t="s">
        <v>745</v>
      </c>
      <c r="D169" t="s">
        <v>660</v>
      </c>
      <c r="E169" t="s">
        <v>638</v>
      </c>
      <c r="F169" t="s">
        <v>746</v>
      </c>
      <c r="G169" t="s">
        <v>640</v>
      </c>
      <c r="H169" t="s">
        <v>106</v>
      </c>
      <c r="I169" s="78">
        <v>587.35</v>
      </c>
      <c r="J169" s="78">
        <v>9406</v>
      </c>
      <c r="K169" s="78">
        <v>0</v>
      </c>
      <c r="L169" s="78">
        <v>191.48312470600001</v>
      </c>
      <c r="M169" s="79">
        <v>0</v>
      </c>
      <c r="N169" s="79">
        <v>5.1000000000000004E-3</v>
      </c>
      <c r="O169" s="79">
        <v>2.3999999999999998E-3</v>
      </c>
    </row>
    <row r="170" spans="2:15">
      <c r="B170" t="s">
        <v>747</v>
      </c>
      <c r="C170" t="s">
        <v>748</v>
      </c>
      <c r="D170" t="s">
        <v>637</v>
      </c>
      <c r="E170" t="s">
        <v>638</v>
      </c>
      <c r="F170" t="s">
        <v>749</v>
      </c>
      <c r="G170" t="s">
        <v>643</v>
      </c>
      <c r="H170" t="s">
        <v>201</v>
      </c>
      <c r="I170" s="78">
        <v>1350.98</v>
      </c>
      <c r="J170" s="78">
        <v>2133</v>
      </c>
      <c r="K170" s="78">
        <v>0</v>
      </c>
      <c r="L170" s="78">
        <v>104.97527594586001</v>
      </c>
      <c r="M170" s="79">
        <v>0</v>
      </c>
      <c r="N170" s="79">
        <v>2.8E-3</v>
      </c>
      <c r="O170" s="79">
        <v>1.2999999999999999E-3</v>
      </c>
    </row>
    <row r="171" spans="2:15">
      <c r="B171" t="s">
        <v>750</v>
      </c>
      <c r="C171" t="s">
        <v>751</v>
      </c>
      <c r="D171" t="s">
        <v>752</v>
      </c>
      <c r="E171" t="s">
        <v>638</v>
      </c>
      <c r="F171" t="s">
        <v>753</v>
      </c>
      <c r="G171" t="s">
        <v>643</v>
      </c>
      <c r="H171" t="s">
        <v>110</v>
      </c>
      <c r="I171" s="78">
        <v>246.45</v>
      </c>
      <c r="J171" s="78">
        <v>6352</v>
      </c>
      <c r="K171" s="78">
        <v>0</v>
      </c>
      <c r="L171" s="78">
        <v>60.783308131200002</v>
      </c>
      <c r="M171" s="79">
        <v>0</v>
      </c>
      <c r="N171" s="79">
        <v>1.6000000000000001E-3</v>
      </c>
      <c r="O171" s="79">
        <v>8.0000000000000004E-4</v>
      </c>
    </row>
    <row r="172" spans="2:15">
      <c r="B172" t="s">
        <v>754</v>
      </c>
      <c r="C172" t="s">
        <v>755</v>
      </c>
      <c r="D172" t="s">
        <v>637</v>
      </c>
      <c r="E172" t="s">
        <v>638</v>
      </c>
      <c r="F172" t="s">
        <v>756</v>
      </c>
      <c r="G172" t="s">
        <v>643</v>
      </c>
      <c r="H172" t="s">
        <v>106</v>
      </c>
      <c r="I172" s="78">
        <v>193.54</v>
      </c>
      <c r="J172" s="78">
        <v>12650</v>
      </c>
      <c r="K172" s="78">
        <v>0</v>
      </c>
      <c r="L172" s="78">
        <v>84.857419460000003</v>
      </c>
      <c r="M172" s="79">
        <v>0</v>
      </c>
      <c r="N172" s="79">
        <v>2.3E-3</v>
      </c>
      <c r="O172" s="79">
        <v>1.1000000000000001E-3</v>
      </c>
    </row>
    <row r="173" spans="2:15">
      <c r="B173" t="s">
        <v>757</v>
      </c>
      <c r="C173" t="s">
        <v>758</v>
      </c>
      <c r="D173" t="s">
        <v>752</v>
      </c>
      <c r="E173" t="s">
        <v>638</v>
      </c>
      <c r="F173" t="s">
        <v>759</v>
      </c>
      <c r="G173" t="s">
        <v>643</v>
      </c>
      <c r="H173" t="s">
        <v>110</v>
      </c>
      <c r="I173" s="78">
        <v>627.62</v>
      </c>
      <c r="J173" s="78">
        <v>3205</v>
      </c>
      <c r="K173" s="78">
        <v>0</v>
      </c>
      <c r="L173" s="78">
        <v>78.103380098800002</v>
      </c>
      <c r="M173" s="79">
        <v>0</v>
      </c>
      <c r="N173" s="79">
        <v>2.0999999999999999E-3</v>
      </c>
      <c r="O173" s="79">
        <v>1E-3</v>
      </c>
    </row>
    <row r="174" spans="2:15">
      <c r="B174" t="s">
        <v>760</v>
      </c>
      <c r="C174" t="s">
        <v>761</v>
      </c>
      <c r="D174" t="s">
        <v>637</v>
      </c>
      <c r="E174" t="s">
        <v>638</v>
      </c>
      <c r="F174" t="s">
        <v>762</v>
      </c>
      <c r="G174" t="s">
        <v>643</v>
      </c>
      <c r="H174" t="s">
        <v>110</v>
      </c>
      <c r="I174" s="78">
        <v>319.02</v>
      </c>
      <c r="J174" s="78">
        <v>8140</v>
      </c>
      <c r="K174" s="78">
        <v>0</v>
      </c>
      <c r="L174" s="78">
        <v>100.8294356784</v>
      </c>
      <c r="M174" s="79">
        <v>0</v>
      </c>
      <c r="N174" s="79">
        <v>2.7000000000000001E-3</v>
      </c>
      <c r="O174" s="79">
        <v>1.1999999999999999E-3</v>
      </c>
    </row>
    <row r="175" spans="2:15">
      <c r="B175" t="s">
        <v>763</v>
      </c>
      <c r="C175" t="s">
        <v>764</v>
      </c>
      <c r="D175" t="s">
        <v>637</v>
      </c>
      <c r="E175" t="s">
        <v>638</v>
      </c>
      <c r="F175" t="s">
        <v>765</v>
      </c>
      <c r="G175" t="s">
        <v>643</v>
      </c>
      <c r="H175" t="s">
        <v>110</v>
      </c>
      <c r="I175" s="78">
        <v>1129.71</v>
      </c>
      <c r="J175" s="78">
        <v>2370</v>
      </c>
      <c r="K175" s="78">
        <v>0</v>
      </c>
      <c r="L175" s="78">
        <v>103.9585803156</v>
      </c>
      <c r="M175" s="79">
        <v>0</v>
      </c>
      <c r="N175" s="79">
        <v>2.8E-3</v>
      </c>
      <c r="O175" s="79">
        <v>1.2999999999999999E-3</v>
      </c>
    </row>
    <row r="176" spans="2:15">
      <c r="B176" t="s">
        <v>766</v>
      </c>
      <c r="C176" t="s">
        <v>767</v>
      </c>
      <c r="D176" t="s">
        <v>637</v>
      </c>
      <c r="E176" t="s">
        <v>638</v>
      </c>
      <c r="F176" t="s">
        <v>768</v>
      </c>
      <c r="G176" t="s">
        <v>643</v>
      </c>
      <c r="H176" t="s">
        <v>106</v>
      </c>
      <c r="I176" s="78">
        <v>73.22</v>
      </c>
      <c r="J176" s="78">
        <v>16967</v>
      </c>
      <c r="K176" s="78">
        <v>0</v>
      </c>
      <c r="L176" s="78">
        <v>43.058940828399997</v>
      </c>
      <c r="M176" s="79">
        <v>0</v>
      </c>
      <c r="N176" s="79">
        <v>1.1999999999999999E-3</v>
      </c>
      <c r="O176" s="79">
        <v>5.0000000000000001E-4</v>
      </c>
    </row>
    <row r="177" spans="2:15">
      <c r="B177" t="s">
        <v>769</v>
      </c>
      <c r="C177" t="s">
        <v>770</v>
      </c>
      <c r="D177" t="s">
        <v>637</v>
      </c>
      <c r="E177" t="s">
        <v>638</v>
      </c>
      <c r="F177" t="s">
        <v>771</v>
      </c>
      <c r="G177" t="s">
        <v>643</v>
      </c>
      <c r="H177" t="s">
        <v>106</v>
      </c>
      <c r="I177" s="78">
        <v>97.63</v>
      </c>
      <c r="J177" s="78">
        <v>36492</v>
      </c>
      <c r="K177" s="78">
        <v>0</v>
      </c>
      <c r="L177" s="78">
        <v>123.4836658536</v>
      </c>
      <c r="M177" s="79">
        <v>0</v>
      </c>
      <c r="N177" s="79">
        <v>3.3E-3</v>
      </c>
      <c r="O177" s="79">
        <v>1.5E-3</v>
      </c>
    </row>
    <row r="178" spans="2:15">
      <c r="B178" t="s">
        <v>772</v>
      </c>
      <c r="C178" t="s">
        <v>773</v>
      </c>
      <c r="D178" t="s">
        <v>724</v>
      </c>
      <c r="E178" t="s">
        <v>638</v>
      </c>
      <c r="F178" t="s">
        <v>774</v>
      </c>
      <c r="G178" t="s">
        <v>643</v>
      </c>
      <c r="H178" t="s">
        <v>110</v>
      </c>
      <c r="I178" s="78">
        <v>210.41</v>
      </c>
      <c r="J178" s="78">
        <v>10488</v>
      </c>
      <c r="K178" s="78">
        <v>0</v>
      </c>
      <c r="L178" s="78">
        <v>85.684856946240004</v>
      </c>
      <c r="M178" s="79">
        <v>0</v>
      </c>
      <c r="N178" s="79">
        <v>2.3E-3</v>
      </c>
      <c r="O178" s="79">
        <v>1.1000000000000001E-3</v>
      </c>
    </row>
    <row r="179" spans="2:15">
      <c r="B179" t="s">
        <v>775</v>
      </c>
      <c r="C179" t="s">
        <v>776</v>
      </c>
      <c r="D179" t="s">
        <v>752</v>
      </c>
      <c r="E179" t="s">
        <v>638</v>
      </c>
      <c r="F179" t="s">
        <v>777</v>
      </c>
      <c r="G179" t="s">
        <v>643</v>
      </c>
      <c r="H179" t="s">
        <v>110</v>
      </c>
      <c r="I179" s="78">
        <v>438.05</v>
      </c>
      <c r="J179" s="78">
        <v>8200</v>
      </c>
      <c r="K179" s="78">
        <v>2.1127099999999999</v>
      </c>
      <c r="L179" s="78">
        <v>141.58327428000001</v>
      </c>
      <c r="M179" s="79">
        <v>0</v>
      </c>
      <c r="N179" s="79">
        <v>3.8E-3</v>
      </c>
      <c r="O179" s="79">
        <v>1.8E-3</v>
      </c>
    </row>
    <row r="180" spans="2:15">
      <c r="B180" t="s">
        <v>778</v>
      </c>
      <c r="C180" t="s">
        <v>779</v>
      </c>
      <c r="D180" t="s">
        <v>637</v>
      </c>
      <c r="E180" t="s">
        <v>638</v>
      </c>
      <c r="F180" t="s">
        <v>780</v>
      </c>
      <c r="G180" t="s">
        <v>781</v>
      </c>
      <c r="H180" t="s">
        <v>110</v>
      </c>
      <c r="I180" s="78">
        <v>92.05</v>
      </c>
      <c r="J180" s="78">
        <v>23350</v>
      </c>
      <c r="K180" s="78">
        <v>0</v>
      </c>
      <c r="L180" s="78">
        <v>83.455641290000003</v>
      </c>
      <c r="M180" s="79">
        <v>0</v>
      </c>
      <c r="N180" s="79">
        <v>2.2000000000000001E-3</v>
      </c>
      <c r="O180" s="79">
        <v>1E-3</v>
      </c>
    </row>
    <row r="181" spans="2:15">
      <c r="B181" t="s">
        <v>782</v>
      </c>
      <c r="C181" t="s">
        <v>783</v>
      </c>
      <c r="D181" t="s">
        <v>637</v>
      </c>
      <c r="E181" t="s">
        <v>638</v>
      </c>
      <c r="F181" t="s">
        <v>784</v>
      </c>
      <c r="G181" t="s">
        <v>781</v>
      </c>
      <c r="H181" t="s">
        <v>106</v>
      </c>
      <c r="I181" s="78">
        <v>1102.42</v>
      </c>
      <c r="J181" s="78">
        <v>1340</v>
      </c>
      <c r="K181" s="78">
        <v>0</v>
      </c>
      <c r="L181" s="78">
        <v>51.201235447999998</v>
      </c>
      <c r="M181" s="79">
        <v>0</v>
      </c>
      <c r="N181" s="79">
        <v>1.4E-3</v>
      </c>
      <c r="O181" s="79">
        <v>5.9999999999999995E-4</v>
      </c>
    </row>
    <row r="182" spans="2:15">
      <c r="B182" t="s">
        <v>785</v>
      </c>
      <c r="C182" t="s">
        <v>786</v>
      </c>
      <c r="D182" t="s">
        <v>637</v>
      </c>
      <c r="E182" t="s">
        <v>638</v>
      </c>
      <c r="F182" t="s">
        <v>787</v>
      </c>
      <c r="G182" t="s">
        <v>781</v>
      </c>
      <c r="H182" t="s">
        <v>106</v>
      </c>
      <c r="I182" s="78">
        <v>495.82</v>
      </c>
      <c r="J182" s="78">
        <v>9805</v>
      </c>
      <c r="K182" s="78">
        <v>0.33990999999999999</v>
      </c>
      <c r="L182" s="78">
        <v>168.840023366</v>
      </c>
      <c r="M182" s="79">
        <v>0</v>
      </c>
      <c r="N182" s="79">
        <v>4.4999999999999997E-3</v>
      </c>
      <c r="O182" s="79">
        <v>2.0999999999999999E-3</v>
      </c>
    </row>
    <row r="183" spans="2:15">
      <c r="B183" t="s">
        <v>788</v>
      </c>
      <c r="C183" t="s">
        <v>789</v>
      </c>
      <c r="D183" t="s">
        <v>637</v>
      </c>
      <c r="E183" t="s">
        <v>638</v>
      </c>
      <c r="F183" t="s">
        <v>790</v>
      </c>
      <c r="G183" t="s">
        <v>791</v>
      </c>
      <c r="H183" t="s">
        <v>106</v>
      </c>
      <c r="I183" s="78">
        <v>138.6</v>
      </c>
      <c r="J183" s="78">
        <v>9520</v>
      </c>
      <c r="K183" s="78">
        <v>0</v>
      </c>
      <c r="L183" s="78">
        <v>45.732899519999997</v>
      </c>
      <c r="M183" s="79">
        <v>0</v>
      </c>
      <c r="N183" s="79">
        <v>1.1999999999999999E-3</v>
      </c>
      <c r="O183" s="79">
        <v>5.9999999999999995E-4</v>
      </c>
    </row>
    <row r="184" spans="2:15">
      <c r="B184" t="s">
        <v>792</v>
      </c>
      <c r="C184" t="s">
        <v>793</v>
      </c>
      <c r="D184" t="s">
        <v>637</v>
      </c>
      <c r="E184" t="s">
        <v>638</v>
      </c>
      <c r="F184" t="s">
        <v>794</v>
      </c>
      <c r="G184" t="s">
        <v>791</v>
      </c>
      <c r="H184" t="s">
        <v>106</v>
      </c>
      <c r="I184" s="78">
        <v>85.68</v>
      </c>
      <c r="J184" s="78">
        <v>54409</v>
      </c>
      <c r="K184" s="78">
        <v>0</v>
      </c>
      <c r="L184" s="78">
        <v>161.5767097392</v>
      </c>
      <c r="M184" s="79">
        <v>0</v>
      </c>
      <c r="N184" s="79">
        <v>4.3E-3</v>
      </c>
      <c r="O184" s="79">
        <v>2E-3</v>
      </c>
    </row>
    <row r="185" spans="2:15">
      <c r="B185" t="s">
        <v>795</v>
      </c>
      <c r="C185" t="s">
        <v>796</v>
      </c>
      <c r="D185" t="s">
        <v>637</v>
      </c>
      <c r="E185" t="s">
        <v>638</v>
      </c>
      <c r="F185" t="s">
        <v>797</v>
      </c>
      <c r="G185" t="s">
        <v>791</v>
      </c>
      <c r="H185" t="s">
        <v>106</v>
      </c>
      <c r="I185" s="78">
        <v>157.38</v>
      </c>
      <c r="J185" s="78">
        <v>9160</v>
      </c>
      <c r="K185" s="78">
        <v>0</v>
      </c>
      <c r="L185" s="78">
        <v>49.965883728000001</v>
      </c>
      <c r="M185" s="79">
        <v>0</v>
      </c>
      <c r="N185" s="79">
        <v>1.2999999999999999E-3</v>
      </c>
      <c r="O185" s="79">
        <v>5.9999999999999995E-4</v>
      </c>
    </row>
    <row r="186" spans="2:15">
      <c r="B186" t="s">
        <v>798</v>
      </c>
      <c r="C186" t="s">
        <v>799</v>
      </c>
      <c r="D186" t="s">
        <v>637</v>
      </c>
      <c r="E186" t="s">
        <v>638</v>
      </c>
      <c r="F186" t="s">
        <v>800</v>
      </c>
      <c r="G186" t="s">
        <v>791</v>
      </c>
      <c r="H186" t="s">
        <v>106</v>
      </c>
      <c r="I186" s="78">
        <v>39.39</v>
      </c>
      <c r="J186" s="78">
        <v>27473</v>
      </c>
      <c r="K186" s="78">
        <v>0</v>
      </c>
      <c r="L186" s="78">
        <v>37.507716550200001</v>
      </c>
      <c r="M186" s="79">
        <v>0</v>
      </c>
      <c r="N186" s="79">
        <v>1E-3</v>
      </c>
      <c r="O186" s="79">
        <v>5.0000000000000001E-4</v>
      </c>
    </row>
    <row r="187" spans="2:15">
      <c r="B187" t="s">
        <v>801</v>
      </c>
      <c r="C187" t="s">
        <v>802</v>
      </c>
      <c r="D187" t="s">
        <v>637</v>
      </c>
      <c r="E187" t="s">
        <v>638</v>
      </c>
      <c r="F187" t="s">
        <v>803</v>
      </c>
      <c r="G187" t="s">
        <v>791</v>
      </c>
      <c r="H187" t="s">
        <v>106</v>
      </c>
      <c r="I187" s="78">
        <v>311.72000000000003</v>
      </c>
      <c r="J187" s="78">
        <v>4830</v>
      </c>
      <c r="K187" s="78">
        <v>0</v>
      </c>
      <c r="L187" s="78">
        <v>52.184359415999999</v>
      </c>
      <c r="M187" s="79">
        <v>0</v>
      </c>
      <c r="N187" s="79">
        <v>1.4E-3</v>
      </c>
      <c r="O187" s="79">
        <v>5.9999999999999995E-4</v>
      </c>
    </row>
    <row r="188" spans="2:15">
      <c r="B188" t="s">
        <v>804</v>
      </c>
      <c r="C188" t="s">
        <v>805</v>
      </c>
      <c r="D188" t="s">
        <v>637</v>
      </c>
      <c r="E188" t="s">
        <v>638</v>
      </c>
      <c r="F188" t="s">
        <v>806</v>
      </c>
      <c r="G188" t="s">
        <v>791</v>
      </c>
      <c r="H188" t="s">
        <v>106</v>
      </c>
      <c r="I188" s="78">
        <v>122.8</v>
      </c>
      <c r="J188" s="78">
        <v>11947</v>
      </c>
      <c r="K188" s="78">
        <v>0</v>
      </c>
      <c r="L188" s="78">
        <v>50.849394856000004</v>
      </c>
      <c r="M188" s="79">
        <v>0</v>
      </c>
      <c r="N188" s="79">
        <v>1.4E-3</v>
      </c>
      <c r="O188" s="79">
        <v>5.9999999999999995E-4</v>
      </c>
    </row>
    <row r="189" spans="2:15">
      <c r="B189" t="s">
        <v>807</v>
      </c>
      <c r="C189" t="s">
        <v>808</v>
      </c>
      <c r="D189" t="s">
        <v>637</v>
      </c>
      <c r="E189" t="s">
        <v>638</v>
      </c>
      <c r="F189" t="s">
        <v>809</v>
      </c>
      <c r="G189" t="s">
        <v>791</v>
      </c>
      <c r="H189" t="s">
        <v>106</v>
      </c>
      <c r="I189" s="78">
        <v>33.46</v>
      </c>
      <c r="J189" s="78">
        <v>32948</v>
      </c>
      <c r="K189" s="78">
        <v>0</v>
      </c>
      <c r="L189" s="78">
        <v>38.210573172799997</v>
      </c>
      <c r="M189" s="79">
        <v>0</v>
      </c>
      <c r="N189" s="79">
        <v>1E-3</v>
      </c>
      <c r="O189" s="79">
        <v>5.0000000000000001E-4</v>
      </c>
    </row>
    <row r="190" spans="2:15">
      <c r="B190" t="s">
        <v>810</v>
      </c>
      <c r="C190" t="s">
        <v>811</v>
      </c>
      <c r="D190" t="s">
        <v>637</v>
      </c>
      <c r="E190" t="s">
        <v>638</v>
      </c>
      <c r="F190" t="s">
        <v>812</v>
      </c>
      <c r="G190" t="s">
        <v>791</v>
      </c>
      <c r="H190" t="s">
        <v>110</v>
      </c>
      <c r="I190" s="78">
        <v>104.6</v>
      </c>
      <c r="J190" s="78">
        <v>12468</v>
      </c>
      <c r="K190" s="78">
        <v>0</v>
      </c>
      <c r="L190" s="78">
        <v>50.637644918399999</v>
      </c>
      <c r="M190" s="79">
        <v>0</v>
      </c>
      <c r="N190" s="79">
        <v>1.4E-3</v>
      </c>
      <c r="O190" s="79">
        <v>5.9999999999999995E-4</v>
      </c>
    </row>
    <row r="191" spans="2:15">
      <c r="B191" t="s">
        <v>813</v>
      </c>
      <c r="C191" t="s">
        <v>814</v>
      </c>
      <c r="D191" t="s">
        <v>815</v>
      </c>
      <c r="E191" t="s">
        <v>638</v>
      </c>
      <c r="F191" t="s">
        <v>816</v>
      </c>
      <c r="G191" t="s">
        <v>817</v>
      </c>
      <c r="H191" t="s">
        <v>113</v>
      </c>
      <c r="I191" s="78">
        <v>4509.37</v>
      </c>
      <c r="J191" s="78">
        <v>615</v>
      </c>
      <c r="K191" s="78">
        <v>0</v>
      </c>
      <c r="L191" s="78">
        <v>117.97736213955</v>
      </c>
      <c r="M191" s="79">
        <v>0</v>
      </c>
      <c r="N191" s="79">
        <v>3.2000000000000002E-3</v>
      </c>
      <c r="O191" s="79">
        <v>1.5E-3</v>
      </c>
    </row>
    <row r="192" spans="2:15">
      <c r="B192" t="s">
        <v>818</v>
      </c>
      <c r="C192" t="s">
        <v>819</v>
      </c>
      <c r="D192" t="s">
        <v>637</v>
      </c>
      <c r="E192" t="s">
        <v>638</v>
      </c>
      <c r="F192" t="s">
        <v>820</v>
      </c>
      <c r="G192" t="s">
        <v>821</v>
      </c>
      <c r="H192" t="s">
        <v>106</v>
      </c>
      <c r="I192" s="78">
        <v>587.11</v>
      </c>
      <c r="J192" s="78">
        <v>11978</v>
      </c>
      <c r="K192" s="78">
        <v>0</v>
      </c>
      <c r="L192" s="78">
        <v>243.74310808280001</v>
      </c>
      <c r="M192" s="79">
        <v>0</v>
      </c>
      <c r="N192" s="79">
        <v>6.6E-3</v>
      </c>
      <c r="O192" s="79">
        <v>3.0000000000000001E-3</v>
      </c>
    </row>
    <row r="193" spans="2:15">
      <c r="B193" t="s">
        <v>822</v>
      </c>
      <c r="C193" t="s">
        <v>823</v>
      </c>
      <c r="D193" t="s">
        <v>637</v>
      </c>
      <c r="E193" t="s">
        <v>638</v>
      </c>
      <c r="F193" t="s">
        <v>824</v>
      </c>
      <c r="G193" t="s">
        <v>825</v>
      </c>
      <c r="H193" t="s">
        <v>106</v>
      </c>
      <c r="I193" s="78">
        <v>247.97</v>
      </c>
      <c r="J193" s="78">
        <v>18447</v>
      </c>
      <c r="K193" s="78">
        <v>0</v>
      </c>
      <c r="L193" s="78">
        <v>158.54532776939999</v>
      </c>
      <c r="M193" s="79">
        <v>0</v>
      </c>
      <c r="N193" s="79">
        <v>4.3E-3</v>
      </c>
      <c r="O193" s="79">
        <v>2E-3</v>
      </c>
    </row>
    <row r="194" spans="2:15">
      <c r="B194" t="s">
        <v>826</v>
      </c>
      <c r="C194" t="s">
        <v>827</v>
      </c>
      <c r="D194" t="s">
        <v>828</v>
      </c>
      <c r="E194" t="s">
        <v>638</v>
      </c>
      <c r="F194" t="s">
        <v>829</v>
      </c>
      <c r="G194" t="s">
        <v>825</v>
      </c>
      <c r="H194" t="s">
        <v>201</v>
      </c>
      <c r="I194" s="78">
        <v>397.49</v>
      </c>
      <c r="J194" s="78">
        <v>10474</v>
      </c>
      <c r="K194" s="78">
        <v>0</v>
      </c>
      <c r="L194" s="78">
        <v>151.66522946154001</v>
      </c>
      <c r="M194" s="79">
        <v>0</v>
      </c>
      <c r="N194" s="79">
        <v>4.1000000000000003E-3</v>
      </c>
      <c r="O194" s="79">
        <v>1.9E-3</v>
      </c>
    </row>
    <row r="195" spans="2:15">
      <c r="B195" t="s">
        <v>830</v>
      </c>
      <c r="C195" t="s">
        <v>831</v>
      </c>
      <c r="D195" t="s">
        <v>637</v>
      </c>
      <c r="E195" t="s">
        <v>638</v>
      </c>
      <c r="F195" t="s">
        <v>832</v>
      </c>
      <c r="G195" t="s">
        <v>833</v>
      </c>
      <c r="H195" t="s">
        <v>106</v>
      </c>
      <c r="I195" s="78">
        <v>240.59</v>
      </c>
      <c r="J195" s="78">
        <v>6355</v>
      </c>
      <c r="K195" s="78">
        <v>0</v>
      </c>
      <c r="L195" s="78">
        <v>52.993387937000001</v>
      </c>
      <c r="M195" s="79">
        <v>0</v>
      </c>
      <c r="N195" s="79">
        <v>1.4E-3</v>
      </c>
      <c r="O195" s="79">
        <v>6.9999999999999999E-4</v>
      </c>
    </row>
    <row r="196" spans="2:15">
      <c r="B196" t="s">
        <v>834</v>
      </c>
      <c r="C196" t="s">
        <v>835</v>
      </c>
      <c r="D196" t="s">
        <v>637</v>
      </c>
      <c r="E196" t="s">
        <v>638</v>
      </c>
      <c r="F196" t="s">
        <v>836</v>
      </c>
      <c r="G196" t="s">
        <v>837</v>
      </c>
      <c r="H196" t="s">
        <v>106</v>
      </c>
      <c r="I196" s="78">
        <v>224.9</v>
      </c>
      <c r="J196" s="78">
        <v>7359</v>
      </c>
      <c r="K196" s="78">
        <v>0</v>
      </c>
      <c r="L196" s="78">
        <v>57.363655205999997</v>
      </c>
      <c r="M196" s="79">
        <v>0</v>
      </c>
      <c r="N196" s="79">
        <v>1.5E-3</v>
      </c>
      <c r="O196" s="79">
        <v>6.9999999999999999E-4</v>
      </c>
    </row>
    <row r="197" spans="2:15">
      <c r="B197" t="s">
        <v>838</v>
      </c>
      <c r="C197" t="s">
        <v>839</v>
      </c>
      <c r="D197" t="s">
        <v>637</v>
      </c>
      <c r="E197" t="s">
        <v>638</v>
      </c>
      <c r="F197" t="s">
        <v>840</v>
      </c>
      <c r="G197" t="s">
        <v>841</v>
      </c>
      <c r="H197" t="s">
        <v>106</v>
      </c>
      <c r="I197" s="78">
        <v>120.29</v>
      </c>
      <c r="J197" s="78">
        <v>18868</v>
      </c>
      <c r="K197" s="78">
        <v>0</v>
      </c>
      <c r="L197" s="78">
        <v>78.665435415199994</v>
      </c>
      <c r="M197" s="79">
        <v>0</v>
      </c>
      <c r="N197" s="79">
        <v>2.0999999999999999E-3</v>
      </c>
      <c r="O197" s="79">
        <v>1E-3</v>
      </c>
    </row>
    <row r="198" spans="2:15">
      <c r="B198" t="s">
        <v>842</v>
      </c>
      <c r="C198" t="s">
        <v>843</v>
      </c>
      <c r="D198" t="s">
        <v>637</v>
      </c>
      <c r="E198" t="s">
        <v>638</v>
      </c>
      <c r="F198" t="s">
        <v>844</v>
      </c>
      <c r="G198" t="s">
        <v>841</v>
      </c>
      <c r="H198" t="s">
        <v>110</v>
      </c>
      <c r="I198" s="78">
        <v>52.82</v>
      </c>
      <c r="J198" s="78">
        <v>28570</v>
      </c>
      <c r="K198" s="78">
        <v>0</v>
      </c>
      <c r="L198" s="78">
        <v>58.594069007199998</v>
      </c>
      <c r="M198" s="79">
        <v>0</v>
      </c>
      <c r="N198" s="79">
        <v>1.6000000000000001E-3</v>
      </c>
      <c r="O198" s="79">
        <v>6.9999999999999999E-4</v>
      </c>
    </row>
    <row r="199" spans="2:15">
      <c r="B199" t="s">
        <v>845</v>
      </c>
      <c r="C199" t="s">
        <v>846</v>
      </c>
      <c r="D199" t="s">
        <v>637</v>
      </c>
      <c r="E199" t="s">
        <v>638</v>
      </c>
      <c r="F199" t="s">
        <v>847</v>
      </c>
      <c r="G199" t="s">
        <v>841</v>
      </c>
      <c r="H199" t="s">
        <v>113</v>
      </c>
      <c r="I199" s="78">
        <v>162.13</v>
      </c>
      <c r="J199" s="78">
        <v>7432</v>
      </c>
      <c r="K199" s="78">
        <v>0</v>
      </c>
      <c r="L199" s="78">
        <v>51.259784756560002</v>
      </c>
      <c r="M199" s="79">
        <v>0</v>
      </c>
      <c r="N199" s="79">
        <v>1.4E-3</v>
      </c>
      <c r="O199" s="79">
        <v>5.9999999999999995E-4</v>
      </c>
    </row>
    <row r="200" spans="2:15">
      <c r="B200" t="s">
        <v>848</v>
      </c>
      <c r="C200" t="s">
        <v>849</v>
      </c>
      <c r="D200" t="s">
        <v>637</v>
      </c>
      <c r="E200" t="s">
        <v>638</v>
      </c>
      <c r="F200" t="s">
        <v>850</v>
      </c>
      <c r="G200" t="s">
        <v>647</v>
      </c>
      <c r="H200" t="s">
        <v>106</v>
      </c>
      <c r="I200" s="78">
        <v>99.37</v>
      </c>
      <c r="J200" s="78">
        <v>20657</v>
      </c>
      <c r="K200" s="78">
        <v>0</v>
      </c>
      <c r="L200" s="78">
        <v>71.146099879399998</v>
      </c>
      <c r="M200" s="79">
        <v>0</v>
      </c>
      <c r="N200" s="79">
        <v>1.9E-3</v>
      </c>
      <c r="O200" s="79">
        <v>8.9999999999999998E-4</v>
      </c>
    </row>
    <row r="201" spans="2:15">
      <c r="B201" t="s">
        <v>851</v>
      </c>
      <c r="C201" t="s">
        <v>852</v>
      </c>
      <c r="D201" t="s">
        <v>637</v>
      </c>
      <c r="E201" t="s">
        <v>638</v>
      </c>
      <c r="F201" t="s">
        <v>853</v>
      </c>
      <c r="G201" t="s">
        <v>647</v>
      </c>
      <c r="H201" t="s">
        <v>106</v>
      </c>
      <c r="I201" s="78">
        <v>367.29</v>
      </c>
      <c r="J201" s="78">
        <v>3210</v>
      </c>
      <c r="K201" s="78">
        <v>0.56757000000000002</v>
      </c>
      <c r="L201" s="78">
        <v>41.431741193999997</v>
      </c>
      <c r="M201" s="79">
        <v>0</v>
      </c>
      <c r="N201" s="79">
        <v>1.1000000000000001E-3</v>
      </c>
      <c r="O201" s="79">
        <v>5.0000000000000001E-4</v>
      </c>
    </row>
    <row r="202" spans="2:15">
      <c r="B202" t="s">
        <v>854</v>
      </c>
      <c r="C202" t="s">
        <v>855</v>
      </c>
      <c r="D202" t="s">
        <v>637</v>
      </c>
      <c r="E202" t="s">
        <v>638</v>
      </c>
      <c r="F202" t="s">
        <v>856</v>
      </c>
      <c r="G202" t="s">
        <v>647</v>
      </c>
      <c r="H202" t="s">
        <v>106</v>
      </c>
      <c r="I202" s="78">
        <v>172.6</v>
      </c>
      <c r="J202" s="78">
        <v>11585</v>
      </c>
      <c r="K202" s="78">
        <v>0</v>
      </c>
      <c r="L202" s="78">
        <v>69.305130860000006</v>
      </c>
      <c r="M202" s="79">
        <v>0</v>
      </c>
      <c r="N202" s="79">
        <v>1.9E-3</v>
      </c>
      <c r="O202" s="79">
        <v>8.9999999999999998E-4</v>
      </c>
    </row>
    <row r="203" spans="2:15">
      <c r="B203" t="s">
        <v>857</v>
      </c>
      <c r="C203" t="s">
        <v>858</v>
      </c>
      <c r="D203" t="s">
        <v>637</v>
      </c>
      <c r="E203" t="s">
        <v>638</v>
      </c>
      <c r="F203" t="s">
        <v>328</v>
      </c>
      <c r="G203" t="s">
        <v>647</v>
      </c>
      <c r="H203" t="s">
        <v>106</v>
      </c>
      <c r="I203" s="78">
        <v>393.27</v>
      </c>
      <c r="J203" s="78">
        <v>12246</v>
      </c>
      <c r="K203" s="78">
        <v>1.0128699999999999</v>
      </c>
      <c r="L203" s="78">
        <v>167.9348899972</v>
      </c>
      <c r="M203" s="79">
        <v>0</v>
      </c>
      <c r="N203" s="79">
        <v>4.4999999999999997E-3</v>
      </c>
      <c r="O203" s="79">
        <v>2.0999999999999999E-3</v>
      </c>
    </row>
    <row r="204" spans="2:15">
      <c r="B204" t="s">
        <v>859</v>
      </c>
      <c r="C204" t="s">
        <v>860</v>
      </c>
      <c r="D204" t="s">
        <v>100</v>
      </c>
      <c r="E204" t="s">
        <v>123</v>
      </c>
      <c r="F204" t="s">
        <v>861</v>
      </c>
      <c r="G204" t="s">
        <v>862</v>
      </c>
      <c r="H204" t="s">
        <v>106</v>
      </c>
      <c r="I204" s="78">
        <v>395.63</v>
      </c>
      <c r="J204" s="78">
        <v>4143</v>
      </c>
      <c r="K204" s="78">
        <v>0</v>
      </c>
      <c r="L204" s="78">
        <v>56.811035819399997</v>
      </c>
      <c r="M204" s="79">
        <v>0</v>
      </c>
      <c r="N204" s="79">
        <v>1.5E-3</v>
      </c>
      <c r="O204" s="79">
        <v>6.9999999999999999E-4</v>
      </c>
    </row>
    <row r="205" spans="2:15">
      <c r="B205" t="s">
        <v>863</v>
      </c>
      <c r="C205" t="s">
        <v>864</v>
      </c>
      <c r="D205" t="s">
        <v>637</v>
      </c>
      <c r="E205" t="s">
        <v>638</v>
      </c>
      <c r="F205" t="s">
        <v>865</v>
      </c>
      <c r="G205" t="s">
        <v>866</v>
      </c>
      <c r="H205" t="s">
        <v>110</v>
      </c>
      <c r="I205" s="78">
        <v>78.45</v>
      </c>
      <c r="J205" s="78">
        <v>15185</v>
      </c>
      <c r="K205" s="78">
        <v>0</v>
      </c>
      <c r="L205" s="78">
        <v>46.254369470999997</v>
      </c>
      <c r="M205" s="79">
        <v>0</v>
      </c>
      <c r="N205" s="79">
        <v>1.1999999999999999E-3</v>
      </c>
      <c r="O205" s="79">
        <v>5.9999999999999995E-4</v>
      </c>
    </row>
    <row r="206" spans="2:15">
      <c r="B206" t="s">
        <v>867</v>
      </c>
      <c r="C206" t="s">
        <v>868</v>
      </c>
      <c r="D206" t="s">
        <v>637</v>
      </c>
      <c r="E206" t="s">
        <v>638</v>
      </c>
      <c r="F206" t="s">
        <v>869</v>
      </c>
      <c r="G206" t="s">
        <v>651</v>
      </c>
      <c r="H206" t="s">
        <v>106</v>
      </c>
      <c r="I206" s="78">
        <v>1462.82</v>
      </c>
      <c r="J206" s="78">
        <v>895.31</v>
      </c>
      <c r="K206" s="78">
        <v>0</v>
      </c>
      <c r="L206" s="78">
        <v>45.393417789772002</v>
      </c>
      <c r="M206" s="79">
        <v>0</v>
      </c>
      <c r="N206" s="79">
        <v>1.1999999999999999E-3</v>
      </c>
      <c r="O206" s="79">
        <v>5.9999999999999995E-4</v>
      </c>
    </row>
    <row r="207" spans="2:15">
      <c r="B207" t="s">
        <v>870</v>
      </c>
      <c r="C207" t="s">
        <v>871</v>
      </c>
      <c r="D207" t="s">
        <v>637</v>
      </c>
      <c r="E207" t="s">
        <v>638</v>
      </c>
      <c r="F207" t="s">
        <v>872</v>
      </c>
      <c r="G207" t="s">
        <v>873</v>
      </c>
      <c r="H207" t="s">
        <v>106</v>
      </c>
      <c r="I207" s="78">
        <v>114.12</v>
      </c>
      <c r="J207" s="78">
        <v>25854</v>
      </c>
      <c r="K207" s="78">
        <v>0.43108000000000002</v>
      </c>
      <c r="L207" s="78">
        <v>102.6939709168</v>
      </c>
      <c r="M207" s="79">
        <v>0</v>
      </c>
      <c r="N207" s="79">
        <v>2.8E-3</v>
      </c>
      <c r="O207" s="79">
        <v>1.2999999999999999E-3</v>
      </c>
    </row>
    <row r="208" spans="2:15">
      <c r="B208" t="s">
        <v>874</v>
      </c>
      <c r="C208" t="s">
        <v>875</v>
      </c>
      <c r="D208" t="s">
        <v>637</v>
      </c>
      <c r="E208" t="s">
        <v>638</v>
      </c>
      <c r="F208" t="s">
        <v>876</v>
      </c>
      <c r="G208" t="s">
        <v>873</v>
      </c>
      <c r="H208" t="s">
        <v>110</v>
      </c>
      <c r="I208" s="78">
        <v>8999.14</v>
      </c>
      <c r="J208" s="78">
        <v>508.4</v>
      </c>
      <c r="K208" s="78">
        <v>0</v>
      </c>
      <c r="L208" s="78">
        <v>177.64442026652799</v>
      </c>
      <c r="M208" s="79">
        <v>0</v>
      </c>
      <c r="N208" s="79">
        <v>4.7999999999999996E-3</v>
      </c>
      <c r="O208" s="79">
        <v>2.2000000000000001E-3</v>
      </c>
    </row>
    <row r="209" spans="2:15">
      <c r="B209" t="s">
        <v>877</v>
      </c>
      <c r="C209" t="s">
        <v>878</v>
      </c>
      <c r="D209" t="s">
        <v>637</v>
      </c>
      <c r="E209" t="s">
        <v>638</v>
      </c>
      <c r="F209" t="s">
        <v>879</v>
      </c>
      <c r="G209" t="s">
        <v>873</v>
      </c>
      <c r="H209" t="s">
        <v>106</v>
      </c>
      <c r="I209" s="78">
        <v>125.52</v>
      </c>
      <c r="J209" s="78">
        <v>16735</v>
      </c>
      <c r="K209" s="78">
        <v>0</v>
      </c>
      <c r="L209" s="78">
        <v>72.806005752000004</v>
      </c>
      <c r="M209" s="79">
        <v>0</v>
      </c>
      <c r="N209" s="79">
        <v>2E-3</v>
      </c>
      <c r="O209" s="79">
        <v>8.9999999999999998E-4</v>
      </c>
    </row>
    <row r="210" spans="2:15">
      <c r="B210" t="s">
        <v>880</v>
      </c>
      <c r="C210" t="s">
        <v>881</v>
      </c>
      <c r="D210" t="s">
        <v>724</v>
      </c>
      <c r="E210" t="s">
        <v>638</v>
      </c>
      <c r="F210" t="s">
        <v>882</v>
      </c>
      <c r="G210" t="s">
        <v>873</v>
      </c>
      <c r="H210" t="s">
        <v>110</v>
      </c>
      <c r="I210" s="78">
        <v>209.21</v>
      </c>
      <c r="J210" s="78">
        <v>5516</v>
      </c>
      <c r="K210" s="78">
        <v>0</v>
      </c>
      <c r="L210" s="78">
        <v>44.807603634080003</v>
      </c>
      <c r="M210" s="79">
        <v>0</v>
      </c>
      <c r="N210" s="79">
        <v>1.1999999999999999E-3</v>
      </c>
      <c r="O210" s="79">
        <v>5.9999999999999995E-4</v>
      </c>
    </row>
    <row r="211" spans="2:15">
      <c r="B211" t="s">
        <v>883</v>
      </c>
      <c r="C211" t="s">
        <v>884</v>
      </c>
      <c r="D211" t="s">
        <v>637</v>
      </c>
      <c r="E211" t="s">
        <v>638</v>
      </c>
      <c r="F211" t="s">
        <v>885</v>
      </c>
      <c r="G211" t="s">
        <v>873</v>
      </c>
      <c r="H211" t="s">
        <v>106</v>
      </c>
      <c r="I211" s="78">
        <v>59.83</v>
      </c>
      <c r="J211" s="78">
        <v>70230</v>
      </c>
      <c r="K211" s="78">
        <v>0</v>
      </c>
      <c r="L211" s="78">
        <v>145.636498794</v>
      </c>
      <c r="M211" s="79">
        <v>0</v>
      </c>
      <c r="N211" s="79">
        <v>3.8999999999999998E-3</v>
      </c>
      <c r="O211" s="79">
        <v>1.8E-3</v>
      </c>
    </row>
    <row r="212" spans="2:15">
      <c r="B212" t="s">
        <v>886</v>
      </c>
      <c r="C212" t="s">
        <v>887</v>
      </c>
      <c r="D212" t="s">
        <v>637</v>
      </c>
      <c r="E212" t="s">
        <v>638</v>
      </c>
      <c r="F212" t="s">
        <v>888</v>
      </c>
      <c r="G212" t="s">
        <v>873</v>
      </c>
      <c r="H212" t="s">
        <v>110</v>
      </c>
      <c r="I212" s="78">
        <v>156.9</v>
      </c>
      <c r="J212" s="78">
        <v>11358</v>
      </c>
      <c r="K212" s="78">
        <v>0</v>
      </c>
      <c r="L212" s="78">
        <v>69.194221725600002</v>
      </c>
      <c r="M212" s="79">
        <v>0</v>
      </c>
      <c r="N212" s="79">
        <v>1.9E-3</v>
      </c>
      <c r="O212" s="79">
        <v>8.9999999999999998E-4</v>
      </c>
    </row>
    <row r="213" spans="2:15">
      <c r="B213" t="s">
        <v>889</v>
      </c>
      <c r="C213" t="s">
        <v>890</v>
      </c>
      <c r="D213" t="s">
        <v>637</v>
      </c>
      <c r="E213" t="s">
        <v>638</v>
      </c>
      <c r="F213" t="s">
        <v>891</v>
      </c>
      <c r="G213" t="s">
        <v>873</v>
      </c>
      <c r="H213" t="s">
        <v>106</v>
      </c>
      <c r="I213" s="78">
        <v>531.69000000000005</v>
      </c>
      <c r="J213" s="78">
        <v>9333</v>
      </c>
      <c r="K213" s="78">
        <v>0</v>
      </c>
      <c r="L213" s="78">
        <v>171.9920276082</v>
      </c>
      <c r="M213" s="79">
        <v>0</v>
      </c>
      <c r="N213" s="79">
        <v>4.5999999999999999E-3</v>
      </c>
      <c r="O213" s="79">
        <v>2.0999999999999999E-3</v>
      </c>
    </row>
    <row r="214" spans="2:15">
      <c r="B214" t="s">
        <v>892</v>
      </c>
      <c r="C214" t="s">
        <v>893</v>
      </c>
      <c r="D214" t="s">
        <v>637</v>
      </c>
      <c r="E214" t="s">
        <v>638</v>
      </c>
      <c r="F214" t="s">
        <v>894</v>
      </c>
      <c r="G214" t="s">
        <v>873</v>
      </c>
      <c r="H214" t="s">
        <v>113</v>
      </c>
      <c r="I214" s="78">
        <v>5003.93</v>
      </c>
      <c r="J214" s="78">
        <v>895</v>
      </c>
      <c r="K214" s="78">
        <v>0</v>
      </c>
      <c r="L214" s="78">
        <v>190.52060658635</v>
      </c>
      <c r="M214" s="79">
        <v>0</v>
      </c>
      <c r="N214" s="79">
        <v>5.1000000000000004E-3</v>
      </c>
      <c r="O214" s="79">
        <v>2.3999999999999998E-3</v>
      </c>
    </row>
    <row r="215" spans="2:15">
      <c r="B215" t="s">
        <v>895</v>
      </c>
      <c r="C215" t="s">
        <v>896</v>
      </c>
      <c r="D215" t="s">
        <v>660</v>
      </c>
      <c r="E215" t="s">
        <v>638</v>
      </c>
      <c r="F215" t="s">
        <v>897</v>
      </c>
      <c r="G215" t="s">
        <v>668</v>
      </c>
      <c r="H215" t="s">
        <v>106</v>
      </c>
      <c r="I215" s="78">
        <v>155.93</v>
      </c>
      <c r="J215" s="78">
        <v>21570</v>
      </c>
      <c r="K215" s="78">
        <v>0</v>
      </c>
      <c r="L215" s="78">
        <v>116.575794066</v>
      </c>
      <c r="M215" s="79">
        <v>0</v>
      </c>
      <c r="N215" s="79">
        <v>3.0999999999999999E-3</v>
      </c>
      <c r="O215" s="79">
        <v>1.4E-3</v>
      </c>
    </row>
    <row r="216" spans="2:15">
      <c r="B216" t="s">
        <v>898</v>
      </c>
      <c r="C216" t="s">
        <v>899</v>
      </c>
      <c r="D216" t="s">
        <v>637</v>
      </c>
      <c r="E216" t="s">
        <v>638</v>
      </c>
      <c r="F216" t="s">
        <v>900</v>
      </c>
      <c r="G216" t="s">
        <v>668</v>
      </c>
      <c r="H216" t="s">
        <v>106</v>
      </c>
      <c r="I216" s="78">
        <v>60.19</v>
      </c>
      <c r="J216" s="78">
        <v>275882</v>
      </c>
      <c r="K216" s="78">
        <v>0</v>
      </c>
      <c r="L216" s="78">
        <v>575.5410005228</v>
      </c>
      <c r="M216" s="79">
        <v>0</v>
      </c>
      <c r="N216" s="79">
        <v>1.55E-2</v>
      </c>
      <c r="O216" s="79">
        <v>7.1000000000000004E-3</v>
      </c>
    </row>
    <row r="217" spans="2:15">
      <c r="B217" t="s">
        <v>901</v>
      </c>
      <c r="C217" t="s">
        <v>902</v>
      </c>
      <c r="D217" t="s">
        <v>637</v>
      </c>
      <c r="E217" t="s">
        <v>638</v>
      </c>
      <c r="F217" t="s">
        <v>903</v>
      </c>
      <c r="G217" t="s">
        <v>668</v>
      </c>
      <c r="H217" t="s">
        <v>106</v>
      </c>
      <c r="I217" s="78">
        <v>47.07</v>
      </c>
      <c r="J217" s="78">
        <v>19051</v>
      </c>
      <c r="K217" s="78">
        <v>0</v>
      </c>
      <c r="L217" s="78">
        <v>31.080681556199998</v>
      </c>
      <c r="M217" s="79">
        <v>0</v>
      </c>
      <c r="N217" s="79">
        <v>8.0000000000000004E-4</v>
      </c>
      <c r="O217" s="79">
        <v>4.0000000000000002E-4</v>
      </c>
    </row>
    <row r="218" spans="2:15">
      <c r="B218" t="s">
        <v>904</v>
      </c>
      <c r="C218" t="s">
        <v>905</v>
      </c>
      <c r="D218" t="s">
        <v>660</v>
      </c>
      <c r="E218" t="s">
        <v>638</v>
      </c>
      <c r="F218" t="s">
        <v>906</v>
      </c>
      <c r="G218" t="s">
        <v>668</v>
      </c>
      <c r="H218" t="s">
        <v>106</v>
      </c>
      <c r="I218" s="78">
        <v>120.29</v>
      </c>
      <c r="J218" s="78">
        <v>25051</v>
      </c>
      <c r="K218" s="78">
        <v>0</v>
      </c>
      <c r="L218" s="78">
        <v>104.44391682139999</v>
      </c>
      <c r="M218" s="79">
        <v>0</v>
      </c>
      <c r="N218" s="79">
        <v>2.8E-3</v>
      </c>
      <c r="O218" s="79">
        <v>1.2999999999999999E-3</v>
      </c>
    </row>
    <row r="219" spans="2:15">
      <c r="B219" t="s">
        <v>907</v>
      </c>
      <c r="C219" t="s">
        <v>908</v>
      </c>
      <c r="D219" t="s">
        <v>637</v>
      </c>
      <c r="E219" t="s">
        <v>638</v>
      </c>
      <c r="F219" t="s">
        <v>909</v>
      </c>
      <c r="G219" t="s">
        <v>668</v>
      </c>
      <c r="H219" t="s">
        <v>106</v>
      </c>
      <c r="I219" s="78">
        <v>117.37</v>
      </c>
      <c r="J219" s="78">
        <v>45504</v>
      </c>
      <c r="K219" s="78">
        <v>0</v>
      </c>
      <c r="L219" s="78">
        <v>185.11228327680001</v>
      </c>
      <c r="M219" s="79">
        <v>0</v>
      </c>
      <c r="N219" s="79">
        <v>5.0000000000000001E-3</v>
      </c>
      <c r="O219" s="79">
        <v>2.3E-3</v>
      </c>
    </row>
    <row r="220" spans="2:15">
      <c r="B220" t="s">
        <v>910</v>
      </c>
      <c r="C220" t="s">
        <v>911</v>
      </c>
      <c r="D220" t="s">
        <v>637</v>
      </c>
      <c r="E220" t="s">
        <v>638</v>
      </c>
      <c r="F220" t="s">
        <v>912</v>
      </c>
      <c r="G220" t="s">
        <v>668</v>
      </c>
      <c r="H220" t="s">
        <v>106</v>
      </c>
      <c r="I220" s="78">
        <v>8.89</v>
      </c>
      <c r="J220" s="78">
        <v>159234</v>
      </c>
      <c r="K220" s="78">
        <v>0</v>
      </c>
      <c r="L220" s="78">
        <v>49.064358411599997</v>
      </c>
      <c r="M220" s="79">
        <v>0</v>
      </c>
      <c r="N220" s="79">
        <v>1.2999999999999999E-3</v>
      </c>
      <c r="O220" s="79">
        <v>5.9999999999999995E-4</v>
      </c>
    </row>
    <row r="221" spans="2:15">
      <c r="B221" t="s">
        <v>913</v>
      </c>
      <c r="C221" t="s">
        <v>914</v>
      </c>
      <c r="D221" t="s">
        <v>637</v>
      </c>
      <c r="E221" t="s">
        <v>638</v>
      </c>
      <c r="F221" t="s">
        <v>915</v>
      </c>
      <c r="G221" t="s">
        <v>668</v>
      </c>
      <c r="H221" t="s">
        <v>106</v>
      </c>
      <c r="I221" s="78">
        <v>83.68</v>
      </c>
      <c r="J221" s="78">
        <v>8524</v>
      </c>
      <c r="K221" s="78">
        <v>0</v>
      </c>
      <c r="L221" s="78">
        <v>24.722573171200001</v>
      </c>
      <c r="M221" s="79">
        <v>0</v>
      </c>
      <c r="N221" s="79">
        <v>6.9999999999999999E-4</v>
      </c>
      <c r="O221" s="79">
        <v>2.9999999999999997E-4</v>
      </c>
    </row>
    <row r="222" spans="2:15">
      <c r="B222" t="s">
        <v>916</v>
      </c>
      <c r="C222" t="s">
        <v>917</v>
      </c>
      <c r="D222" t="s">
        <v>660</v>
      </c>
      <c r="E222" t="s">
        <v>638</v>
      </c>
      <c r="F222" t="s">
        <v>918</v>
      </c>
      <c r="G222" t="s">
        <v>668</v>
      </c>
      <c r="H222" t="s">
        <v>106</v>
      </c>
      <c r="I222" s="78">
        <v>115.06</v>
      </c>
      <c r="J222" s="78">
        <v>11993</v>
      </c>
      <c r="K222" s="78">
        <v>0</v>
      </c>
      <c r="L222" s="78">
        <v>47.827839342799997</v>
      </c>
      <c r="M222" s="79">
        <v>0</v>
      </c>
      <c r="N222" s="79">
        <v>1.2999999999999999E-3</v>
      </c>
      <c r="O222" s="79">
        <v>5.9999999999999995E-4</v>
      </c>
    </row>
    <row r="223" spans="2:15">
      <c r="B223" t="s">
        <v>919</v>
      </c>
      <c r="C223" t="s">
        <v>920</v>
      </c>
      <c r="D223" t="s">
        <v>637</v>
      </c>
      <c r="E223" t="s">
        <v>638</v>
      </c>
      <c r="F223" t="s">
        <v>921</v>
      </c>
      <c r="G223" t="s">
        <v>668</v>
      </c>
      <c r="H223" t="s">
        <v>106</v>
      </c>
      <c r="I223" s="78">
        <v>135.97999999999999</v>
      </c>
      <c r="J223" s="78">
        <v>5056</v>
      </c>
      <c r="K223" s="78">
        <v>0</v>
      </c>
      <c r="L223" s="78">
        <v>23.8292657408</v>
      </c>
      <c r="M223" s="79">
        <v>0</v>
      </c>
      <c r="N223" s="79">
        <v>5.9999999999999995E-4</v>
      </c>
      <c r="O223" s="79">
        <v>2.9999999999999997E-4</v>
      </c>
    </row>
    <row r="224" spans="2:15">
      <c r="B224" t="s">
        <v>922</v>
      </c>
      <c r="C224" t="s">
        <v>923</v>
      </c>
      <c r="D224" t="s">
        <v>637</v>
      </c>
      <c r="E224" t="s">
        <v>638</v>
      </c>
      <c r="F224" t="s">
        <v>924</v>
      </c>
      <c r="G224" t="s">
        <v>672</v>
      </c>
      <c r="H224" t="s">
        <v>110</v>
      </c>
      <c r="I224" s="78">
        <v>200.24</v>
      </c>
      <c r="J224" s="78">
        <v>32690</v>
      </c>
      <c r="K224" s="78">
        <v>0</v>
      </c>
      <c r="L224" s="78">
        <v>254.1620929568</v>
      </c>
      <c r="M224" s="79">
        <v>0</v>
      </c>
      <c r="N224" s="79">
        <v>6.7999999999999996E-3</v>
      </c>
      <c r="O224" s="79">
        <v>3.0999999999999999E-3</v>
      </c>
    </row>
    <row r="225" spans="2:15">
      <c r="B225" t="s">
        <v>925</v>
      </c>
      <c r="C225" t="s">
        <v>926</v>
      </c>
      <c r="D225" t="s">
        <v>637</v>
      </c>
      <c r="E225" t="s">
        <v>638</v>
      </c>
      <c r="F225" t="s">
        <v>927</v>
      </c>
      <c r="G225" t="s">
        <v>672</v>
      </c>
      <c r="H225" t="s">
        <v>110</v>
      </c>
      <c r="I225" s="78">
        <v>627.62</v>
      </c>
      <c r="J225" s="78">
        <v>2097</v>
      </c>
      <c r="K225" s="78">
        <v>0</v>
      </c>
      <c r="L225" s="78">
        <v>51.102273967919999</v>
      </c>
      <c r="M225" s="79">
        <v>0</v>
      </c>
      <c r="N225" s="79">
        <v>1.4E-3</v>
      </c>
      <c r="O225" s="79">
        <v>5.9999999999999995E-4</v>
      </c>
    </row>
    <row r="226" spans="2:15">
      <c r="B226" t="s">
        <v>928</v>
      </c>
      <c r="C226" t="s">
        <v>929</v>
      </c>
      <c r="D226" t="s">
        <v>637</v>
      </c>
      <c r="E226" t="s">
        <v>638</v>
      </c>
      <c r="F226" t="s">
        <v>930</v>
      </c>
      <c r="G226" t="s">
        <v>672</v>
      </c>
      <c r="H226" t="s">
        <v>106</v>
      </c>
      <c r="I226" s="78">
        <v>230.13</v>
      </c>
      <c r="J226" s="78">
        <v>5983</v>
      </c>
      <c r="K226" s="78">
        <v>0</v>
      </c>
      <c r="L226" s="78">
        <v>47.722237601400003</v>
      </c>
      <c r="M226" s="79">
        <v>0</v>
      </c>
      <c r="N226" s="79">
        <v>1.2999999999999999E-3</v>
      </c>
      <c r="O226" s="79">
        <v>5.9999999999999995E-4</v>
      </c>
    </row>
    <row r="227" spans="2:15">
      <c r="B227" t="s">
        <v>931</v>
      </c>
      <c r="C227" t="s">
        <v>932</v>
      </c>
      <c r="D227" t="s">
        <v>637</v>
      </c>
      <c r="E227" t="s">
        <v>638</v>
      </c>
      <c r="F227" t="s">
        <v>933</v>
      </c>
      <c r="G227" t="s">
        <v>672</v>
      </c>
      <c r="H227" t="s">
        <v>106</v>
      </c>
      <c r="I227" s="78">
        <v>134</v>
      </c>
      <c r="J227" s="78">
        <v>37991</v>
      </c>
      <c r="K227" s="78">
        <v>0</v>
      </c>
      <c r="L227" s="78">
        <v>176.44692004000001</v>
      </c>
      <c r="M227" s="79">
        <v>0</v>
      </c>
      <c r="N227" s="79">
        <v>4.7000000000000002E-3</v>
      </c>
      <c r="O227" s="79">
        <v>2.2000000000000001E-3</v>
      </c>
    </row>
    <row r="228" spans="2:15">
      <c r="B228" t="s">
        <v>934</v>
      </c>
      <c r="C228" t="s">
        <v>935</v>
      </c>
      <c r="D228" t="s">
        <v>660</v>
      </c>
      <c r="E228" t="s">
        <v>638</v>
      </c>
      <c r="F228" t="s">
        <v>936</v>
      </c>
      <c r="G228" t="s">
        <v>672</v>
      </c>
      <c r="H228" t="s">
        <v>110</v>
      </c>
      <c r="I228" s="78">
        <v>543.94000000000005</v>
      </c>
      <c r="J228" s="78">
        <v>2422</v>
      </c>
      <c r="K228" s="78">
        <v>0</v>
      </c>
      <c r="L228" s="78">
        <v>51.152887819039996</v>
      </c>
      <c r="M228" s="79">
        <v>0</v>
      </c>
      <c r="N228" s="79">
        <v>1.4E-3</v>
      </c>
      <c r="O228" s="79">
        <v>5.9999999999999995E-4</v>
      </c>
    </row>
    <row r="229" spans="2:15">
      <c r="B229" t="s">
        <v>937</v>
      </c>
      <c r="C229" t="s">
        <v>938</v>
      </c>
      <c r="D229" t="s">
        <v>637</v>
      </c>
      <c r="E229" t="s">
        <v>638</v>
      </c>
      <c r="F229" t="s">
        <v>939</v>
      </c>
      <c r="G229" t="s">
        <v>682</v>
      </c>
      <c r="H229" t="s">
        <v>106</v>
      </c>
      <c r="I229" s="78">
        <v>589.02</v>
      </c>
      <c r="J229" s="78">
        <v>22707</v>
      </c>
      <c r="K229" s="78">
        <v>0</v>
      </c>
      <c r="L229" s="78">
        <v>463.5732416724</v>
      </c>
      <c r="M229" s="79">
        <v>0</v>
      </c>
      <c r="N229" s="79">
        <v>1.2500000000000001E-2</v>
      </c>
      <c r="O229" s="79">
        <v>5.7000000000000002E-3</v>
      </c>
    </row>
    <row r="230" spans="2:15">
      <c r="B230" t="s">
        <v>940</v>
      </c>
      <c r="C230" t="s">
        <v>941</v>
      </c>
      <c r="D230" t="s">
        <v>637</v>
      </c>
      <c r="E230" t="s">
        <v>638</v>
      </c>
      <c r="F230" t="s">
        <v>942</v>
      </c>
      <c r="G230" t="s">
        <v>682</v>
      </c>
      <c r="H230" t="s">
        <v>106</v>
      </c>
      <c r="I230" s="78">
        <v>116.61</v>
      </c>
      <c r="J230" s="78">
        <v>141361</v>
      </c>
      <c r="K230" s="78">
        <v>0</v>
      </c>
      <c r="L230" s="78">
        <v>571.3391212386</v>
      </c>
      <c r="M230" s="79">
        <v>0</v>
      </c>
      <c r="N230" s="79">
        <v>1.54E-2</v>
      </c>
      <c r="O230" s="79">
        <v>7.1000000000000004E-3</v>
      </c>
    </row>
    <row r="231" spans="2:15">
      <c r="B231" t="s">
        <v>943</v>
      </c>
      <c r="C231" t="s">
        <v>944</v>
      </c>
      <c r="D231" t="s">
        <v>637</v>
      </c>
      <c r="E231" t="s">
        <v>638</v>
      </c>
      <c r="F231" t="s">
        <v>945</v>
      </c>
      <c r="G231" t="s">
        <v>682</v>
      </c>
      <c r="H231" t="s">
        <v>106</v>
      </c>
      <c r="I231" s="78">
        <v>105.45</v>
      </c>
      <c r="J231" s="78">
        <v>29570</v>
      </c>
      <c r="K231" s="78">
        <v>0</v>
      </c>
      <c r="L231" s="78">
        <v>108.07530429000001</v>
      </c>
      <c r="M231" s="79">
        <v>0</v>
      </c>
      <c r="N231" s="79">
        <v>2.8999999999999998E-3</v>
      </c>
      <c r="O231" s="79">
        <v>1.2999999999999999E-3</v>
      </c>
    </row>
    <row r="232" spans="2:15">
      <c r="B232" t="s">
        <v>946</v>
      </c>
      <c r="C232" t="s">
        <v>947</v>
      </c>
      <c r="D232" t="s">
        <v>637</v>
      </c>
      <c r="E232" t="s">
        <v>638</v>
      </c>
      <c r="F232" t="s">
        <v>948</v>
      </c>
      <c r="G232" t="s">
        <v>682</v>
      </c>
      <c r="H232" t="s">
        <v>106</v>
      </c>
      <c r="I232" s="78">
        <v>478.51</v>
      </c>
      <c r="J232" s="78">
        <v>20351</v>
      </c>
      <c r="K232" s="78">
        <v>0</v>
      </c>
      <c r="L232" s="78">
        <v>337.52452196659999</v>
      </c>
      <c r="M232" s="79">
        <v>0</v>
      </c>
      <c r="N232" s="79">
        <v>9.1000000000000004E-3</v>
      </c>
      <c r="O232" s="79">
        <v>4.1999999999999997E-3</v>
      </c>
    </row>
    <row r="233" spans="2:15">
      <c r="B233" t="s">
        <v>949</v>
      </c>
      <c r="C233" t="s">
        <v>950</v>
      </c>
      <c r="D233" t="s">
        <v>637</v>
      </c>
      <c r="E233" t="s">
        <v>638</v>
      </c>
      <c r="F233" t="s">
        <v>951</v>
      </c>
      <c r="G233" t="s">
        <v>682</v>
      </c>
      <c r="H233" t="s">
        <v>106</v>
      </c>
      <c r="I233" s="78">
        <v>268.92</v>
      </c>
      <c r="J233" s="78">
        <v>17423</v>
      </c>
      <c r="K233" s="78">
        <v>0</v>
      </c>
      <c r="L233" s="78">
        <v>162.3957269256</v>
      </c>
      <c r="M233" s="79">
        <v>0</v>
      </c>
      <c r="N233" s="79">
        <v>4.4000000000000003E-3</v>
      </c>
      <c r="O233" s="79">
        <v>2E-3</v>
      </c>
    </row>
    <row r="234" spans="2:15">
      <c r="B234" t="s">
        <v>952</v>
      </c>
      <c r="C234" t="s">
        <v>953</v>
      </c>
      <c r="D234" t="s">
        <v>637</v>
      </c>
      <c r="E234" t="s">
        <v>638</v>
      </c>
      <c r="F234" t="s">
        <v>954</v>
      </c>
      <c r="G234" t="s">
        <v>682</v>
      </c>
      <c r="H234" t="s">
        <v>204</v>
      </c>
      <c r="I234" s="78">
        <v>237.45</v>
      </c>
      <c r="J234" s="78">
        <v>49860</v>
      </c>
      <c r="K234" s="78">
        <v>0</v>
      </c>
      <c r="L234" s="78">
        <v>52.921478790000002</v>
      </c>
      <c r="M234" s="79">
        <v>0</v>
      </c>
      <c r="N234" s="79">
        <v>1.4E-3</v>
      </c>
      <c r="O234" s="79">
        <v>6.9999999999999999E-4</v>
      </c>
    </row>
    <row r="235" spans="2:15">
      <c r="B235" t="s">
        <v>955</v>
      </c>
      <c r="C235" t="s">
        <v>956</v>
      </c>
      <c r="D235" t="s">
        <v>637</v>
      </c>
      <c r="E235" t="s">
        <v>638</v>
      </c>
      <c r="F235" t="s">
        <v>957</v>
      </c>
      <c r="G235" t="s">
        <v>682</v>
      </c>
      <c r="H235" t="s">
        <v>106</v>
      </c>
      <c r="I235" s="78">
        <v>193.18</v>
      </c>
      <c r="J235" s="78">
        <v>19317</v>
      </c>
      <c r="K235" s="78">
        <v>0</v>
      </c>
      <c r="L235" s="78">
        <v>129.3392683596</v>
      </c>
      <c r="M235" s="79">
        <v>0</v>
      </c>
      <c r="N235" s="79">
        <v>3.5000000000000001E-3</v>
      </c>
      <c r="O235" s="79">
        <v>1.6000000000000001E-3</v>
      </c>
    </row>
    <row r="236" spans="2:15">
      <c r="B236" t="s">
        <v>958</v>
      </c>
      <c r="C236" t="s">
        <v>959</v>
      </c>
      <c r="D236" t="s">
        <v>637</v>
      </c>
      <c r="E236" t="s">
        <v>638</v>
      </c>
      <c r="F236" t="s">
        <v>960</v>
      </c>
      <c r="G236" t="s">
        <v>700</v>
      </c>
      <c r="H236" t="s">
        <v>106</v>
      </c>
      <c r="I236" s="78">
        <v>337.66</v>
      </c>
      <c r="J236" s="78">
        <v>36480</v>
      </c>
      <c r="K236" s="78">
        <v>0</v>
      </c>
      <c r="L236" s="78">
        <v>426.936223488</v>
      </c>
      <c r="M236" s="79">
        <v>0</v>
      </c>
      <c r="N236" s="79">
        <v>1.15E-2</v>
      </c>
      <c r="O236" s="79">
        <v>5.3E-3</v>
      </c>
    </row>
    <row r="237" spans="2:15">
      <c r="B237" t="s">
        <v>961</v>
      </c>
      <c r="C237" t="s">
        <v>962</v>
      </c>
      <c r="D237" t="s">
        <v>637</v>
      </c>
      <c r="E237" t="s">
        <v>638</v>
      </c>
      <c r="F237" t="s">
        <v>963</v>
      </c>
      <c r="G237" t="s">
        <v>700</v>
      </c>
      <c r="H237" t="s">
        <v>106</v>
      </c>
      <c r="I237" s="78">
        <v>587.87</v>
      </c>
      <c r="J237" s="78">
        <v>4664</v>
      </c>
      <c r="K237" s="78">
        <v>0</v>
      </c>
      <c r="L237" s="78">
        <v>95.031678068800005</v>
      </c>
      <c r="M237" s="79">
        <v>0</v>
      </c>
      <c r="N237" s="79">
        <v>2.5999999999999999E-3</v>
      </c>
      <c r="O237" s="79">
        <v>1.1999999999999999E-3</v>
      </c>
    </row>
    <row r="238" spans="2:15">
      <c r="B238" t="s">
        <v>964</v>
      </c>
      <c r="C238" t="s">
        <v>965</v>
      </c>
      <c r="D238" t="s">
        <v>637</v>
      </c>
      <c r="E238" t="s">
        <v>638</v>
      </c>
      <c r="F238" t="s">
        <v>966</v>
      </c>
      <c r="G238" t="s">
        <v>700</v>
      </c>
      <c r="H238" t="s">
        <v>110</v>
      </c>
      <c r="I238" s="78">
        <v>3515.71</v>
      </c>
      <c r="J238" s="78">
        <v>388.85</v>
      </c>
      <c r="K238" s="78">
        <v>0</v>
      </c>
      <c r="L238" s="78">
        <v>53.081131087137997</v>
      </c>
      <c r="M238" s="79">
        <v>0</v>
      </c>
      <c r="N238" s="79">
        <v>1.4E-3</v>
      </c>
      <c r="O238" s="79">
        <v>6.9999999999999999E-4</v>
      </c>
    </row>
    <row r="239" spans="2:15">
      <c r="B239" t="s">
        <v>967</v>
      </c>
      <c r="C239" t="s">
        <v>968</v>
      </c>
      <c r="D239" t="s">
        <v>660</v>
      </c>
      <c r="E239" t="s">
        <v>638</v>
      </c>
      <c r="F239" t="s">
        <v>969</v>
      </c>
      <c r="G239" t="s">
        <v>700</v>
      </c>
      <c r="H239" t="s">
        <v>106</v>
      </c>
      <c r="I239" s="78">
        <v>170.53</v>
      </c>
      <c r="J239" s="78">
        <v>22967</v>
      </c>
      <c r="K239" s="78">
        <v>0</v>
      </c>
      <c r="L239" s="78">
        <v>135.74805659660001</v>
      </c>
      <c r="M239" s="79">
        <v>0</v>
      </c>
      <c r="N239" s="79">
        <v>3.5999999999999999E-3</v>
      </c>
      <c r="O239" s="79">
        <v>1.6999999999999999E-3</v>
      </c>
    </row>
    <row r="240" spans="2:15">
      <c r="B240" t="s">
        <v>970</v>
      </c>
      <c r="C240" t="s">
        <v>971</v>
      </c>
      <c r="D240" t="s">
        <v>637</v>
      </c>
      <c r="E240" t="s">
        <v>638</v>
      </c>
      <c r="F240" t="s">
        <v>972</v>
      </c>
      <c r="G240" t="s">
        <v>700</v>
      </c>
      <c r="H240" t="s">
        <v>203</v>
      </c>
      <c r="I240" s="78">
        <v>3418.54</v>
      </c>
      <c r="J240" s="78">
        <v>8616</v>
      </c>
      <c r="K240" s="78">
        <v>0</v>
      </c>
      <c r="L240" s="78">
        <v>108.86250380544</v>
      </c>
      <c r="M240" s="79">
        <v>0</v>
      </c>
      <c r="N240" s="79">
        <v>2.8999999999999998E-3</v>
      </c>
      <c r="O240" s="79">
        <v>1.2999999999999999E-3</v>
      </c>
    </row>
    <row r="241" spans="2:15">
      <c r="B241" t="s">
        <v>973</v>
      </c>
      <c r="C241" t="s">
        <v>953</v>
      </c>
      <c r="D241" t="s">
        <v>637</v>
      </c>
      <c r="E241" t="s">
        <v>638</v>
      </c>
      <c r="F241" t="s">
        <v>974</v>
      </c>
      <c r="G241" t="s">
        <v>709</v>
      </c>
      <c r="H241" t="s">
        <v>110</v>
      </c>
      <c r="I241" s="78">
        <v>484.31</v>
      </c>
      <c r="J241" s="78">
        <v>5424</v>
      </c>
      <c r="K241" s="78">
        <v>0</v>
      </c>
      <c r="L241" s="78">
        <v>101.99717380032</v>
      </c>
      <c r="M241" s="79">
        <v>0</v>
      </c>
      <c r="N241" s="79">
        <v>2.7000000000000001E-3</v>
      </c>
      <c r="O241" s="79">
        <v>1.2999999999999999E-3</v>
      </c>
    </row>
    <row r="242" spans="2:15">
      <c r="B242" t="s">
        <v>975</v>
      </c>
      <c r="C242" t="s">
        <v>976</v>
      </c>
      <c r="D242" t="s">
        <v>637</v>
      </c>
      <c r="E242" t="s">
        <v>638</v>
      </c>
      <c r="F242" t="s">
        <v>977</v>
      </c>
      <c r="G242" t="s">
        <v>978</v>
      </c>
      <c r="H242" t="s">
        <v>110</v>
      </c>
      <c r="I242" s="78">
        <v>671.81</v>
      </c>
      <c r="J242" s="78">
        <v>3270</v>
      </c>
      <c r="K242" s="78">
        <v>0</v>
      </c>
      <c r="L242" s="78">
        <v>85.298076483599999</v>
      </c>
      <c r="M242" s="79">
        <v>0</v>
      </c>
      <c r="N242" s="79">
        <v>2.3E-3</v>
      </c>
      <c r="O242" s="79">
        <v>1.1000000000000001E-3</v>
      </c>
    </row>
    <row r="243" spans="2:15">
      <c r="B243" t="s">
        <v>979</v>
      </c>
      <c r="C243" t="s">
        <v>980</v>
      </c>
      <c r="D243" t="s">
        <v>660</v>
      </c>
      <c r="E243" t="s">
        <v>638</v>
      </c>
      <c r="F243" t="s">
        <v>981</v>
      </c>
      <c r="G243" t="s">
        <v>978</v>
      </c>
      <c r="H243" t="s">
        <v>106</v>
      </c>
      <c r="I243" s="78">
        <v>104.6</v>
      </c>
      <c r="J243" s="78">
        <v>14022</v>
      </c>
      <c r="K243" s="78">
        <v>0.23347999999999999</v>
      </c>
      <c r="L243" s="78">
        <v>51.069343592000003</v>
      </c>
      <c r="M243" s="79">
        <v>0</v>
      </c>
      <c r="N243" s="79">
        <v>1.4E-3</v>
      </c>
      <c r="O243" s="79">
        <v>5.9999999999999995E-4</v>
      </c>
    </row>
    <row r="244" spans="2:15">
      <c r="B244" t="s">
        <v>982</v>
      </c>
      <c r="C244" t="s">
        <v>983</v>
      </c>
      <c r="D244" t="s">
        <v>637</v>
      </c>
      <c r="E244" t="s">
        <v>638</v>
      </c>
      <c r="F244" t="s">
        <v>984</v>
      </c>
      <c r="G244" t="s">
        <v>978</v>
      </c>
      <c r="H244" t="s">
        <v>106</v>
      </c>
      <c r="I244" s="78">
        <v>48.78</v>
      </c>
      <c r="J244" s="78">
        <v>110300</v>
      </c>
      <c r="K244" s="78">
        <v>0</v>
      </c>
      <c r="L244" s="78">
        <v>186.48584244</v>
      </c>
      <c r="M244" s="79">
        <v>0</v>
      </c>
      <c r="N244" s="79">
        <v>5.0000000000000001E-3</v>
      </c>
      <c r="O244" s="79">
        <v>2.3E-3</v>
      </c>
    </row>
    <row r="245" spans="2:15">
      <c r="B245" t="s">
        <v>985</v>
      </c>
      <c r="C245" t="s">
        <v>986</v>
      </c>
      <c r="D245" t="s">
        <v>637</v>
      </c>
      <c r="E245" t="s">
        <v>638</v>
      </c>
      <c r="F245" t="s">
        <v>987</v>
      </c>
      <c r="G245" t="s">
        <v>978</v>
      </c>
      <c r="H245" t="s">
        <v>106</v>
      </c>
      <c r="I245" s="78">
        <v>463.86</v>
      </c>
      <c r="J245" s="78">
        <v>11118</v>
      </c>
      <c r="K245" s="78">
        <v>0</v>
      </c>
      <c r="L245" s="78">
        <v>178.7483953368</v>
      </c>
      <c r="M245" s="79">
        <v>0</v>
      </c>
      <c r="N245" s="79">
        <v>4.7999999999999996E-3</v>
      </c>
      <c r="O245" s="79">
        <v>2.2000000000000001E-3</v>
      </c>
    </row>
    <row r="246" spans="2:15">
      <c r="B246" t="s">
        <v>988</v>
      </c>
      <c r="C246" t="s">
        <v>989</v>
      </c>
      <c r="D246" t="s">
        <v>637</v>
      </c>
      <c r="E246" t="s">
        <v>638</v>
      </c>
      <c r="F246" t="s">
        <v>990</v>
      </c>
      <c r="G246" t="s">
        <v>101</v>
      </c>
      <c r="H246" t="s">
        <v>110</v>
      </c>
      <c r="I246" s="78">
        <v>732.22</v>
      </c>
      <c r="J246" s="78">
        <v>2357</v>
      </c>
      <c r="K246" s="78">
        <v>0</v>
      </c>
      <c r="L246" s="78">
        <v>67.011014143119993</v>
      </c>
      <c r="M246" s="79">
        <v>0</v>
      </c>
      <c r="N246" s="79">
        <v>1.8E-3</v>
      </c>
      <c r="O246" s="79">
        <v>8.0000000000000004E-4</v>
      </c>
    </row>
    <row r="247" spans="2:15">
      <c r="B247" t="s">
        <v>232</v>
      </c>
      <c r="E247" s="16"/>
      <c r="F247" s="16"/>
      <c r="G247" s="16"/>
    </row>
    <row r="248" spans="2:15">
      <c r="B248" t="s">
        <v>263</v>
      </c>
      <c r="E248" s="16"/>
      <c r="F248" s="16"/>
      <c r="G248" s="16"/>
    </row>
    <row r="249" spans="2:15">
      <c r="B249" t="s">
        <v>264</v>
      </c>
      <c r="E249" s="16"/>
      <c r="F249" s="16"/>
      <c r="G249" s="16"/>
    </row>
    <row r="250" spans="2:15">
      <c r="B250" s="16" t="s">
        <v>265</v>
      </c>
      <c r="E250" s="16"/>
      <c r="F250" s="16"/>
      <c r="G250" s="16"/>
    </row>
    <row r="251" spans="2:15">
      <c r="B251" s="16" t="s">
        <v>266</v>
      </c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9">
        <v>44012</v>
      </c>
    </row>
    <row r="2" spans="2:63" s="1" customFormat="1">
      <c r="B2" s="2" t="s">
        <v>1</v>
      </c>
      <c r="C2" s="12" t="s">
        <v>1418</v>
      </c>
    </row>
    <row r="3" spans="2:63" s="1" customFormat="1">
      <c r="B3" s="2" t="s">
        <v>2</v>
      </c>
      <c r="C3" s="100" t="s">
        <v>1419</v>
      </c>
    </row>
    <row r="4" spans="2:63" s="1" customFormat="1">
      <c r="B4" s="2" t="s">
        <v>3</v>
      </c>
      <c r="C4" s="101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317034.76</v>
      </c>
      <c r="I11" s="7"/>
      <c r="J11" s="76">
        <v>0</v>
      </c>
      <c r="K11" s="76">
        <v>21448.774658211019</v>
      </c>
      <c r="L11" s="7"/>
      <c r="M11" s="77">
        <v>1</v>
      </c>
      <c r="N11" s="77">
        <v>0.26540000000000002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91293.41</v>
      </c>
      <c r="J12" s="82">
        <v>0</v>
      </c>
      <c r="K12" s="82">
        <v>1813.6276173529329</v>
      </c>
      <c r="M12" s="81">
        <v>8.4599999999999995E-2</v>
      </c>
      <c r="N12" s="81">
        <v>2.24E-2</v>
      </c>
    </row>
    <row r="13" spans="2:63">
      <c r="B13" s="80" t="s">
        <v>991</v>
      </c>
      <c r="D13" s="16"/>
      <c r="E13" s="16"/>
      <c r="F13" s="16"/>
      <c r="G13" s="16"/>
      <c r="H13" s="82">
        <v>91293.41</v>
      </c>
      <c r="J13" s="82">
        <v>0</v>
      </c>
      <c r="K13" s="82">
        <v>1813.6276173529329</v>
      </c>
      <c r="M13" s="81">
        <v>8.4599999999999995E-2</v>
      </c>
      <c r="N13" s="81">
        <v>2.24E-2</v>
      </c>
    </row>
    <row r="14" spans="2:63">
      <c r="B14" t="s">
        <v>992</v>
      </c>
      <c r="C14" t="s">
        <v>993</v>
      </c>
      <c r="D14" t="s">
        <v>100</v>
      </c>
      <c r="E14" t="s">
        <v>994</v>
      </c>
      <c r="F14" t="s">
        <v>995</v>
      </c>
      <c r="G14" t="s">
        <v>102</v>
      </c>
      <c r="H14" s="78">
        <v>14703.33</v>
      </c>
      <c r="I14" s="78">
        <v>1308</v>
      </c>
      <c r="J14" s="78">
        <v>0</v>
      </c>
      <c r="K14" s="78">
        <v>192.31955640000001</v>
      </c>
      <c r="L14" s="79">
        <v>1E-4</v>
      </c>
      <c r="M14" s="79">
        <v>8.9999999999999993E-3</v>
      </c>
      <c r="N14" s="79">
        <v>2.3999999999999998E-3</v>
      </c>
    </row>
    <row r="15" spans="2:63">
      <c r="B15" t="s">
        <v>996</v>
      </c>
      <c r="C15" t="s">
        <v>997</v>
      </c>
      <c r="D15" t="s">
        <v>100</v>
      </c>
      <c r="E15" t="s">
        <v>994</v>
      </c>
      <c r="F15" t="s">
        <v>995</v>
      </c>
      <c r="G15" t="s">
        <v>102</v>
      </c>
      <c r="H15" s="78">
        <v>8987.27</v>
      </c>
      <c r="I15" s="78">
        <v>1735</v>
      </c>
      <c r="J15" s="78">
        <v>0</v>
      </c>
      <c r="K15" s="78">
        <v>155.9291345</v>
      </c>
      <c r="L15" s="79">
        <v>1E-4</v>
      </c>
      <c r="M15" s="79">
        <v>7.3000000000000001E-3</v>
      </c>
      <c r="N15" s="79">
        <v>1.9E-3</v>
      </c>
    </row>
    <row r="16" spans="2:63">
      <c r="B16" t="s">
        <v>998</v>
      </c>
      <c r="C16" t="s">
        <v>999</v>
      </c>
      <c r="D16" t="s">
        <v>100</v>
      </c>
      <c r="E16" t="s">
        <v>1000</v>
      </c>
      <c r="F16" t="s">
        <v>995</v>
      </c>
      <c r="G16" t="s">
        <v>102</v>
      </c>
      <c r="H16" s="78">
        <v>18423.439999999999</v>
      </c>
      <c r="I16" s="78">
        <v>1311</v>
      </c>
      <c r="J16" s="78">
        <v>0</v>
      </c>
      <c r="K16" s="78">
        <v>241.5312984</v>
      </c>
      <c r="L16" s="79">
        <v>0</v>
      </c>
      <c r="M16" s="79">
        <v>1.1299999999999999E-2</v>
      </c>
      <c r="N16" s="79">
        <v>3.0000000000000001E-3</v>
      </c>
    </row>
    <row r="17" spans="2:14">
      <c r="B17" t="s">
        <v>1001</v>
      </c>
      <c r="C17" t="s">
        <v>1002</v>
      </c>
      <c r="D17" t="s">
        <v>100</v>
      </c>
      <c r="E17" t="s">
        <v>1000</v>
      </c>
      <c r="F17" t="s">
        <v>995</v>
      </c>
      <c r="G17" t="s">
        <v>102</v>
      </c>
      <c r="H17" s="78">
        <v>15222.96</v>
      </c>
      <c r="I17" s="78">
        <v>1708</v>
      </c>
      <c r="J17" s="78">
        <v>0</v>
      </c>
      <c r="K17" s="78">
        <v>260.00815679999999</v>
      </c>
      <c r="L17" s="79">
        <v>1E-4</v>
      </c>
      <c r="M17" s="79">
        <v>1.21E-2</v>
      </c>
      <c r="N17" s="79">
        <v>3.2000000000000002E-3</v>
      </c>
    </row>
    <row r="18" spans="2:14">
      <c r="B18" t="s">
        <v>1003</v>
      </c>
      <c r="C18" t="s">
        <v>1004</v>
      </c>
      <c r="D18" t="s">
        <v>100</v>
      </c>
      <c r="E18" t="s">
        <v>1005</v>
      </c>
      <c r="F18" t="s">
        <v>995</v>
      </c>
      <c r="G18" t="s">
        <v>102</v>
      </c>
      <c r="H18" s="78">
        <v>24411.06</v>
      </c>
      <c r="I18" s="78">
        <v>1306</v>
      </c>
      <c r="J18" s="78">
        <v>0</v>
      </c>
      <c r="K18" s="78">
        <v>318.80844359999998</v>
      </c>
      <c r="L18" s="79">
        <v>1E-4</v>
      </c>
      <c r="M18" s="79">
        <v>1.49E-2</v>
      </c>
      <c r="N18" s="79">
        <v>3.8999999999999998E-3</v>
      </c>
    </row>
    <row r="19" spans="2:14">
      <c r="B19" t="s">
        <v>1006</v>
      </c>
      <c r="C19" t="s">
        <v>1007</v>
      </c>
      <c r="D19" t="s">
        <v>100</v>
      </c>
      <c r="E19" t="s">
        <v>1005</v>
      </c>
      <c r="F19" t="s">
        <v>995</v>
      </c>
      <c r="G19" t="s">
        <v>102</v>
      </c>
      <c r="H19" s="78">
        <v>9.4499999999999993</v>
      </c>
      <c r="I19" s="78">
        <v>1105</v>
      </c>
      <c r="J19" s="78">
        <v>0</v>
      </c>
      <c r="K19" s="78">
        <v>0.1044225</v>
      </c>
      <c r="L19" s="79">
        <v>0</v>
      </c>
      <c r="M19" s="79">
        <v>0</v>
      </c>
      <c r="N19" s="79">
        <v>0</v>
      </c>
    </row>
    <row r="20" spans="2:14">
      <c r="B20" t="s">
        <v>1008</v>
      </c>
      <c r="C20" t="s">
        <v>1009</v>
      </c>
      <c r="D20" t="s">
        <v>100</v>
      </c>
      <c r="E20" t="s">
        <v>1005</v>
      </c>
      <c r="F20" t="s">
        <v>995</v>
      </c>
      <c r="G20" t="s">
        <v>102</v>
      </c>
      <c r="H20" s="78">
        <v>5432.55</v>
      </c>
      <c r="I20" s="78">
        <v>1713.9999660000001</v>
      </c>
      <c r="J20" s="78">
        <v>0</v>
      </c>
      <c r="K20" s="78">
        <v>93.113905152933</v>
      </c>
      <c r="L20" s="79">
        <v>0</v>
      </c>
      <c r="M20" s="79">
        <v>4.3E-3</v>
      </c>
      <c r="N20" s="79">
        <v>1.1999999999999999E-3</v>
      </c>
    </row>
    <row r="21" spans="2:14">
      <c r="B21" t="s">
        <v>1010</v>
      </c>
      <c r="C21" t="s">
        <v>1011</v>
      </c>
      <c r="D21" t="s">
        <v>100</v>
      </c>
      <c r="E21" t="s">
        <v>1012</v>
      </c>
      <c r="F21" t="s">
        <v>995</v>
      </c>
      <c r="G21" t="s">
        <v>102</v>
      </c>
      <c r="H21" s="78">
        <v>3790.98</v>
      </c>
      <c r="I21" s="78">
        <v>13170</v>
      </c>
      <c r="J21" s="78">
        <v>0</v>
      </c>
      <c r="K21" s="78">
        <v>499.272066</v>
      </c>
      <c r="L21" s="79">
        <v>0</v>
      </c>
      <c r="M21" s="79">
        <v>2.3300000000000001E-2</v>
      </c>
      <c r="N21" s="79">
        <v>6.1999999999999998E-3</v>
      </c>
    </row>
    <row r="22" spans="2:14">
      <c r="B22" t="s">
        <v>1013</v>
      </c>
      <c r="C22" t="s">
        <v>1014</v>
      </c>
      <c r="D22" t="s">
        <v>100</v>
      </c>
      <c r="E22" t="s">
        <v>1012</v>
      </c>
      <c r="F22" t="s">
        <v>995</v>
      </c>
      <c r="G22" t="s">
        <v>102</v>
      </c>
      <c r="H22" s="78">
        <v>312.37</v>
      </c>
      <c r="I22" s="78">
        <v>16820</v>
      </c>
      <c r="J22" s="78">
        <v>0</v>
      </c>
      <c r="K22" s="78">
        <v>52.540633999999997</v>
      </c>
      <c r="L22" s="79">
        <v>0</v>
      </c>
      <c r="M22" s="79">
        <v>2.3999999999999998E-3</v>
      </c>
      <c r="N22" s="79">
        <v>6.9999999999999999E-4</v>
      </c>
    </row>
    <row r="23" spans="2:14">
      <c r="B23" s="80" t="s">
        <v>1015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1016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214</v>
      </c>
      <c r="C26" t="s">
        <v>214</v>
      </c>
      <c r="D26" s="16"/>
      <c r="E26" s="16"/>
      <c r="F26" t="s">
        <v>214</v>
      </c>
      <c r="G26" t="s">
        <v>214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1017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214</v>
      </c>
      <c r="C28" t="s">
        <v>214</v>
      </c>
      <c r="D28" s="16"/>
      <c r="E28" s="16"/>
      <c r="F28" t="s">
        <v>214</v>
      </c>
      <c r="G28" t="s">
        <v>214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271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214</v>
      </c>
      <c r="C30" t="s">
        <v>214</v>
      </c>
      <c r="D30" s="16"/>
      <c r="E30" s="16"/>
      <c r="F30" t="s">
        <v>214</v>
      </c>
      <c r="G30" t="s">
        <v>214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1018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214</v>
      </c>
      <c r="C32" t="s">
        <v>214</v>
      </c>
      <c r="D32" s="16"/>
      <c r="E32" s="16"/>
      <c r="F32" t="s">
        <v>214</v>
      </c>
      <c r="G32" t="s">
        <v>214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230</v>
      </c>
      <c r="D33" s="16"/>
      <c r="E33" s="16"/>
      <c r="F33" s="16"/>
      <c r="G33" s="16"/>
      <c r="H33" s="82">
        <v>225741.35</v>
      </c>
      <c r="J33" s="82">
        <v>0</v>
      </c>
      <c r="K33" s="82">
        <v>19635.147040858086</v>
      </c>
      <c r="M33" s="81">
        <v>0.91539999999999999</v>
      </c>
      <c r="N33" s="81">
        <v>0.24299999999999999</v>
      </c>
    </row>
    <row r="34" spans="2:14">
      <c r="B34" s="80" t="s">
        <v>1019</v>
      </c>
      <c r="D34" s="16"/>
      <c r="E34" s="16"/>
      <c r="F34" s="16"/>
      <c r="G34" s="16"/>
      <c r="H34" s="82">
        <v>223780.96</v>
      </c>
      <c r="J34" s="82">
        <v>0</v>
      </c>
      <c r="K34" s="82">
        <v>19431.917212714685</v>
      </c>
      <c r="M34" s="81">
        <v>0.90600000000000003</v>
      </c>
      <c r="N34" s="81">
        <v>0.24049999999999999</v>
      </c>
    </row>
    <row r="35" spans="2:14">
      <c r="B35" t="s">
        <v>1020</v>
      </c>
      <c r="C35" t="s">
        <v>1021</v>
      </c>
      <c r="D35" t="s">
        <v>637</v>
      </c>
      <c r="E35" t="s">
        <v>790</v>
      </c>
      <c r="F35" t="s">
        <v>791</v>
      </c>
      <c r="G35" t="s">
        <v>106</v>
      </c>
      <c r="H35" s="78">
        <v>278.56</v>
      </c>
      <c r="I35" s="78">
        <v>10449</v>
      </c>
      <c r="J35" s="78">
        <v>0</v>
      </c>
      <c r="K35" s="78">
        <v>100.8839414304</v>
      </c>
      <c r="L35" s="79">
        <v>0</v>
      </c>
      <c r="M35" s="79">
        <v>4.7000000000000002E-3</v>
      </c>
      <c r="N35" s="79">
        <v>1.1999999999999999E-3</v>
      </c>
    </row>
    <row r="36" spans="2:14">
      <c r="B36" t="s">
        <v>1022</v>
      </c>
      <c r="C36" t="s">
        <v>1023</v>
      </c>
      <c r="D36" t="s">
        <v>637</v>
      </c>
      <c r="E36" t="s">
        <v>1024</v>
      </c>
      <c r="F36" t="s">
        <v>791</v>
      </c>
      <c r="G36" t="s">
        <v>106</v>
      </c>
      <c r="H36" s="78">
        <v>2012.57</v>
      </c>
      <c r="I36" s="78">
        <v>3371.14</v>
      </c>
      <c r="J36" s="78">
        <v>0</v>
      </c>
      <c r="K36" s="78">
        <v>235.15615026486799</v>
      </c>
      <c r="L36" s="79">
        <v>2.0000000000000001E-4</v>
      </c>
      <c r="M36" s="79">
        <v>1.0999999999999999E-2</v>
      </c>
      <c r="N36" s="79">
        <v>2.8999999999999998E-3</v>
      </c>
    </row>
    <row r="37" spans="2:14">
      <c r="B37" t="s">
        <v>1025</v>
      </c>
      <c r="C37" t="s">
        <v>1026</v>
      </c>
      <c r="D37" t="s">
        <v>637</v>
      </c>
      <c r="E37" t="s">
        <v>1024</v>
      </c>
      <c r="F37" t="s">
        <v>791</v>
      </c>
      <c r="G37" t="s">
        <v>106</v>
      </c>
      <c r="H37" s="78">
        <v>83.63</v>
      </c>
      <c r="I37" s="78">
        <v>449.32</v>
      </c>
      <c r="J37" s="78">
        <v>0</v>
      </c>
      <c r="K37" s="78">
        <v>1.3024060512560001</v>
      </c>
      <c r="L37" s="79">
        <v>0</v>
      </c>
      <c r="M37" s="79">
        <v>1E-4</v>
      </c>
      <c r="N37" s="79">
        <v>0</v>
      </c>
    </row>
    <row r="38" spans="2:14">
      <c r="B38" t="s">
        <v>1027</v>
      </c>
      <c r="C38" t="s">
        <v>1028</v>
      </c>
      <c r="D38" t="s">
        <v>637</v>
      </c>
      <c r="E38" t="s">
        <v>1029</v>
      </c>
      <c r="F38" t="s">
        <v>791</v>
      </c>
      <c r="G38" t="s">
        <v>110</v>
      </c>
      <c r="H38" s="78">
        <v>732.22</v>
      </c>
      <c r="I38" s="78">
        <v>5500.1</v>
      </c>
      <c r="J38" s="78">
        <v>0</v>
      </c>
      <c r="K38" s="78">
        <v>156.37135294381599</v>
      </c>
      <c r="L38" s="79">
        <v>1E-4</v>
      </c>
      <c r="M38" s="79">
        <v>7.3000000000000001E-3</v>
      </c>
      <c r="N38" s="79">
        <v>1.9E-3</v>
      </c>
    </row>
    <row r="39" spans="2:14">
      <c r="B39" t="s">
        <v>1030</v>
      </c>
      <c r="C39" t="s">
        <v>1031</v>
      </c>
      <c r="D39" t="s">
        <v>637</v>
      </c>
      <c r="E39" t="s">
        <v>1032</v>
      </c>
      <c r="F39" t="s">
        <v>791</v>
      </c>
      <c r="G39" t="s">
        <v>106</v>
      </c>
      <c r="H39" s="78">
        <v>81.59</v>
      </c>
      <c r="I39" s="78">
        <v>16472</v>
      </c>
      <c r="J39" s="78">
        <v>0</v>
      </c>
      <c r="K39" s="78">
        <v>46.581323636800001</v>
      </c>
      <c r="L39" s="79">
        <v>0</v>
      </c>
      <c r="M39" s="79">
        <v>2.2000000000000001E-3</v>
      </c>
      <c r="N39" s="79">
        <v>5.9999999999999995E-4</v>
      </c>
    </row>
    <row r="40" spans="2:14">
      <c r="B40" t="s">
        <v>1033</v>
      </c>
      <c r="C40" t="s">
        <v>1034</v>
      </c>
      <c r="D40" t="s">
        <v>637</v>
      </c>
      <c r="E40" t="s">
        <v>1035</v>
      </c>
      <c r="F40" t="s">
        <v>791</v>
      </c>
      <c r="G40" t="s">
        <v>202</v>
      </c>
      <c r="H40" s="78">
        <v>258.37</v>
      </c>
      <c r="I40" s="78">
        <v>2309000</v>
      </c>
      <c r="J40" s="78">
        <v>0</v>
      </c>
      <c r="K40" s="78">
        <v>191.9365026509</v>
      </c>
      <c r="L40" s="79">
        <v>0</v>
      </c>
      <c r="M40" s="79">
        <v>8.8999999999999999E-3</v>
      </c>
      <c r="N40" s="79">
        <v>2.3999999999999998E-3</v>
      </c>
    </row>
    <row r="41" spans="2:14">
      <c r="B41" t="s">
        <v>1036</v>
      </c>
      <c r="C41" t="s">
        <v>1037</v>
      </c>
      <c r="D41" t="s">
        <v>637</v>
      </c>
      <c r="E41" t="s">
        <v>1038</v>
      </c>
      <c r="F41" t="s">
        <v>791</v>
      </c>
      <c r="G41" t="s">
        <v>204</v>
      </c>
      <c r="H41" s="78">
        <v>41796.769999999997</v>
      </c>
      <c r="I41" s="78">
        <v>2778</v>
      </c>
      <c r="J41" s="78">
        <v>0</v>
      </c>
      <c r="K41" s="78">
        <v>519.01807895820002</v>
      </c>
      <c r="L41" s="79">
        <v>2.0000000000000001E-4</v>
      </c>
      <c r="M41" s="79">
        <v>2.4199999999999999E-2</v>
      </c>
      <c r="N41" s="79">
        <v>6.4000000000000003E-3</v>
      </c>
    </row>
    <row r="42" spans="2:14">
      <c r="B42" t="s">
        <v>1039</v>
      </c>
      <c r="C42" t="s">
        <v>1040</v>
      </c>
      <c r="D42" t="s">
        <v>637</v>
      </c>
      <c r="E42" t="s">
        <v>1041</v>
      </c>
      <c r="F42" t="s">
        <v>791</v>
      </c>
      <c r="G42" t="s">
        <v>106</v>
      </c>
      <c r="H42" s="78">
        <v>1334.21</v>
      </c>
      <c r="I42" s="78">
        <v>14318</v>
      </c>
      <c r="J42" s="78">
        <v>0</v>
      </c>
      <c r="K42" s="78">
        <v>662.11756291480003</v>
      </c>
      <c r="L42" s="79">
        <v>0</v>
      </c>
      <c r="M42" s="79">
        <v>3.09E-2</v>
      </c>
      <c r="N42" s="79">
        <v>8.2000000000000007E-3</v>
      </c>
    </row>
    <row r="43" spans="2:14">
      <c r="B43" t="s">
        <v>1042</v>
      </c>
      <c r="C43" t="s">
        <v>1043</v>
      </c>
      <c r="D43" t="s">
        <v>637</v>
      </c>
      <c r="E43" t="s">
        <v>1044</v>
      </c>
      <c r="F43" t="s">
        <v>791</v>
      </c>
      <c r="G43" t="s">
        <v>106</v>
      </c>
      <c r="H43" s="78">
        <v>1877.63</v>
      </c>
      <c r="I43" s="78">
        <v>5404</v>
      </c>
      <c r="J43" s="78">
        <v>0</v>
      </c>
      <c r="K43" s="78">
        <v>351.68505594319998</v>
      </c>
      <c r="L43" s="79">
        <v>0</v>
      </c>
      <c r="M43" s="79">
        <v>1.6400000000000001E-2</v>
      </c>
      <c r="N43" s="79">
        <v>4.4000000000000003E-3</v>
      </c>
    </row>
    <row r="44" spans="2:14">
      <c r="B44" t="s">
        <v>1045</v>
      </c>
      <c r="C44" t="s">
        <v>1046</v>
      </c>
      <c r="D44" t="s">
        <v>660</v>
      </c>
      <c r="E44" t="s">
        <v>1047</v>
      </c>
      <c r="F44" t="s">
        <v>791</v>
      </c>
      <c r="G44" t="s">
        <v>106</v>
      </c>
      <c r="H44" s="78">
        <v>962.35</v>
      </c>
      <c r="I44" s="78">
        <v>12771</v>
      </c>
      <c r="J44" s="78">
        <v>0</v>
      </c>
      <c r="K44" s="78">
        <v>425.977356321</v>
      </c>
      <c r="L44" s="79">
        <v>0</v>
      </c>
      <c r="M44" s="79">
        <v>1.9900000000000001E-2</v>
      </c>
      <c r="N44" s="79">
        <v>5.3E-3</v>
      </c>
    </row>
    <row r="45" spans="2:14">
      <c r="B45" t="s">
        <v>1048</v>
      </c>
      <c r="C45" t="s">
        <v>1049</v>
      </c>
      <c r="D45" t="s">
        <v>660</v>
      </c>
      <c r="E45" t="s">
        <v>1047</v>
      </c>
      <c r="F45" t="s">
        <v>791</v>
      </c>
      <c r="G45" t="s">
        <v>106</v>
      </c>
      <c r="H45" s="78">
        <v>1458.98</v>
      </c>
      <c r="I45" s="78">
        <v>5864</v>
      </c>
      <c r="J45" s="78">
        <v>0</v>
      </c>
      <c r="K45" s="78">
        <v>296.53219923519998</v>
      </c>
      <c r="L45" s="79">
        <v>0</v>
      </c>
      <c r="M45" s="79">
        <v>1.38E-2</v>
      </c>
      <c r="N45" s="79">
        <v>3.7000000000000002E-3</v>
      </c>
    </row>
    <row r="46" spans="2:14">
      <c r="B46" t="s">
        <v>1050</v>
      </c>
      <c r="C46" t="s">
        <v>1051</v>
      </c>
      <c r="D46" t="s">
        <v>637</v>
      </c>
      <c r="E46" t="s">
        <v>1052</v>
      </c>
      <c r="F46" t="s">
        <v>791</v>
      </c>
      <c r="G46" t="s">
        <v>116</v>
      </c>
      <c r="H46" s="78">
        <v>4477.42</v>
      </c>
      <c r="I46" s="78">
        <v>3530</v>
      </c>
      <c r="J46" s="78">
        <v>0</v>
      </c>
      <c r="K46" s="78">
        <v>400.00034512079998</v>
      </c>
      <c r="L46" s="79">
        <v>0</v>
      </c>
      <c r="M46" s="79">
        <v>1.8599999999999998E-2</v>
      </c>
      <c r="N46" s="79">
        <v>4.8999999999999998E-3</v>
      </c>
    </row>
    <row r="47" spans="2:14">
      <c r="B47" t="s">
        <v>1053</v>
      </c>
      <c r="C47" t="s">
        <v>1054</v>
      </c>
      <c r="D47" t="s">
        <v>660</v>
      </c>
      <c r="E47" t="s">
        <v>1055</v>
      </c>
      <c r="F47" t="s">
        <v>791</v>
      </c>
      <c r="G47" t="s">
        <v>106</v>
      </c>
      <c r="H47" s="78">
        <v>608.79</v>
      </c>
      <c r="I47" s="78">
        <v>10007</v>
      </c>
      <c r="J47" s="78">
        <v>0</v>
      </c>
      <c r="K47" s="78">
        <v>211.1543186298</v>
      </c>
      <c r="L47" s="79">
        <v>0</v>
      </c>
      <c r="M47" s="79">
        <v>9.7999999999999997E-3</v>
      </c>
      <c r="N47" s="79">
        <v>2.5999999999999999E-3</v>
      </c>
    </row>
    <row r="48" spans="2:14">
      <c r="B48" t="s">
        <v>1056</v>
      </c>
      <c r="C48" t="s">
        <v>1057</v>
      </c>
      <c r="D48" t="s">
        <v>637</v>
      </c>
      <c r="E48" t="s">
        <v>1058</v>
      </c>
      <c r="F48" t="s">
        <v>791</v>
      </c>
      <c r="G48" t="s">
        <v>106</v>
      </c>
      <c r="H48" s="78">
        <v>54.79</v>
      </c>
      <c r="I48" s="78">
        <v>30830</v>
      </c>
      <c r="J48" s="78">
        <v>0</v>
      </c>
      <c r="K48" s="78">
        <v>58.546829762000002</v>
      </c>
      <c r="L48" s="79">
        <v>0</v>
      </c>
      <c r="M48" s="79">
        <v>2.7000000000000001E-3</v>
      </c>
      <c r="N48" s="79">
        <v>6.9999999999999999E-4</v>
      </c>
    </row>
    <row r="49" spans="2:14">
      <c r="B49" t="s">
        <v>1059</v>
      </c>
      <c r="C49" t="s">
        <v>1060</v>
      </c>
      <c r="D49" t="s">
        <v>637</v>
      </c>
      <c r="E49" t="s">
        <v>1061</v>
      </c>
      <c r="F49" t="s">
        <v>791</v>
      </c>
      <c r="G49" t="s">
        <v>106</v>
      </c>
      <c r="H49" s="78">
        <v>51210.28</v>
      </c>
      <c r="I49" s="78">
        <v>737.5</v>
      </c>
      <c r="J49" s="78">
        <v>0</v>
      </c>
      <c r="K49" s="78">
        <v>1309.0243747899999</v>
      </c>
      <c r="L49" s="79">
        <v>0</v>
      </c>
      <c r="M49" s="79">
        <v>6.0999999999999999E-2</v>
      </c>
      <c r="N49" s="79">
        <v>1.6199999999999999E-2</v>
      </c>
    </row>
    <row r="50" spans="2:14">
      <c r="B50" t="s">
        <v>1062</v>
      </c>
      <c r="C50" t="s">
        <v>1063</v>
      </c>
      <c r="D50" t="s">
        <v>637</v>
      </c>
      <c r="E50" t="s">
        <v>1064</v>
      </c>
      <c r="F50" t="s">
        <v>791</v>
      </c>
      <c r="G50" t="s">
        <v>106</v>
      </c>
      <c r="H50" s="78">
        <v>723.29</v>
      </c>
      <c r="I50" s="78">
        <v>28425</v>
      </c>
      <c r="J50" s="78">
        <v>0</v>
      </c>
      <c r="K50" s="78">
        <v>712.59290254500002</v>
      </c>
      <c r="L50" s="79">
        <v>0</v>
      </c>
      <c r="M50" s="79">
        <v>3.32E-2</v>
      </c>
      <c r="N50" s="79">
        <v>8.8000000000000005E-3</v>
      </c>
    </row>
    <row r="51" spans="2:14">
      <c r="B51" t="s">
        <v>1065</v>
      </c>
      <c r="C51" t="s">
        <v>1066</v>
      </c>
      <c r="D51" t="s">
        <v>637</v>
      </c>
      <c r="E51" t="s">
        <v>1067</v>
      </c>
      <c r="F51" t="s">
        <v>791</v>
      </c>
      <c r="G51" t="s">
        <v>110</v>
      </c>
      <c r="H51" s="78">
        <v>1997.08</v>
      </c>
      <c r="I51" s="78">
        <v>2557</v>
      </c>
      <c r="J51" s="78">
        <v>0</v>
      </c>
      <c r="K51" s="78">
        <v>198.27648506768</v>
      </c>
      <c r="L51" s="79">
        <v>0</v>
      </c>
      <c r="M51" s="79">
        <v>9.1999999999999998E-3</v>
      </c>
      <c r="N51" s="79">
        <v>2.5000000000000001E-3</v>
      </c>
    </row>
    <row r="52" spans="2:14">
      <c r="B52" t="s">
        <v>1068</v>
      </c>
      <c r="C52" t="s">
        <v>1069</v>
      </c>
      <c r="D52" t="s">
        <v>637</v>
      </c>
      <c r="E52" t="s">
        <v>1070</v>
      </c>
      <c r="F52" t="s">
        <v>791</v>
      </c>
      <c r="G52" t="s">
        <v>110</v>
      </c>
      <c r="H52" s="78">
        <v>1987.46</v>
      </c>
      <c r="I52" s="78">
        <v>3691</v>
      </c>
      <c r="J52" s="78">
        <v>0</v>
      </c>
      <c r="K52" s="78">
        <v>284.83113658408001</v>
      </c>
      <c r="L52" s="79">
        <v>5.9999999999999995E-4</v>
      </c>
      <c r="M52" s="79">
        <v>1.3299999999999999E-2</v>
      </c>
      <c r="N52" s="79">
        <v>3.5000000000000001E-3</v>
      </c>
    </row>
    <row r="53" spans="2:14">
      <c r="B53" t="s">
        <v>1071</v>
      </c>
      <c r="C53" t="s">
        <v>1072</v>
      </c>
      <c r="D53" t="s">
        <v>815</v>
      </c>
      <c r="E53" t="s">
        <v>1073</v>
      </c>
      <c r="F53" t="s">
        <v>791</v>
      </c>
      <c r="G53" t="s">
        <v>106</v>
      </c>
      <c r="H53" s="78">
        <v>801.26</v>
      </c>
      <c r="I53" s="78">
        <v>6348</v>
      </c>
      <c r="J53" s="78">
        <v>0</v>
      </c>
      <c r="K53" s="78">
        <v>176.29457131679999</v>
      </c>
      <c r="L53" s="79">
        <v>0</v>
      </c>
      <c r="M53" s="79">
        <v>8.2000000000000007E-3</v>
      </c>
      <c r="N53" s="79">
        <v>2.2000000000000001E-3</v>
      </c>
    </row>
    <row r="54" spans="2:14">
      <c r="B54" t="s">
        <v>1074</v>
      </c>
      <c r="C54" t="s">
        <v>1075</v>
      </c>
      <c r="D54" t="s">
        <v>815</v>
      </c>
      <c r="E54" t="s">
        <v>1073</v>
      </c>
      <c r="F54" t="s">
        <v>791</v>
      </c>
      <c r="G54" t="s">
        <v>106</v>
      </c>
      <c r="H54" s="78">
        <v>13524.02</v>
      </c>
      <c r="I54" s="78">
        <v>459.5</v>
      </c>
      <c r="J54" s="78">
        <v>0</v>
      </c>
      <c r="K54" s="78">
        <v>215.3871940054</v>
      </c>
      <c r="L54" s="79">
        <v>0</v>
      </c>
      <c r="M54" s="79">
        <v>0.01</v>
      </c>
      <c r="N54" s="79">
        <v>2.7000000000000001E-3</v>
      </c>
    </row>
    <row r="55" spans="2:14">
      <c r="B55" t="s">
        <v>1076</v>
      </c>
      <c r="C55" t="s">
        <v>1077</v>
      </c>
      <c r="D55" t="s">
        <v>815</v>
      </c>
      <c r="E55" t="s">
        <v>1073</v>
      </c>
      <c r="F55" t="s">
        <v>791</v>
      </c>
      <c r="G55" t="s">
        <v>106</v>
      </c>
      <c r="H55" s="78">
        <v>9937.2999999999993</v>
      </c>
      <c r="I55" s="78">
        <v>569.70000000000005</v>
      </c>
      <c r="J55" s="78">
        <v>0</v>
      </c>
      <c r="K55" s="78">
        <v>196.21995821460001</v>
      </c>
      <c r="L55" s="79">
        <v>4.0000000000000002E-4</v>
      </c>
      <c r="M55" s="79">
        <v>9.1000000000000004E-3</v>
      </c>
      <c r="N55" s="79">
        <v>2.3999999999999998E-3</v>
      </c>
    </row>
    <row r="56" spans="2:14">
      <c r="B56" t="s">
        <v>1078</v>
      </c>
      <c r="C56" t="s">
        <v>1079</v>
      </c>
      <c r="D56" t="s">
        <v>637</v>
      </c>
      <c r="E56" t="s">
        <v>1080</v>
      </c>
      <c r="F56" t="s">
        <v>791</v>
      </c>
      <c r="G56" t="s">
        <v>110</v>
      </c>
      <c r="H56" s="78">
        <v>3002.11</v>
      </c>
      <c r="I56" s="78">
        <v>3494.5</v>
      </c>
      <c r="J56" s="78">
        <v>0</v>
      </c>
      <c r="K56" s="78">
        <v>407.33963218105998</v>
      </c>
      <c r="L56" s="79">
        <v>1E-3</v>
      </c>
      <c r="M56" s="79">
        <v>1.9E-2</v>
      </c>
      <c r="N56" s="79">
        <v>5.0000000000000001E-3</v>
      </c>
    </row>
    <row r="57" spans="2:14">
      <c r="B57" t="s">
        <v>1081</v>
      </c>
      <c r="C57" t="s">
        <v>1082</v>
      </c>
      <c r="D57" t="s">
        <v>637</v>
      </c>
      <c r="E57" t="s">
        <v>1083</v>
      </c>
      <c r="F57" t="s">
        <v>791</v>
      </c>
      <c r="G57" t="s">
        <v>110</v>
      </c>
      <c r="H57" s="78">
        <v>2306.89</v>
      </c>
      <c r="I57" s="78">
        <v>5170</v>
      </c>
      <c r="J57" s="78">
        <v>0</v>
      </c>
      <c r="K57" s="78">
        <v>463.0868518364</v>
      </c>
      <c r="L57" s="79">
        <v>0</v>
      </c>
      <c r="M57" s="79">
        <v>2.1600000000000001E-2</v>
      </c>
      <c r="N57" s="79">
        <v>5.7000000000000002E-3</v>
      </c>
    </row>
    <row r="58" spans="2:14">
      <c r="B58" t="s">
        <v>1084</v>
      </c>
      <c r="C58" t="s">
        <v>1085</v>
      </c>
      <c r="D58" t="s">
        <v>637</v>
      </c>
      <c r="E58" t="s">
        <v>1086</v>
      </c>
      <c r="F58" t="s">
        <v>791</v>
      </c>
      <c r="G58" t="s">
        <v>110</v>
      </c>
      <c r="H58" s="78">
        <v>979.57</v>
      </c>
      <c r="I58" s="78">
        <v>5164.7</v>
      </c>
      <c r="J58" s="78">
        <v>0</v>
      </c>
      <c r="K58" s="78">
        <v>196.43804213021201</v>
      </c>
      <c r="L58" s="79">
        <v>2.9999999999999997E-4</v>
      </c>
      <c r="M58" s="79">
        <v>9.1999999999999998E-3</v>
      </c>
      <c r="N58" s="79">
        <v>2.3999999999999998E-3</v>
      </c>
    </row>
    <row r="59" spans="2:14">
      <c r="B59" t="s">
        <v>1087</v>
      </c>
      <c r="C59" t="s">
        <v>1088</v>
      </c>
      <c r="D59" t="s">
        <v>637</v>
      </c>
      <c r="E59" t="s">
        <v>1089</v>
      </c>
      <c r="F59" t="s">
        <v>791</v>
      </c>
      <c r="G59" t="s">
        <v>106</v>
      </c>
      <c r="H59" s="78">
        <v>582.9</v>
      </c>
      <c r="I59" s="78">
        <v>15280</v>
      </c>
      <c r="J59" s="78">
        <v>0</v>
      </c>
      <c r="K59" s="78">
        <v>308.70663791999999</v>
      </c>
      <c r="L59" s="79">
        <v>1E-4</v>
      </c>
      <c r="M59" s="79">
        <v>1.44E-2</v>
      </c>
      <c r="N59" s="79">
        <v>3.8E-3</v>
      </c>
    </row>
    <row r="60" spans="2:14">
      <c r="B60" t="s">
        <v>1090</v>
      </c>
      <c r="C60" t="s">
        <v>1091</v>
      </c>
      <c r="D60" t="s">
        <v>637</v>
      </c>
      <c r="E60" t="s">
        <v>1092</v>
      </c>
      <c r="F60" t="s">
        <v>791</v>
      </c>
      <c r="G60" t="s">
        <v>110</v>
      </c>
      <c r="H60" s="78">
        <v>11120.79</v>
      </c>
      <c r="I60" s="78">
        <v>2227</v>
      </c>
      <c r="J60" s="78">
        <v>0</v>
      </c>
      <c r="K60" s="78">
        <v>961.61422198523996</v>
      </c>
      <c r="L60" s="79">
        <v>0</v>
      </c>
      <c r="M60" s="79">
        <v>4.48E-2</v>
      </c>
      <c r="N60" s="79">
        <v>1.1900000000000001E-2</v>
      </c>
    </row>
    <row r="61" spans="2:14">
      <c r="B61" t="s">
        <v>1093</v>
      </c>
      <c r="C61" t="s">
        <v>1094</v>
      </c>
      <c r="D61" t="s">
        <v>660</v>
      </c>
      <c r="E61" t="s">
        <v>1095</v>
      </c>
      <c r="F61" t="s">
        <v>791</v>
      </c>
      <c r="G61" t="s">
        <v>106</v>
      </c>
      <c r="H61" s="78">
        <v>2564.2199999999998</v>
      </c>
      <c r="I61" s="78">
        <v>6870</v>
      </c>
      <c r="J61" s="78">
        <v>0</v>
      </c>
      <c r="K61" s="78">
        <v>610.57719392399997</v>
      </c>
      <c r="L61" s="79">
        <v>0</v>
      </c>
      <c r="M61" s="79">
        <v>2.8500000000000001E-2</v>
      </c>
      <c r="N61" s="79">
        <v>7.6E-3</v>
      </c>
    </row>
    <row r="62" spans="2:14">
      <c r="B62" t="s">
        <v>1096</v>
      </c>
      <c r="C62" t="s">
        <v>1097</v>
      </c>
      <c r="D62" t="s">
        <v>815</v>
      </c>
      <c r="E62" t="s">
        <v>1095</v>
      </c>
      <c r="F62" t="s">
        <v>791</v>
      </c>
      <c r="G62" t="s">
        <v>106</v>
      </c>
      <c r="H62" s="78">
        <v>3891.24</v>
      </c>
      <c r="I62" s="78">
        <v>2730.125</v>
      </c>
      <c r="J62" s="78">
        <v>0</v>
      </c>
      <c r="K62" s="78">
        <v>368.21299182929999</v>
      </c>
      <c r="L62" s="79">
        <v>4.0000000000000002E-4</v>
      </c>
      <c r="M62" s="79">
        <v>1.72E-2</v>
      </c>
      <c r="N62" s="79">
        <v>4.5999999999999999E-3</v>
      </c>
    </row>
    <row r="63" spans="2:14">
      <c r="B63" t="s">
        <v>1098</v>
      </c>
      <c r="C63" t="s">
        <v>1099</v>
      </c>
      <c r="D63" t="s">
        <v>637</v>
      </c>
      <c r="E63" t="s">
        <v>1100</v>
      </c>
      <c r="F63" t="s">
        <v>791</v>
      </c>
      <c r="G63" t="s">
        <v>110</v>
      </c>
      <c r="H63" s="78">
        <v>999.82</v>
      </c>
      <c r="I63" s="78">
        <v>19034</v>
      </c>
      <c r="J63" s="78">
        <v>0</v>
      </c>
      <c r="K63" s="78">
        <v>738.91912261263997</v>
      </c>
      <c r="L63" s="79">
        <v>2.9999999999999997E-4</v>
      </c>
      <c r="M63" s="79">
        <v>3.4500000000000003E-2</v>
      </c>
      <c r="N63" s="79">
        <v>9.1000000000000004E-3</v>
      </c>
    </row>
    <row r="64" spans="2:14">
      <c r="B64" t="s">
        <v>1101</v>
      </c>
      <c r="C64" t="s">
        <v>1102</v>
      </c>
      <c r="D64" t="s">
        <v>637</v>
      </c>
      <c r="E64" t="s">
        <v>1103</v>
      </c>
      <c r="F64" t="s">
        <v>791</v>
      </c>
      <c r="G64" t="s">
        <v>106</v>
      </c>
      <c r="H64" s="78">
        <v>1922.08</v>
      </c>
      <c r="I64" s="78">
        <v>3154</v>
      </c>
      <c r="J64" s="78">
        <v>0</v>
      </c>
      <c r="K64" s="78">
        <v>210.1172494912</v>
      </c>
      <c r="L64" s="79">
        <v>0</v>
      </c>
      <c r="M64" s="79">
        <v>9.7999999999999997E-3</v>
      </c>
      <c r="N64" s="79">
        <v>2.5999999999999999E-3</v>
      </c>
    </row>
    <row r="65" spans="2:14">
      <c r="B65" t="s">
        <v>1104</v>
      </c>
      <c r="C65" t="s">
        <v>1105</v>
      </c>
      <c r="D65" t="s">
        <v>637</v>
      </c>
      <c r="E65" t="s">
        <v>1106</v>
      </c>
      <c r="F65" t="s">
        <v>791</v>
      </c>
      <c r="G65" t="s">
        <v>106</v>
      </c>
      <c r="H65" s="78">
        <v>1805.45</v>
      </c>
      <c r="I65" s="78">
        <v>9857</v>
      </c>
      <c r="J65" s="78">
        <v>0</v>
      </c>
      <c r="K65" s="78">
        <v>616.82047372900001</v>
      </c>
      <c r="L65" s="79">
        <v>1E-4</v>
      </c>
      <c r="M65" s="79">
        <v>2.8799999999999999E-2</v>
      </c>
      <c r="N65" s="79">
        <v>7.6E-3</v>
      </c>
    </row>
    <row r="66" spans="2:14">
      <c r="B66" t="s">
        <v>1107</v>
      </c>
      <c r="C66" t="s">
        <v>1108</v>
      </c>
      <c r="D66" t="s">
        <v>637</v>
      </c>
      <c r="E66" t="s">
        <v>1109</v>
      </c>
      <c r="F66" t="s">
        <v>791</v>
      </c>
      <c r="G66" t="s">
        <v>106</v>
      </c>
      <c r="H66" s="78">
        <v>1797</v>
      </c>
      <c r="I66" s="78">
        <v>27871</v>
      </c>
      <c r="J66" s="78">
        <v>0</v>
      </c>
      <c r="K66" s="78">
        <v>1735.9179214200001</v>
      </c>
      <c r="L66" s="79">
        <v>0</v>
      </c>
      <c r="M66" s="79">
        <v>8.09E-2</v>
      </c>
      <c r="N66" s="79">
        <v>2.1499999999999998E-2</v>
      </c>
    </row>
    <row r="67" spans="2:14">
      <c r="B67" t="s">
        <v>1110</v>
      </c>
      <c r="C67" t="s">
        <v>1111</v>
      </c>
      <c r="D67" t="s">
        <v>637</v>
      </c>
      <c r="E67" t="s">
        <v>1112</v>
      </c>
      <c r="F67" t="s">
        <v>791</v>
      </c>
      <c r="G67" t="s">
        <v>106</v>
      </c>
      <c r="H67" s="78">
        <v>135.97999999999999</v>
      </c>
      <c r="I67" s="78">
        <v>19265</v>
      </c>
      <c r="J67" s="78">
        <v>0</v>
      </c>
      <c r="K67" s="78">
        <v>90.797231901999993</v>
      </c>
      <c r="L67" s="79">
        <v>0</v>
      </c>
      <c r="M67" s="79">
        <v>4.1999999999999997E-3</v>
      </c>
      <c r="N67" s="79">
        <v>1.1000000000000001E-3</v>
      </c>
    </row>
    <row r="68" spans="2:14">
      <c r="B68" t="s">
        <v>1113</v>
      </c>
      <c r="C68" t="s">
        <v>1114</v>
      </c>
      <c r="D68" t="s">
        <v>660</v>
      </c>
      <c r="E68" t="s">
        <v>1095</v>
      </c>
      <c r="F68" t="s">
        <v>817</v>
      </c>
      <c r="G68" t="s">
        <v>106</v>
      </c>
      <c r="H68" s="78">
        <v>1724.91</v>
      </c>
      <c r="I68" s="78">
        <v>5643</v>
      </c>
      <c r="J68" s="78">
        <v>0</v>
      </c>
      <c r="K68" s="78">
        <v>337.36890272580001</v>
      </c>
      <c r="L68" s="79">
        <v>0</v>
      </c>
      <c r="M68" s="79">
        <v>1.5699999999999999E-2</v>
      </c>
      <c r="N68" s="79">
        <v>4.1999999999999997E-3</v>
      </c>
    </row>
    <row r="69" spans="2:14">
      <c r="B69" t="s">
        <v>1115</v>
      </c>
      <c r="C69" t="s">
        <v>1116</v>
      </c>
      <c r="D69" t="s">
        <v>815</v>
      </c>
      <c r="E69" t="s">
        <v>1117</v>
      </c>
      <c r="F69" t="s">
        <v>866</v>
      </c>
      <c r="G69" t="s">
        <v>106</v>
      </c>
      <c r="H69" s="78">
        <v>412.14</v>
      </c>
      <c r="I69" s="78">
        <v>9595.98</v>
      </c>
      <c r="J69" s="78">
        <v>0</v>
      </c>
      <c r="K69" s="78">
        <v>137.076390254952</v>
      </c>
      <c r="L69" s="79">
        <v>2.0000000000000001E-4</v>
      </c>
      <c r="M69" s="79">
        <v>6.4000000000000003E-3</v>
      </c>
      <c r="N69" s="79">
        <v>1.6999999999999999E-3</v>
      </c>
    </row>
    <row r="70" spans="2:14">
      <c r="B70" t="s">
        <v>1118</v>
      </c>
      <c r="C70" t="s">
        <v>1119</v>
      </c>
      <c r="D70" t="s">
        <v>637</v>
      </c>
      <c r="E70" t="s">
        <v>1029</v>
      </c>
      <c r="F70" t="s">
        <v>995</v>
      </c>
      <c r="G70" t="s">
        <v>106</v>
      </c>
      <c r="H70" s="78">
        <v>3414.96</v>
      </c>
      <c r="I70" s="78">
        <v>5940.9</v>
      </c>
      <c r="J70" s="78">
        <v>0</v>
      </c>
      <c r="K70" s="78">
        <v>703.17985704624004</v>
      </c>
      <c r="L70" s="79">
        <v>0</v>
      </c>
      <c r="M70" s="79">
        <v>3.2800000000000003E-2</v>
      </c>
      <c r="N70" s="79">
        <v>8.6999999999999994E-3</v>
      </c>
    </row>
    <row r="71" spans="2:14">
      <c r="B71" t="s">
        <v>1120</v>
      </c>
      <c r="C71" t="s">
        <v>1121</v>
      </c>
      <c r="D71" t="s">
        <v>660</v>
      </c>
      <c r="E71" t="s">
        <v>1035</v>
      </c>
      <c r="F71" t="s">
        <v>995</v>
      </c>
      <c r="G71" t="s">
        <v>106</v>
      </c>
      <c r="H71" s="78">
        <v>2191.44</v>
      </c>
      <c r="I71" s="78">
        <v>4415</v>
      </c>
      <c r="J71" s="78">
        <v>0</v>
      </c>
      <c r="K71" s="78">
        <v>335.34269541600003</v>
      </c>
      <c r="L71" s="79">
        <v>1E-4</v>
      </c>
      <c r="M71" s="79">
        <v>1.5599999999999999E-2</v>
      </c>
      <c r="N71" s="79">
        <v>4.1000000000000003E-3</v>
      </c>
    </row>
    <row r="72" spans="2:14">
      <c r="B72" t="s">
        <v>1122</v>
      </c>
      <c r="C72" t="s">
        <v>1123</v>
      </c>
      <c r="D72" t="s">
        <v>1124</v>
      </c>
      <c r="E72" t="s">
        <v>1125</v>
      </c>
      <c r="F72" t="s">
        <v>995</v>
      </c>
      <c r="G72" t="s">
        <v>106</v>
      </c>
      <c r="H72" s="78">
        <v>12514.57</v>
      </c>
      <c r="I72" s="78">
        <v>2703</v>
      </c>
      <c r="J72" s="78">
        <v>0</v>
      </c>
      <c r="K72" s="78">
        <v>1172.4397547286001</v>
      </c>
      <c r="L72" s="79">
        <v>0</v>
      </c>
      <c r="M72" s="79">
        <v>5.4699999999999999E-2</v>
      </c>
      <c r="N72" s="79">
        <v>1.4500000000000001E-2</v>
      </c>
    </row>
    <row r="73" spans="2:14">
      <c r="B73" t="s">
        <v>1126</v>
      </c>
      <c r="C73" t="s">
        <v>1127</v>
      </c>
      <c r="D73" t="s">
        <v>660</v>
      </c>
      <c r="E73" t="s">
        <v>1128</v>
      </c>
      <c r="F73" t="s">
        <v>995</v>
      </c>
      <c r="G73" t="s">
        <v>106</v>
      </c>
      <c r="H73" s="78">
        <v>1667.92</v>
      </c>
      <c r="I73" s="78">
        <v>6194</v>
      </c>
      <c r="J73" s="78">
        <v>0</v>
      </c>
      <c r="K73" s="78">
        <v>358.0758039968</v>
      </c>
      <c r="L73" s="79">
        <v>2.0000000000000001E-4</v>
      </c>
      <c r="M73" s="79">
        <v>1.67E-2</v>
      </c>
      <c r="N73" s="79">
        <v>4.4000000000000003E-3</v>
      </c>
    </row>
    <row r="74" spans="2:14">
      <c r="B74" t="s">
        <v>1129</v>
      </c>
      <c r="C74" t="s">
        <v>1130</v>
      </c>
      <c r="D74" t="s">
        <v>637</v>
      </c>
      <c r="E74" t="s">
        <v>1086</v>
      </c>
      <c r="F74" t="s">
        <v>995</v>
      </c>
      <c r="G74" t="s">
        <v>110</v>
      </c>
      <c r="H74" s="78">
        <v>1063.81</v>
      </c>
      <c r="I74" s="78">
        <v>11129.4</v>
      </c>
      <c r="J74" s="78">
        <v>0</v>
      </c>
      <c r="K74" s="78">
        <v>459.70670801959199</v>
      </c>
      <c r="L74" s="79">
        <v>2.9999999999999997E-4</v>
      </c>
      <c r="M74" s="79">
        <v>2.1399999999999999E-2</v>
      </c>
      <c r="N74" s="79">
        <v>5.7000000000000002E-3</v>
      </c>
    </row>
    <row r="75" spans="2:14">
      <c r="B75" t="s">
        <v>1131</v>
      </c>
      <c r="C75" t="s">
        <v>1132</v>
      </c>
      <c r="D75" t="s">
        <v>637</v>
      </c>
      <c r="E75" t="s">
        <v>1133</v>
      </c>
      <c r="F75" t="s">
        <v>995</v>
      </c>
      <c r="G75" t="s">
        <v>202</v>
      </c>
      <c r="H75" s="78">
        <v>31310.25</v>
      </c>
      <c r="I75" s="78">
        <v>165300</v>
      </c>
      <c r="J75" s="78">
        <v>0</v>
      </c>
      <c r="K75" s="78">
        <v>1665.1407448822499</v>
      </c>
      <c r="L75" s="79">
        <v>0</v>
      </c>
      <c r="M75" s="79">
        <v>7.7600000000000002E-2</v>
      </c>
      <c r="N75" s="79">
        <v>2.06E-2</v>
      </c>
    </row>
    <row r="76" spans="2:14">
      <c r="B76" t="s">
        <v>1134</v>
      </c>
      <c r="C76" t="s">
        <v>1135</v>
      </c>
      <c r="D76" t="s">
        <v>637</v>
      </c>
      <c r="E76" t="s">
        <v>1136</v>
      </c>
      <c r="F76" t="s">
        <v>995</v>
      </c>
      <c r="G76" t="s">
        <v>106</v>
      </c>
      <c r="H76" s="78">
        <v>233.54</v>
      </c>
      <c r="I76" s="78">
        <v>56746</v>
      </c>
      <c r="J76" s="78">
        <v>0</v>
      </c>
      <c r="K76" s="78">
        <v>459.3302927144</v>
      </c>
      <c r="L76" s="79">
        <v>0</v>
      </c>
      <c r="M76" s="79">
        <v>2.1399999999999999E-2</v>
      </c>
      <c r="N76" s="79">
        <v>5.7000000000000002E-3</v>
      </c>
    </row>
    <row r="77" spans="2:14">
      <c r="B77" t="s">
        <v>1137</v>
      </c>
      <c r="C77" t="s">
        <v>1138</v>
      </c>
      <c r="D77" t="s">
        <v>107</v>
      </c>
      <c r="E77" t="s">
        <v>1109</v>
      </c>
      <c r="F77" t="s">
        <v>995</v>
      </c>
      <c r="G77" t="s">
        <v>120</v>
      </c>
      <c r="H77" s="78">
        <v>1940.8</v>
      </c>
      <c r="I77" s="78">
        <v>7511</v>
      </c>
      <c r="J77" s="78">
        <v>0</v>
      </c>
      <c r="K77" s="78">
        <v>345.81844558239999</v>
      </c>
      <c r="L77" s="79">
        <v>0</v>
      </c>
      <c r="M77" s="79">
        <v>1.61E-2</v>
      </c>
      <c r="N77" s="79">
        <v>4.3E-3</v>
      </c>
    </row>
    <row r="78" spans="2:14">
      <c r="B78" s="80" t="s">
        <v>1139</v>
      </c>
      <c r="D78" s="16"/>
      <c r="E78" s="16"/>
      <c r="F78" s="16"/>
      <c r="G78" s="16"/>
      <c r="H78" s="82">
        <v>1960.39</v>
      </c>
      <c r="J78" s="82">
        <v>0</v>
      </c>
      <c r="K78" s="82">
        <v>203.2298281434</v>
      </c>
      <c r="M78" s="81">
        <v>9.4999999999999998E-3</v>
      </c>
      <c r="N78" s="81">
        <v>2.5000000000000001E-3</v>
      </c>
    </row>
    <row r="79" spans="2:14">
      <c r="B79" t="s">
        <v>1140</v>
      </c>
      <c r="C79" t="s">
        <v>1141</v>
      </c>
      <c r="D79" t="s">
        <v>123</v>
      </c>
      <c r="E79" t="s">
        <v>1142</v>
      </c>
      <c r="F79" t="s">
        <v>866</v>
      </c>
      <c r="G79" t="s">
        <v>106</v>
      </c>
      <c r="H79" s="78">
        <v>1960.39</v>
      </c>
      <c r="I79" s="78">
        <v>2991</v>
      </c>
      <c r="J79" s="78">
        <v>0</v>
      </c>
      <c r="K79" s="78">
        <v>203.2298281434</v>
      </c>
      <c r="L79" s="79">
        <v>1E-4</v>
      </c>
      <c r="M79" s="79">
        <v>9.4999999999999998E-3</v>
      </c>
      <c r="N79" s="79">
        <v>2.5000000000000001E-3</v>
      </c>
    </row>
    <row r="80" spans="2:14">
      <c r="B80" s="80" t="s">
        <v>271</v>
      </c>
      <c r="D80" s="16"/>
      <c r="E80" s="16"/>
      <c r="F80" s="16"/>
      <c r="G80" s="16"/>
      <c r="H80" s="82">
        <v>0</v>
      </c>
      <c r="J80" s="82">
        <v>0</v>
      </c>
      <c r="K80" s="82">
        <v>0</v>
      </c>
      <c r="M80" s="81">
        <v>0</v>
      </c>
      <c r="N80" s="81">
        <v>0</v>
      </c>
    </row>
    <row r="81" spans="2:14">
      <c r="B81" t="s">
        <v>214</v>
      </c>
      <c r="C81" t="s">
        <v>214</v>
      </c>
      <c r="D81" s="16"/>
      <c r="E81" s="16"/>
      <c r="F81" t="s">
        <v>214</v>
      </c>
      <c r="G81" t="s">
        <v>214</v>
      </c>
      <c r="H81" s="78">
        <v>0</v>
      </c>
      <c r="I81" s="78">
        <v>0</v>
      </c>
      <c r="K81" s="78">
        <v>0</v>
      </c>
      <c r="L81" s="79">
        <v>0</v>
      </c>
      <c r="M81" s="79">
        <v>0</v>
      </c>
      <c r="N81" s="79">
        <v>0</v>
      </c>
    </row>
    <row r="82" spans="2:14">
      <c r="B82" s="80" t="s">
        <v>1018</v>
      </c>
      <c r="D82" s="16"/>
      <c r="E82" s="16"/>
      <c r="F82" s="16"/>
      <c r="G82" s="16"/>
      <c r="H82" s="82">
        <v>0</v>
      </c>
      <c r="J82" s="82">
        <v>0</v>
      </c>
      <c r="K82" s="82">
        <v>0</v>
      </c>
      <c r="M82" s="81">
        <v>0</v>
      </c>
      <c r="N82" s="81">
        <v>0</v>
      </c>
    </row>
    <row r="83" spans="2:14">
      <c r="B83" t="s">
        <v>214</v>
      </c>
      <c r="C83" t="s">
        <v>214</v>
      </c>
      <c r="D83" s="16"/>
      <c r="E83" s="16"/>
      <c r="F83" t="s">
        <v>214</v>
      </c>
      <c r="G83" t="s">
        <v>214</v>
      </c>
      <c r="H83" s="78">
        <v>0</v>
      </c>
      <c r="I83" s="78">
        <v>0</v>
      </c>
      <c r="K83" s="78">
        <v>0</v>
      </c>
      <c r="L83" s="79">
        <v>0</v>
      </c>
      <c r="M83" s="79">
        <v>0</v>
      </c>
      <c r="N83" s="79">
        <v>0</v>
      </c>
    </row>
    <row r="84" spans="2:14">
      <c r="B84" t="s">
        <v>232</v>
      </c>
      <c r="D84" s="16"/>
      <c r="E84" s="16"/>
      <c r="F84" s="16"/>
      <c r="G84" s="16"/>
    </row>
    <row r="85" spans="2:14">
      <c r="B85" t="s">
        <v>263</v>
      </c>
      <c r="D85" s="16"/>
      <c r="E85" s="16"/>
      <c r="F85" s="16"/>
      <c r="G85" s="16"/>
    </row>
    <row r="86" spans="2:14">
      <c r="B86" t="s">
        <v>264</v>
      </c>
      <c r="D86" s="16"/>
      <c r="E86" s="16"/>
      <c r="F86" s="16"/>
      <c r="G86" s="16"/>
    </row>
    <row r="87" spans="2:14">
      <c r="B87" t="s">
        <v>265</v>
      </c>
      <c r="D87" s="16"/>
      <c r="E87" s="16"/>
      <c r="F87" s="16"/>
      <c r="G87" s="16"/>
    </row>
    <row r="88" spans="2:14">
      <c r="B88" t="s">
        <v>266</v>
      </c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9">
        <v>44012</v>
      </c>
    </row>
    <row r="2" spans="2:65" s="1" customFormat="1">
      <c r="B2" s="2" t="s">
        <v>1</v>
      </c>
      <c r="C2" s="12" t="s">
        <v>1418</v>
      </c>
    </row>
    <row r="3" spans="2:65" s="1" customFormat="1">
      <c r="B3" s="2" t="s">
        <v>2</v>
      </c>
      <c r="C3" s="100" t="s">
        <v>1419</v>
      </c>
    </row>
    <row r="4" spans="2:65" s="1" customFormat="1">
      <c r="B4" s="2" t="s">
        <v>3</v>
      </c>
      <c r="C4" s="10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25047.34</v>
      </c>
      <c r="K11" s="7"/>
      <c r="L11" s="76">
        <v>2446.5435422824312</v>
      </c>
      <c r="M11" s="7"/>
      <c r="N11" s="77">
        <v>1</v>
      </c>
      <c r="O11" s="77">
        <v>3.0300000000000001E-2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1143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1144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25047.34</v>
      </c>
      <c r="L21" s="82">
        <v>2446.5435422824312</v>
      </c>
      <c r="N21" s="81">
        <v>1</v>
      </c>
      <c r="O21" s="81">
        <v>3.0300000000000001E-2</v>
      </c>
    </row>
    <row r="22" spans="2:15">
      <c r="B22" s="80" t="s">
        <v>1143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1144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I25" t="s">
        <v>214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25047.34</v>
      </c>
      <c r="L26" s="82">
        <v>2446.5435422824312</v>
      </c>
      <c r="N26" s="81">
        <v>1</v>
      </c>
      <c r="O26" s="81">
        <v>3.0300000000000001E-2</v>
      </c>
    </row>
    <row r="27" spans="2:15">
      <c r="B27" t="s">
        <v>1145</v>
      </c>
      <c r="C27" t="s">
        <v>1146</v>
      </c>
      <c r="D27" t="s">
        <v>123</v>
      </c>
      <c r="E27" t="s">
        <v>794</v>
      </c>
      <c r="F27" t="s">
        <v>791</v>
      </c>
      <c r="G27" t="s">
        <v>214</v>
      </c>
      <c r="H27" t="s">
        <v>215</v>
      </c>
      <c r="I27" t="s">
        <v>106</v>
      </c>
      <c r="J27" s="78">
        <v>17349.189999999999</v>
      </c>
      <c r="K27" s="78">
        <v>1403.8</v>
      </c>
      <c r="L27" s="78">
        <v>844.13712267651999</v>
      </c>
      <c r="M27" s="79">
        <v>0</v>
      </c>
      <c r="N27" s="79">
        <v>0.34499999999999997</v>
      </c>
      <c r="O27" s="79">
        <v>1.04E-2</v>
      </c>
    </row>
    <row r="28" spans="2:15">
      <c r="B28" t="s">
        <v>1147</v>
      </c>
      <c r="C28" t="s">
        <v>1148</v>
      </c>
      <c r="D28" t="s">
        <v>123</v>
      </c>
      <c r="E28" t="s">
        <v>1149</v>
      </c>
      <c r="F28" t="s">
        <v>995</v>
      </c>
      <c r="G28" t="s">
        <v>214</v>
      </c>
      <c r="H28" t="s">
        <v>215</v>
      </c>
      <c r="I28" t="s">
        <v>110</v>
      </c>
      <c r="J28" s="78">
        <v>893.18</v>
      </c>
      <c r="K28" s="78">
        <v>3047</v>
      </c>
      <c r="L28" s="78">
        <v>105.67115759287999</v>
      </c>
      <c r="M28" s="79">
        <v>0</v>
      </c>
      <c r="N28" s="79">
        <v>4.3200000000000002E-2</v>
      </c>
      <c r="O28" s="79">
        <v>1.2999999999999999E-3</v>
      </c>
    </row>
    <row r="29" spans="2:15">
      <c r="B29" t="s">
        <v>1150</v>
      </c>
      <c r="C29" t="s">
        <v>1151</v>
      </c>
      <c r="D29" t="s">
        <v>123</v>
      </c>
      <c r="E29" t="s">
        <v>1149</v>
      </c>
      <c r="F29" t="s">
        <v>791</v>
      </c>
      <c r="G29" t="s">
        <v>214</v>
      </c>
      <c r="H29" t="s">
        <v>215</v>
      </c>
      <c r="I29" t="s">
        <v>202</v>
      </c>
      <c r="J29" s="78">
        <v>3451.91</v>
      </c>
      <c r="K29" s="78">
        <v>153100</v>
      </c>
      <c r="L29" s="78">
        <v>170.03025795833</v>
      </c>
      <c r="M29" s="79">
        <v>0</v>
      </c>
      <c r="N29" s="79">
        <v>6.9500000000000006E-2</v>
      </c>
      <c r="O29" s="79">
        <v>2.0999999999999999E-3</v>
      </c>
    </row>
    <row r="30" spans="2:15">
      <c r="B30" t="s">
        <v>1152</v>
      </c>
      <c r="C30" t="s">
        <v>1153</v>
      </c>
      <c r="D30" t="s">
        <v>123</v>
      </c>
      <c r="E30" t="s">
        <v>1154</v>
      </c>
      <c r="F30" t="s">
        <v>791</v>
      </c>
      <c r="G30" t="s">
        <v>214</v>
      </c>
      <c r="H30" t="s">
        <v>215</v>
      </c>
      <c r="I30" t="s">
        <v>202</v>
      </c>
      <c r="J30" s="78">
        <v>450.39</v>
      </c>
      <c r="K30" s="78">
        <v>1167895.9999999986</v>
      </c>
      <c r="L30" s="78">
        <v>169.23277243623099</v>
      </c>
      <c r="M30" s="79">
        <v>0</v>
      </c>
      <c r="N30" s="79">
        <v>6.9199999999999998E-2</v>
      </c>
      <c r="O30" s="79">
        <v>2.0999999999999999E-3</v>
      </c>
    </row>
    <row r="31" spans="2:15">
      <c r="B31" t="s">
        <v>1155</v>
      </c>
      <c r="C31" t="s">
        <v>1156</v>
      </c>
      <c r="D31" t="s">
        <v>123</v>
      </c>
      <c r="E31" t="s">
        <v>1109</v>
      </c>
      <c r="F31" t="s">
        <v>791</v>
      </c>
      <c r="G31" t="s">
        <v>214</v>
      </c>
      <c r="H31" t="s">
        <v>215</v>
      </c>
      <c r="I31" t="s">
        <v>106</v>
      </c>
      <c r="J31" s="78">
        <v>2902.67</v>
      </c>
      <c r="K31" s="78">
        <v>11504.940000000021</v>
      </c>
      <c r="L31" s="78">
        <v>1157.47223161847</v>
      </c>
      <c r="M31" s="79">
        <v>0</v>
      </c>
      <c r="N31" s="79">
        <v>0.47310000000000002</v>
      </c>
      <c r="O31" s="79">
        <v>1.43E-2</v>
      </c>
    </row>
    <row r="32" spans="2:15">
      <c r="B32" s="80" t="s">
        <v>271</v>
      </c>
      <c r="C32" s="16"/>
      <c r="D32" s="16"/>
      <c r="E32" s="16"/>
      <c r="J32" s="82">
        <v>0</v>
      </c>
      <c r="L32" s="82">
        <v>0</v>
      </c>
      <c r="N32" s="81">
        <v>0</v>
      </c>
      <c r="O32" s="81">
        <v>0</v>
      </c>
    </row>
    <row r="33" spans="2:15">
      <c r="B33" t="s">
        <v>214</v>
      </c>
      <c r="C33" t="s">
        <v>214</v>
      </c>
      <c r="D33" s="16"/>
      <c r="E33" s="16"/>
      <c r="F33" t="s">
        <v>214</v>
      </c>
      <c r="G33" t="s">
        <v>214</v>
      </c>
      <c r="I33" t="s">
        <v>214</v>
      </c>
      <c r="J33" s="78">
        <v>0</v>
      </c>
      <c r="K33" s="78">
        <v>0</v>
      </c>
      <c r="L33" s="78">
        <v>0</v>
      </c>
      <c r="M33" s="79">
        <v>0</v>
      </c>
      <c r="N33" s="79">
        <v>0</v>
      </c>
      <c r="O33" s="79">
        <v>0</v>
      </c>
    </row>
    <row r="34" spans="2:15">
      <c r="B34" t="s">
        <v>232</v>
      </c>
      <c r="C34" s="16"/>
      <c r="D34" s="16"/>
      <c r="E34" s="16"/>
    </row>
    <row r="35" spans="2:15">
      <c r="B35" t="s">
        <v>263</v>
      </c>
      <c r="C35" s="16"/>
      <c r="D35" s="16"/>
      <c r="E35" s="16"/>
    </row>
    <row r="36" spans="2:15">
      <c r="B36" t="s">
        <v>264</v>
      </c>
      <c r="C36" s="16"/>
      <c r="D36" s="16"/>
      <c r="E36" s="16"/>
    </row>
    <row r="37" spans="2:15">
      <c r="B37" t="s">
        <v>265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9">
        <v>44012</v>
      </c>
    </row>
    <row r="2" spans="2:60" s="1" customFormat="1">
      <c r="B2" s="2" t="s">
        <v>1</v>
      </c>
      <c r="C2" s="12" t="s">
        <v>1418</v>
      </c>
    </row>
    <row r="3" spans="2:60" s="1" customFormat="1">
      <c r="B3" s="2" t="s">
        <v>2</v>
      </c>
      <c r="C3" s="100" t="s">
        <v>1419</v>
      </c>
    </row>
    <row r="4" spans="2:60" s="1" customFormat="1">
      <c r="B4" s="2" t="s">
        <v>3</v>
      </c>
      <c r="C4" s="101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1846.64</v>
      </c>
      <c r="H11" s="7"/>
      <c r="I11" s="76">
        <v>8.3593740558982006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1417.19</v>
      </c>
      <c r="I12" s="82">
        <v>6.74157283</v>
      </c>
      <c r="K12" s="81">
        <v>0.80649999999999999</v>
      </c>
      <c r="L12" s="81">
        <v>1E-4</v>
      </c>
    </row>
    <row r="13" spans="2:60">
      <c r="B13" s="80" t="s">
        <v>1157</v>
      </c>
      <c r="D13" s="16"/>
      <c r="E13" s="16"/>
      <c r="G13" s="82">
        <v>1417.19</v>
      </c>
      <c r="I13" s="82">
        <v>6.74157283</v>
      </c>
      <c r="K13" s="81">
        <v>0.80649999999999999</v>
      </c>
      <c r="L13" s="81">
        <v>1E-4</v>
      </c>
    </row>
    <row r="14" spans="2:60">
      <c r="B14" t="s">
        <v>1158</v>
      </c>
      <c r="C14" t="s">
        <v>1159</v>
      </c>
      <c r="D14" t="s">
        <v>100</v>
      </c>
      <c r="E14" t="s">
        <v>125</v>
      </c>
      <c r="F14" t="s">
        <v>102</v>
      </c>
      <c r="G14" s="78">
        <v>1417.19</v>
      </c>
      <c r="H14" s="78">
        <v>475.7</v>
      </c>
      <c r="I14" s="78">
        <v>6.74157283</v>
      </c>
      <c r="J14" s="79">
        <v>2.0000000000000001E-4</v>
      </c>
      <c r="K14" s="79">
        <v>0.80649999999999999</v>
      </c>
      <c r="L14" s="79">
        <v>1E-4</v>
      </c>
    </row>
    <row r="15" spans="2:60">
      <c r="B15" s="80" t="s">
        <v>230</v>
      </c>
      <c r="D15" s="16"/>
      <c r="E15" s="16"/>
      <c r="G15" s="82">
        <v>429.45</v>
      </c>
      <c r="I15" s="82">
        <v>1.6178012258982</v>
      </c>
      <c r="K15" s="81">
        <v>0.19350000000000001</v>
      </c>
      <c r="L15" s="81">
        <v>0</v>
      </c>
    </row>
    <row r="16" spans="2:60">
      <c r="B16" s="80" t="s">
        <v>1160</v>
      </c>
      <c r="D16" s="16"/>
      <c r="E16" s="16"/>
      <c r="G16" s="82">
        <v>429.45</v>
      </c>
      <c r="I16" s="82">
        <v>1.6178012258982</v>
      </c>
      <c r="K16" s="81">
        <v>0.19350000000000001</v>
      </c>
      <c r="L16" s="81">
        <v>0</v>
      </c>
    </row>
    <row r="17" spans="2:12">
      <c r="B17" t="s">
        <v>1161</v>
      </c>
      <c r="C17" t="s">
        <v>1162</v>
      </c>
      <c r="D17" t="s">
        <v>637</v>
      </c>
      <c r="E17" t="s">
        <v>393</v>
      </c>
      <c r="F17" t="s">
        <v>106</v>
      </c>
      <c r="G17" s="78">
        <v>429.45</v>
      </c>
      <c r="H17" s="78">
        <v>108.68859999999999</v>
      </c>
      <c r="I17" s="78">
        <v>1.6178012258982</v>
      </c>
      <c r="J17" s="79">
        <v>0</v>
      </c>
      <c r="K17" s="79">
        <v>0.19350000000000001</v>
      </c>
      <c r="L17" s="79">
        <v>0</v>
      </c>
    </row>
    <row r="18" spans="2:12">
      <c r="B18" t="s">
        <v>232</v>
      </c>
      <c r="D18" s="16"/>
      <c r="E18" s="16"/>
    </row>
    <row r="19" spans="2:12">
      <c r="B19" t="s">
        <v>263</v>
      </c>
      <c r="D19" s="16"/>
      <c r="E19" s="16"/>
    </row>
    <row r="20" spans="2:12">
      <c r="B20" t="s">
        <v>264</v>
      </c>
      <c r="D20" s="16"/>
      <c r="E20" s="16"/>
    </row>
    <row r="21" spans="2:12">
      <c r="B21" t="s">
        <v>265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2020-08-20T07:47:45Z</dcterms:modified>
</cp:coreProperties>
</file>