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11" i="24"/>
  <c r="G15" i="24"/>
  <c r="G14" i="24"/>
  <c r="G13" i="24" l="1"/>
  <c r="G12" i="24" l="1"/>
  <c r="G11" i="24" l="1"/>
  <c r="H21" i="24" l="1"/>
  <c r="H19" i="24"/>
  <c r="H17" i="24"/>
  <c r="H11" i="24"/>
  <c r="H22" i="24"/>
  <c r="H20" i="24"/>
  <c r="H18" i="24"/>
  <c r="H16" i="24"/>
  <c r="H14" i="24"/>
  <c r="H15" i="24"/>
  <c r="H13" i="24"/>
  <c r="H12" i="24"/>
  <c r="C27" i="27"/>
  <c r="C12" i="27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J33" i="2"/>
  <c r="J24" i="2"/>
  <c r="J20" i="2"/>
  <c r="J19" i="2"/>
  <c r="J17" i="2"/>
  <c r="J16" i="2"/>
  <c r="J15" i="2"/>
  <c r="C11" i="27" l="1"/>
  <c r="C43" i="1" s="1"/>
  <c r="D43" i="1" s="1"/>
  <c r="J12" i="2"/>
  <c r="J11" i="2" l="1"/>
  <c r="K12" i="2" s="1"/>
  <c r="K39" i="2" l="1"/>
  <c r="K37" i="2"/>
  <c r="K35" i="2"/>
  <c r="K22" i="2"/>
  <c r="K11" i="2"/>
  <c r="K31" i="2"/>
  <c r="K29" i="2"/>
  <c r="K27" i="2"/>
  <c r="K25" i="2"/>
  <c r="K14" i="2"/>
  <c r="K28" i="2"/>
  <c r="K24" i="2"/>
  <c r="K38" i="2"/>
  <c r="K36" i="2"/>
  <c r="K34" i="2"/>
  <c r="K23" i="2"/>
  <c r="K21" i="2"/>
  <c r="K18" i="2"/>
  <c r="K32" i="2"/>
  <c r="K30" i="2"/>
  <c r="K26" i="2"/>
  <c r="K19" i="2"/>
  <c r="K16" i="2"/>
  <c r="K13" i="2"/>
  <c r="K17" i="2"/>
  <c r="K15" i="2"/>
  <c r="K33" i="2"/>
  <c r="K20" i="2"/>
</calcChain>
</file>

<file path=xl/sharedStrings.xml><?xml version="1.0" encoding="utf-8"?>
<sst xmlns="http://schemas.openxmlformats.org/spreadsheetml/2006/main" count="9989" uniqueCount="2818">
  <si>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</si>
  <si>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</si>
  <si>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</si>
  <si>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</si>
  <si>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</si>
  <si>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</si>
  <si>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</si>
  <si>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</si>
  <si>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</si>
  <si>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</si>
  <si>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</si>
  <si>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</si>
  <si>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</si>
  <si>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</si>
  <si>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</si>
  <si>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</si>
  <si>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</si>
  <si>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</si>
  <si>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</si>
  <si>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</si>
  <si>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</si>
  <si>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</si>
  <si>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</si>
  <si>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</si>
  <si>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</si>
  <si>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</si>
  <si>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</si>
  <si>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</si>
  <si>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</si>
  <si>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</si>
  <si>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</si>
  <si>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</si>
  <si>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</si>
  <si>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</si>
  <si>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</si>
  <si>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</si>
  <si>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</si>
  <si>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</si>
  <si>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</si>
  <si>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</si>
  <si>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</si>
  <si>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</si>
  <si>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</si>
  <si>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</si>
  <si>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</si>
  <si>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</si>
  <si>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</si>
  <si>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</si>
  <si>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</si>
  <si>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</si>
  <si>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</si>
  <si>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</si>
  <si>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</si>
  <si>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</si>
  <si>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</si>
  <si>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</si>
  <si>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</si>
  <si>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</si>
  <si>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</si>
  <si>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</si>
  <si>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</si>
  <si>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</si>
  <si>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</si>
  <si>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</si>
  <si>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</si>
  <si>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</si>
  <si>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</si>
  <si>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</si>
  <si>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</si>
  <si>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</si>
  <si>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</si>
  <si>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</si>
  <si>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</si>
  <si>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</si>
  <si>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</si>
  <si>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</si>
  <si>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</si>
  <si>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</si>
  <si>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</si>
  <si>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</si>
  <si>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</si>
  <si>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</si>
  <si>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</si>
  <si>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</si>
  <si>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</si>
  <si>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</si>
  <si>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</si>
  <si>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</si>
  <si>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</si>
  <si>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</si>
  <si>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</si>
  <si>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</si>
  <si>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</si>
  <si>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</si>
  <si>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</si>
  <si>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</si>
  <si>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</si>
  <si>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</si>
  <si>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</si>
  <si>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</si>
  <si>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</si>
  <si>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</si>
  <si>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</si>
  <si>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</si>
  <si>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</si>
  <si>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</si>
  <si>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</si>
  <si>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</si>
  <si>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</si>
  <si>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</si>
  <si>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</si>
  <si>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</si>
  <si>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</si>
  <si>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</si>
  <si>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</si>
  <si>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</si>
  <si>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</si>
  <si>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</si>
  <si>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</si>
  <si>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</si>
  <si>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</si>
  <si>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</si>
  <si>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</si>
  <si>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</si>
  <si>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</si>
  <si>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</si>
  <si>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</si>
  <si>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</si>
  <si>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</si>
  <si>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</si>
  <si>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</si>
  <si>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</si>
  <si>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</si>
  <si>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</si>
  <si>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</si>
  <si>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</si>
  <si>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</si>
  <si>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</si>
  <si>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</si>
  <si>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</si>
  <si>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</si>
  <si>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</si>
  <si>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</si>
  <si>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</si>
  <si>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</si>
  <si>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</si>
  <si>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</si>
  <si>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</si>
  <si>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</si>
  <si>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</si>
  <si>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</si>
  <si>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</si>
  <si>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</si>
  <si>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</si>
  <si>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</si>
  <si>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</si>
  <si>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</si>
  <si>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</si>
  <si>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</si>
  <si>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</si>
  <si>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</si>
  <si>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</si>
  <si>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</si>
  <si>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</si>
  <si>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</si>
  <si>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</si>
  <si>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</si>
  <si>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</si>
  <si>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</si>
  <si>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</si>
  <si>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</si>
  <si>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</si>
  <si>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</si>
  <si>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</si>
  <si>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</si>
  <si>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</si>
  <si>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</si>
  <si>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</si>
  <si>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</si>
  <si>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</si>
  <si>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</si>
  <si>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</si>
  <si>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</si>
  <si>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</si>
  <si>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</si>
  <si>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</si>
  <si>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</si>
  <si>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</si>
  <si>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</si>
  <si>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</si>
  <si>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</si>
  <si>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</si>
  <si>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</si>
  <si>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</si>
  <si>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</si>
  <si>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</si>
  <si>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</si>
  <si>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7936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</si>
  <si>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</si>
  <si>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</si>
  <si>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</si>
  <si>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</si>
  <si>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</si>
  <si>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</si>
  <si>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</si>
  <si>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</si>
  <si>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</si>
  <si>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</si>
  <si>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</si>
  <si>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</si>
  <si>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</si>
  <si>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</si>
  <si>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</si>
  <si>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</si>
  <si>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</si>
  <si>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</si>
  <si>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</si>
  <si>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</si>
  <si>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</si>
  <si>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</si>
  <si>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</si>
  <si>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</si>
  <si>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</si>
  <si>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</si>
  <si>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</si>
  <si>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</si>
  <si>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</si>
  <si>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</si>
  <si>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</si>
  <si>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</si>
  <si>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</si>
  <si>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</si>
  <si>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</si>
  <si>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</si>
  <si>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</si>
  <si>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</si>
  <si>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</si>
  <si>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26/03/17</t>
  </si>
  <si>
    <t>ממשל צמודה 0527- גליל</t>
  </si>
  <si>
    <t>1140847</t>
  </si>
  <si>
    <t>29/10/17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</si>
  <si>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</si>
  <si>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</si>
  <si>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</si>
  <si>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</si>
  <si>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</si>
  <si>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</si>
  <si>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1025- גליל</t>
  </si>
  <si>
    <t>1135912</t>
  </si>
  <si>
    <t>29/12/16</t>
  </si>
  <si>
    <t>ממשלתי צמוד 1020- גליל</t>
  </si>
  <si>
    <t>1137181</t>
  </si>
  <si>
    <t>19/12/16</t>
  </si>
  <si>
    <t>ממשלתי צמוד 841- גליל</t>
  </si>
  <si>
    <t>1120583</t>
  </si>
  <si>
    <t>09/04/17</t>
  </si>
  <si>
    <t>ממשלתי צמודה 0536- גליל</t>
  </si>
  <si>
    <t>1097708</t>
  </si>
  <si>
    <t>14/12/16</t>
  </si>
  <si>
    <t>ממשלתי צמודה 922- גליל</t>
  </si>
  <si>
    <t>1124056</t>
  </si>
  <si>
    <t>07/06/17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</si>
  <si>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</si>
  <si>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</si>
  <si>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</si>
  <si>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</si>
  <si>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</si>
  <si>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</si>
  <si>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</si>
  <si>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30/04/19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</si>
  <si>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</si>
  <si>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</si>
  <si>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</si>
  <si>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</si>
  <si>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</si>
  <si>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</si>
  <si>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</si>
  <si>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</si>
  <si>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</si>
  <si>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</si>
  <si>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</si>
  <si>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</si>
  <si>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</si>
  <si>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</si>
  <si>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</si>
  <si>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</si>
  <si>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</si>
  <si>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</si>
  <si>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</si>
  <si>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</si>
  <si>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</si>
  <si>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</si>
  <si>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</si>
  <si>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</si>
  <si>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</si>
  <si>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</si>
  <si>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</si>
  <si>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</si>
  <si>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</si>
  <si>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</si>
  <si>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</si>
  <si>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</si>
  <si>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</si>
  <si>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</si>
  <si>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</si>
  <si>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</si>
  <si>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0327- שחר</t>
  </si>
  <si>
    <t>1139344</t>
  </si>
  <si>
    <t>14/03/17</t>
  </si>
  <si>
    <t>ממשל שקלית 0347- שחר</t>
  </si>
  <si>
    <t>1140193</t>
  </si>
  <si>
    <t>20/12/17</t>
  </si>
  <si>
    <t>ממשל שקלית 0825- שחר</t>
  </si>
  <si>
    <t>1135557</t>
  </si>
  <si>
    <t>25/05/17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</si>
  <si>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</si>
  <si>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</si>
  <si>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</si>
  <si>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</si>
  <si>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</si>
  <si>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</si>
  <si>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ממשלתי שקלי  1026- שחר</t>
  </si>
  <si>
    <t>1099456</t>
  </si>
  <si>
    <t>24/01/18</t>
  </si>
  <si>
    <t>ממשלתי שקלי 324- שחר</t>
  </si>
  <si>
    <t>1130848</t>
  </si>
  <si>
    <t>27/11/16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</si>
  <si>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</si>
  <si>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</si>
  <si>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</si>
  <si>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</si>
  <si>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</si>
  <si>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</si>
  <si>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</si>
  <si>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</si>
  <si>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</si>
  <si>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</si>
  <si>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</si>
  <si>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</si>
  <si>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</si>
  <si>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</si>
  <si>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</si>
  <si>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</si>
  <si>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</si>
  <si>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</si>
  <si>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</si>
  <si>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</si>
  <si>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</si>
  <si>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</si>
  <si>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</si>
  <si>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</si>
  <si>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</si>
  <si>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</si>
  <si>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</si>
  <si>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</si>
  <si>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</si>
  <si>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</si>
  <si>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</si>
  <si>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</si>
  <si>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</si>
  <si>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</si>
  <si>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</si>
  <si>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</si>
  <si>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</si>
  <si>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</si>
  <si>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</si>
  <si>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</si>
  <si>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</si>
  <si>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13/06/17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</si>
  <si>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</si>
  <si>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</si>
  <si>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</si>
  <si>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</si>
  <si>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</si>
  <si>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</si>
  <si>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</si>
  <si>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</si>
  <si>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</si>
  <si>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</si>
  <si>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</si>
  <si>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24/06/18</t>
  </si>
  <si>
    <t>מזרחי הנפ 44 2022 0.99%- מזרחי טפחות חברה להנפקות בע"מ</t>
  </si>
  <si>
    <t>2310209</t>
  </si>
  <si>
    <t>08/08/17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</si>
  <si>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</si>
  <si>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</si>
  <si>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</si>
  <si>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</si>
  <si>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</si>
  <si>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</si>
  <si>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</si>
  <si>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08/11/18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</si>
  <si>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</si>
  <si>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</si>
  <si>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</si>
  <si>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</si>
  <si>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</si>
  <si>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</si>
  <si>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</si>
  <si>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</si>
  <si>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</si>
  <si>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</si>
  <si>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</si>
  <si>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</si>
  <si>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</si>
  <si>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</si>
  <si>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</si>
  <si>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</si>
  <si>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</si>
  <si>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</si>
  <si>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</si>
  <si>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</si>
  <si>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</si>
  <si>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</si>
  <si>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</si>
  <si>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</si>
  <si>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</si>
  <si>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</si>
  <si>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</si>
  <si>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</si>
  <si>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</si>
  <si>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</si>
  <si>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16/11/17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</si>
  <si>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</si>
  <si>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</si>
  <si>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</si>
  <si>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</si>
  <si>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</si>
  <si>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</si>
  <si>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</si>
  <si>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</si>
  <si>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</si>
  <si>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</si>
  <si>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27/12/17</t>
  </si>
  <si>
    <t>לאומי התח נד יד- בנק לאומי לישראל בע"מ</t>
  </si>
  <si>
    <t>6040299</t>
  </si>
  <si>
    <t>14/06/17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</si>
  <si>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</si>
  <si>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</si>
  <si>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</si>
  <si>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</si>
  <si>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</si>
  <si>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</si>
  <si>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</si>
  <si>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</si>
  <si>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</si>
  <si>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</si>
  <si>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</si>
  <si>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</si>
  <si>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</si>
  <si>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</si>
  <si>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</si>
  <si>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</si>
  <si>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</si>
  <si>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</si>
  <si>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</si>
  <si>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</si>
  <si>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</si>
  <si>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26/07/17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</si>
  <si>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</si>
  <si>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</si>
  <si>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</si>
  <si>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</si>
  <si>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</si>
  <si>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</si>
  <si>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</si>
  <si>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</si>
  <si>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</si>
  <si>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</si>
  <si>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</si>
  <si>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</si>
  <si>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</si>
  <si>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</si>
  <si>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14/08/17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</si>
  <si>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</si>
  <si>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</si>
  <si>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</si>
  <si>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</si>
  <si>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</si>
  <si>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</si>
  <si>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</si>
  <si>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</si>
  <si>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</si>
  <si>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</si>
  <si>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</si>
  <si>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29/06/17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</si>
  <si>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</si>
  <si>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</si>
  <si>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</si>
  <si>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</si>
  <si>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</si>
  <si>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</si>
  <si>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</si>
  <si>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</si>
  <si>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</si>
  <si>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</si>
  <si>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</si>
  <si>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</si>
  <si>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</si>
  <si>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</si>
  <si>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</si>
  <si>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</si>
  <si>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</si>
  <si>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</si>
  <si>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</si>
  <si>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31/07/19</t>
  </si>
  <si>
    <t>איירפורט אגח ה- איירפורט סיטי בע"מ</t>
  </si>
  <si>
    <t>1133487</t>
  </si>
  <si>
    <t>511659401</t>
  </si>
  <si>
    <t>25/04/18</t>
  </si>
  <si>
    <t>אמות אגח ב- אמות השקעות בע"מ</t>
  </si>
  <si>
    <t>1126630</t>
  </si>
  <si>
    <t>520026683</t>
  </si>
  <si>
    <t>19/11/17</t>
  </si>
  <si>
    <t>אמות אגח ג- אמות השקעות בע"מ</t>
  </si>
  <si>
    <t>1117357</t>
  </si>
  <si>
    <t>אמות אגח ד- אמות השקעות בע"מ</t>
  </si>
  <si>
    <t>1133149</t>
  </si>
  <si>
    <t>19/09/17</t>
  </si>
  <si>
    <t>אמות אגח ו- אמות השקעות בע"מ</t>
  </si>
  <si>
    <t>1158609</t>
  </si>
  <si>
    <t>ארפורט אגח ז- איירפורט סיטי בע"מ</t>
  </si>
  <si>
    <t>1140110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</si>
  <si>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</si>
  <si>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</si>
  <si>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</si>
  <si>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</si>
  <si>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</si>
  <si>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</si>
  <si>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</si>
  <si>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</si>
  <si>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</si>
  <si>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</si>
  <si>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</si>
  <si>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</si>
  <si>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14/12/17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</si>
  <si>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</si>
  <si>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</si>
  <si>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</si>
  <si>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</si>
  <si>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</si>
  <si>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</si>
  <si>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</si>
  <si>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</si>
  <si>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</si>
  <si>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</si>
  <si>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</si>
  <si>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</si>
  <si>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</si>
  <si>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</si>
  <si>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</si>
  <si>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</si>
  <si>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</si>
  <si>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</si>
  <si>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</si>
  <si>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</si>
  <si>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</si>
  <si>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</si>
  <si>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</si>
  <si>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</si>
  <si>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</si>
  <si>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</si>
  <si>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</si>
  <si>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</si>
  <si>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</si>
  <si>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</si>
  <si>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</si>
  <si>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</si>
  <si>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תעשיה יח- מבני תעשיה בע"מ</t>
  </si>
  <si>
    <t>2260479</t>
  </si>
  <si>
    <t>520024126</t>
  </si>
  <si>
    <t>15/01/18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</si>
  <si>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</si>
  <si>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</si>
  <si>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</si>
  <si>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</si>
  <si>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</si>
  <si>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ilAA-</t>
  </si>
  <si>
    <t>14/06/18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</si>
  <si>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</si>
  <si>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</si>
  <si>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</si>
  <si>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</si>
  <si>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</si>
  <si>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</si>
  <si>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</si>
  <si>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</si>
  <si>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</si>
  <si>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</si>
  <si>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</si>
  <si>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</si>
  <si>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</si>
  <si>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</si>
  <si>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</si>
  <si>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</si>
  <si>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</si>
  <si>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</si>
  <si>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</si>
  <si>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</si>
  <si>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</si>
  <si>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</si>
  <si>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</si>
  <si>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</si>
  <si>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02/07/17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</si>
  <si>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</si>
  <si>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</si>
  <si>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</si>
  <si>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</si>
  <si>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</si>
  <si>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</si>
  <si>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</si>
  <si>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</si>
  <si>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</si>
  <si>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</si>
  <si>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</si>
  <si>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</si>
  <si>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</si>
  <si>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</si>
  <si>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</si>
  <si>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</si>
  <si>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</si>
  <si>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</si>
  <si>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</si>
  <si>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</si>
  <si>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</si>
  <si>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</si>
  <si>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</si>
  <si>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</si>
  <si>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</si>
  <si>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</si>
  <si>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</si>
  <si>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</si>
  <si>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</si>
  <si>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</si>
  <si>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</si>
  <si>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</si>
  <si>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</si>
  <si>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</si>
  <si>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</si>
  <si>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</si>
  <si>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</si>
  <si>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</si>
  <si>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</si>
  <si>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</si>
  <si>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</si>
  <si>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</si>
  <si>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</si>
  <si>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</si>
  <si>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</si>
  <si>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</si>
  <si>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</si>
  <si>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</si>
  <si>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</si>
  <si>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</si>
  <si>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</si>
  <si>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</si>
  <si>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</si>
  <si>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</si>
  <si>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</si>
  <si>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</si>
  <si>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</si>
  <si>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</si>
  <si>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</si>
  <si>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</si>
  <si>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</si>
  <si>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</si>
  <si>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</si>
  <si>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</si>
  <si>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</si>
  <si>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</si>
  <si>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</si>
  <si>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</si>
  <si>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</si>
  <si>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</si>
  <si>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</si>
  <si>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</si>
  <si>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</si>
  <si>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</si>
  <si>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</si>
  <si>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</si>
  <si>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</si>
  <si>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</si>
  <si>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</si>
  <si>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</si>
  <si>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</si>
  <si>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</si>
  <si>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</si>
  <si>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</si>
  <si>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</si>
  <si>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</si>
  <si>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</si>
  <si>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</si>
  <si>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</si>
  <si>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</si>
  <si>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</si>
  <si>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</si>
  <si>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</si>
  <si>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</si>
  <si>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</si>
  <si>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</si>
  <si>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</si>
  <si>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</si>
  <si>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</si>
  <si>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</si>
  <si>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</si>
  <si>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</si>
  <si>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</si>
  <si>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</si>
  <si>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</si>
  <si>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</si>
  <si>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</si>
  <si>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</si>
  <si>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</si>
  <si>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</si>
  <si>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</si>
  <si>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</si>
  <si>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</si>
  <si>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</si>
  <si>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</si>
  <si>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</si>
  <si>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</si>
  <si>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</si>
  <si>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</si>
  <si>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</si>
  <si>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</si>
  <si>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</si>
  <si>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</si>
  <si>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</si>
  <si>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</si>
  <si>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</si>
  <si>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</si>
  <si>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</si>
  <si>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</si>
  <si>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</si>
  <si>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</si>
  <si>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אשדר אגח א- אשדר חברה לבניה בע"מ</t>
  </si>
  <si>
    <t>1104330</t>
  </si>
  <si>
    <t>510609761</t>
  </si>
  <si>
    <t>ilA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</si>
  <si>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</si>
  <si>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</si>
  <si>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</si>
  <si>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</si>
  <si>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</si>
  <si>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</si>
  <si>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</si>
  <si>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</si>
  <si>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</si>
  <si>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</si>
  <si>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</si>
  <si>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</si>
  <si>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סלקום אגח ח- סלקום ישראל בע"מ</t>
  </si>
  <si>
    <t>1132828</t>
  </si>
  <si>
    <t>511930125</t>
  </si>
  <si>
    <t>07/02/18</t>
  </si>
  <si>
    <t>אפריקה נכסים אגח ו- אפי נכסים בע"מ</t>
  </si>
  <si>
    <t>1129550</t>
  </si>
  <si>
    <t>510560188</t>
  </si>
  <si>
    <t>A3.il</t>
  </si>
  <si>
    <t>בזן אגח א- בתי זקוק לנפט בע"מ</t>
  </si>
  <si>
    <t>2590255</t>
  </si>
  <si>
    <t>520036658</t>
  </si>
  <si>
    <t>ilA-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</si>
  <si>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</si>
  <si>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</si>
  <si>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</si>
  <si>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</si>
  <si>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</si>
  <si>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LUMIIT 3.275 01/31-01/26- בנק לאומי לישראל בע"מ</t>
  </si>
  <si>
    <t>566251</t>
  </si>
  <si>
    <t>BBB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</si>
  <si>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</si>
  <si>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</si>
  <si>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</si>
  <si>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</si>
  <si>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</si>
  <si>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</si>
  <si>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</si>
  <si>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</si>
  <si>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</si>
  <si>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</si>
  <si>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</si>
  <si>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</si>
  <si>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</si>
  <si>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</si>
  <si>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</si>
  <si>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</si>
  <si>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</si>
  <si>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</si>
  <si>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</si>
  <si>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10/10/17</t>
  </si>
  <si>
    <t>מרכנתיל  ב- מרכנתיל הנפקות בע"מ</t>
  </si>
  <si>
    <t>1138205</t>
  </si>
  <si>
    <t>513686154</t>
  </si>
  <si>
    <t>עמידר     אגח א- עמידר</t>
  </si>
  <si>
    <t>1143585</t>
  </si>
  <si>
    <t>520017393</t>
  </si>
  <si>
    <t>26/03/18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</si>
  <si>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</si>
  <si>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</si>
  <si>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</si>
  <si>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</si>
  <si>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</si>
  <si>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</si>
  <si>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07/12/17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</si>
  <si>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</si>
  <si>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</si>
  <si>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</si>
  <si>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</si>
  <si>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שטראוס אגח ה- שטראוס גרופ בע"מ</t>
  </si>
  <si>
    <t>7460389</t>
  </si>
  <si>
    <t>520003781</t>
  </si>
  <si>
    <t>מזון</t>
  </si>
  <si>
    <t>05/07/17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</si>
  <si>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</si>
  <si>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</si>
  <si>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</si>
  <si>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</si>
  <si>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</si>
  <si>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</si>
  <si>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</si>
  <si>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</si>
  <si>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</si>
  <si>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</si>
  <si>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</si>
  <si>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</si>
  <si>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אמות אגח ה- אמות השקעות בע"מ</t>
  </si>
  <si>
    <t>1138114</t>
  </si>
  <si>
    <t>29/05/18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</si>
  <si>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</si>
  <si>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</si>
  <si>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</si>
  <si>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</si>
  <si>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</si>
  <si>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</si>
  <si>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</si>
  <si>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</si>
  <si>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</si>
  <si>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</si>
  <si>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</si>
  <si>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</si>
  <si>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ישרס יח- ישרס חברה להשקעות בע"מ</t>
  </si>
  <si>
    <t>6130280</t>
  </si>
  <si>
    <t>כיל  אגח ז- כימיקלים לישראל בע"מ</t>
  </si>
  <si>
    <t>2810372</t>
  </si>
  <si>
    <t>520027830</t>
  </si>
  <si>
    <t>כימיקלים לישראל סד ה- כימיקלים לישראל בע"מ</t>
  </si>
  <si>
    <t>2810299</t>
  </si>
  <si>
    <t>לאומי התחייבות COCO 400- בנק לאומי לישראל בע"מ</t>
  </si>
  <si>
    <t>6040331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</si>
  <si>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</si>
  <si>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</si>
  <si>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</si>
  <si>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</si>
  <si>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</si>
  <si>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</si>
  <si>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</si>
  <si>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</si>
  <si>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</si>
  <si>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</si>
  <si>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</si>
  <si>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</si>
  <si>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02/01/18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</si>
  <si>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</si>
  <si>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</si>
  <si>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</si>
  <si>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</si>
  <si>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</si>
  <si>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11/06/18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</si>
  <si>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</si>
  <si>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</si>
  <si>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</si>
  <si>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</si>
  <si>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</si>
  <si>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</si>
  <si>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</si>
  <si>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</si>
  <si>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</si>
  <si>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</si>
  <si>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</si>
  <si>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</si>
  <si>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</si>
  <si>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</si>
  <si>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</si>
  <si>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</si>
  <si>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</si>
  <si>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</si>
  <si>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</si>
  <si>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</si>
  <si>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</si>
  <si>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</si>
  <si>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</si>
  <si>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</si>
  <si>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</si>
  <si>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</si>
  <si>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</si>
  <si>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</si>
  <si>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</si>
  <si>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</si>
  <si>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</si>
  <si>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</si>
  <si>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</si>
  <si>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</si>
  <si>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</si>
  <si>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</si>
  <si>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</si>
  <si>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</si>
  <si>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</si>
  <si>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</si>
  <si>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</si>
  <si>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</si>
  <si>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</si>
  <si>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</si>
  <si>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</si>
  <si>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</si>
  <si>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</si>
  <si>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</si>
  <si>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</si>
  <si>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</si>
  <si>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</si>
  <si>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</si>
  <si>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</si>
  <si>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</si>
  <si>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</si>
  <si>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</si>
  <si>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</si>
  <si>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</si>
  <si>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</si>
  <si>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</si>
  <si>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</si>
  <si>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</si>
  <si>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</si>
  <si>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</si>
  <si>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</si>
  <si>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</si>
  <si>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</si>
  <si>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</si>
  <si>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</si>
  <si>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</si>
  <si>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</si>
  <si>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</si>
  <si>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</si>
  <si>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</si>
  <si>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</si>
  <si>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</si>
  <si>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</si>
  <si>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</si>
  <si>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</si>
  <si>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</si>
  <si>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</si>
  <si>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</si>
  <si>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</si>
  <si>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</si>
  <si>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</si>
  <si>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</si>
  <si>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</si>
  <si>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</si>
  <si>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</si>
  <si>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</si>
  <si>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</si>
  <si>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</si>
  <si>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</si>
  <si>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</si>
  <si>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</si>
  <si>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</si>
  <si>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</si>
  <si>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</si>
  <si>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</si>
  <si>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</si>
  <si>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</si>
  <si>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</si>
  <si>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</si>
  <si>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</si>
  <si>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</si>
  <si>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</si>
  <si>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</si>
  <si>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</si>
  <si>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</si>
  <si>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</si>
  <si>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</si>
  <si>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</si>
  <si>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</si>
  <si>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</si>
  <si>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</si>
  <si>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</si>
  <si>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</si>
  <si>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</si>
  <si>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</si>
  <si>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</si>
  <si>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</si>
  <si>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</si>
  <si>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</si>
  <si>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</si>
  <si>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*או פי סי  אגח א- או.פי.סי. אנרגיה בע"מ</t>
  </si>
  <si>
    <t>1141589</t>
  </si>
  <si>
    <t>514401702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</si>
  <si>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</si>
  <si>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</si>
  <si>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</si>
  <si>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</si>
  <si>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</si>
  <si>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</si>
  <si>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</si>
  <si>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</si>
  <si>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</si>
  <si>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</si>
  <si>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</si>
  <si>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</si>
  <si>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</si>
  <si>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</si>
  <si>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</si>
  <si>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</si>
  <si>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ilBBB+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</si>
  <si>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</si>
  <si>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</si>
  <si>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</si>
  <si>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</si>
  <si>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</si>
  <si>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</si>
  <si>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</si>
  <si>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</si>
  <si>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</si>
  <si>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</si>
  <si>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</si>
  <si>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</si>
  <si>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</si>
  <si>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</si>
  <si>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</si>
  <si>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</si>
  <si>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</si>
  <si>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</si>
  <si>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</si>
  <si>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</si>
  <si>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</si>
  <si>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</si>
  <si>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</si>
  <si>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</si>
  <si>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</si>
  <si>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</si>
  <si>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</si>
  <si>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</si>
  <si>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</si>
  <si>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</si>
  <si>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</si>
  <si>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</si>
  <si>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</si>
  <si>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</si>
  <si>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</si>
  <si>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</si>
  <si>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</si>
  <si>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</si>
  <si>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</si>
  <si>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</si>
  <si>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</si>
  <si>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</si>
  <si>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</si>
  <si>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</si>
  <si>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</si>
  <si>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</si>
  <si>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</si>
  <si>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</si>
  <si>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</si>
  <si>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</si>
  <si>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</si>
  <si>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</si>
  <si>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</si>
  <si>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</si>
  <si>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</si>
  <si>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</si>
  <si>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</si>
  <si>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</si>
  <si>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</si>
  <si>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</si>
  <si>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</si>
  <si>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</si>
  <si>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</si>
  <si>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</si>
  <si>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</si>
  <si>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</si>
  <si>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</si>
  <si>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</si>
  <si>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</si>
  <si>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</si>
  <si>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</si>
  <si>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</si>
  <si>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</si>
  <si>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</si>
  <si>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</si>
  <si>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</si>
  <si>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</si>
  <si>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</si>
  <si>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</si>
  <si>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</si>
  <si>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</si>
  <si>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</si>
  <si>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</si>
  <si>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</si>
  <si>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</si>
  <si>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</si>
  <si>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</si>
  <si>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</si>
  <si>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</si>
  <si>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</si>
  <si>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</si>
  <si>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</si>
  <si>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</si>
  <si>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</si>
  <si>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</si>
  <si>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</si>
  <si>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</si>
  <si>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</si>
  <si>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</si>
  <si>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</si>
  <si>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</si>
  <si>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</si>
  <si>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</si>
  <si>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</si>
  <si>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</si>
  <si>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</si>
  <si>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</si>
  <si>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</si>
  <si>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</si>
  <si>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</si>
  <si>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</si>
  <si>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</si>
  <si>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</si>
  <si>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</si>
  <si>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</si>
  <si>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</si>
  <si>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</si>
  <si>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</si>
  <si>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</si>
  <si>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</si>
  <si>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</si>
  <si>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</si>
  <si>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</si>
  <si>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</si>
  <si>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</si>
  <si>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</si>
  <si>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</si>
  <si>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</si>
  <si>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</si>
  <si>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</si>
  <si>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</si>
  <si>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</si>
  <si>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</si>
  <si>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</si>
  <si>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</si>
  <si>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</si>
  <si>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</si>
  <si>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</si>
  <si>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</si>
  <si>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</si>
  <si>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</si>
  <si>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</si>
  <si>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</si>
  <si>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</si>
  <si>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</si>
  <si>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</si>
  <si>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</si>
  <si>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</si>
  <si>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</si>
  <si>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</si>
  <si>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</si>
  <si>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</si>
  <si>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</si>
  <si>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</si>
  <si>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</si>
  <si>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</si>
  <si>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</si>
  <si>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</si>
  <si>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</si>
  <si>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</si>
  <si>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</si>
  <si>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</si>
  <si>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</si>
  <si>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</si>
  <si>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</si>
  <si>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</si>
  <si>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</si>
  <si>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</si>
  <si>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</si>
  <si>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</si>
  <si>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</si>
  <si>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</si>
  <si>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</si>
  <si>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</si>
  <si>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</si>
  <si>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</si>
  <si>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</si>
  <si>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</si>
  <si>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</si>
  <si>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</si>
  <si>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</si>
  <si>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</si>
  <si>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</si>
  <si>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</si>
  <si>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</si>
  <si>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</si>
  <si>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</si>
  <si>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</si>
  <si>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</si>
  <si>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</si>
  <si>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</si>
  <si>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</si>
  <si>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</si>
  <si>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</si>
  <si>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</si>
  <si>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</si>
  <si>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</si>
  <si>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</si>
  <si>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</si>
  <si>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</si>
  <si>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</si>
  <si>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</si>
  <si>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</si>
  <si>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</si>
  <si>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</si>
  <si>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</si>
  <si>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</si>
  <si>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</si>
  <si>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</si>
  <si>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</si>
  <si>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</si>
  <si>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</si>
  <si>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</si>
  <si>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</si>
  <si>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</si>
  <si>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</si>
  <si>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</si>
  <si>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</si>
  <si>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</si>
  <si>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</si>
  <si>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</si>
  <si>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</si>
  <si>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</si>
  <si>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</si>
  <si>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</si>
  <si>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</si>
  <si>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</si>
  <si>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</si>
  <si>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</si>
  <si>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</si>
  <si>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</si>
  <si>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</si>
  <si>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</si>
  <si>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</si>
  <si>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</si>
  <si>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</si>
  <si>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</si>
  <si>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</si>
  <si>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</si>
  <si>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</si>
  <si>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</si>
  <si>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</si>
  <si>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</si>
  <si>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</si>
  <si>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</si>
  <si>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</si>
  <si>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</si>
  <si>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</si>
  <si>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</si>
  <si>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</si>
  <si>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</si>
  <si>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</si>
  <si>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</si>
  <si>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</si>
  <si>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</si>
  <si>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</si>
  <si>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</si>
  <si>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</si>
  <si>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</si>
  <si>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</si>
  <si>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</si>
  <si>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</si>
  <si>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</si>
  <si>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</si>
  <si>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</si>
  <si>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</si>
  <si>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</si>
  <si>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</si>
  <si>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</si>
  <si>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</si>
  <si>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</si>
  <si>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</si>
  <si>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</si>
  <si>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</si>
  <si>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</si>
  <si>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</si>
  <si>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</si>
  <si>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</si>
  <si>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</si>
  <si>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</si>
  <si>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</si>
  <si>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</si>
  <si>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</si>
  <si>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</si>
  <si>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</si>
  <si>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</si>
  <si>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</si>
  <si>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</si>
  <si>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אנרג'יאן- ENERGEAN OIL &amp; GAS PLC</t>
  </si>
  <si>
    <t>GB00BG12Y042_1152290</t>
  </si>
  <si>
    <t>1762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</si>
  <si>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</si>
  <si>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</si>
  <si>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</si>
  <si>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</si>
  <si>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</si>
  <si>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</si>
  <si>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</si>
  <si>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</si>
  <si>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</si>
  <si>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</si>
  <si>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</si>
  <si>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</si>
  <si>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</si>
  <si>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</si>
  <si>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</si>
  <si>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</si>
  <si>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</si>
  <si>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</si>
  <si>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</si>
  <si>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</si>
  <si>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</si>
  <si>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</si>
  <si>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</si>
  <si>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</si>
  <si>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*דלק קדוחים יהש- דלק קידוחים - שותפות מוגבלת</t>
  </si>
  <si>
    <t>475020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</si>
  <si>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</si>
  <si>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</si>
  <si>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</si>
  <si>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</si>
  <si>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</si>
  <si>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</si>
  <si>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</si>
  <si>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</si>
  <si>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</si>
  <si>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</si>
  <si>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</si>
  <si>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</si>
  <si>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</si>
  <si>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</si>
  <si>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</si>
  <si>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</si>
  <si>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</si>
  <si>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</si>
  <si>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</si>
  <si>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</si>
  <si>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</si>
  <si>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</si>
  <si>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</si>
  <si>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</si>
  <si>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</si>
  <si>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</si>
  <si>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</si>
  <si>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</si>
  <si>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</si>
  <si>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</si>
  <si>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</si>
  <si>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</si>
  <si>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</si>
  <si>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</si>
  <si>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</si>
  <si>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</si>
  <si>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</si>
  <si>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</si>
  <si>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</si>
  <si>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</si>
  <si>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</si>
  <si>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</si>
  <si>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</si>
  <si>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</si>
  <si>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</si>
  <si>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</si>
  <si>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</si>
  <si>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</si>
  <si>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</si>
  <si>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</si>
  <si>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</si>
  <si>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</si>
  <si>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</si>
  <si>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</si>
  <si>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</si>
  <si>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</si>
  <si>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</si>
  <si>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</si>
  <si>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</si>
  <si>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</si>
  <si>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</si>
  <si>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</si>
  <si>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</si>
  <si>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</si>
  <si>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</si>
  <si>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</si>
  <si>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</si>
  <si>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</si>
  <si>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</si>
  <si>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</si>
  <si>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</si>
  <si>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</si>
  <si>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</si>
  <si>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</si>
  <si>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</si>
  <si>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</si>
  <si>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</si>
  <si>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</si>
  <si>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</si>
  <si>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</si>
  <si>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</si>
  <si>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</si>
  <si>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</si>
  <si>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</si>
  <si>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</si>
  <si>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</si>
  <si>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</si>
  <si>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</si>
  <si>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</si>
  <si>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</si>
  <si>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</si>
  <si>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</si>
  <si>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</si>
  <si>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</si>
  <si>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</si>
  <si>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</si>
  <si>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</si>
  <si>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</si>
  <si>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</si>
  <si>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</si>
  <si>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</si>
  <si>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</si>
  <si>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</si>
  <si>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</si>
  <si>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</si>
  <si>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</si>
  <si>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</si>
  <si>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</si>
  <si>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</si>
  <si>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</si>
  <si>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</si>
  <si>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</si>
  <si>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</si>
  <si>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</si>
  <si>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</si>
  <si>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</si>
  <si>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</si>
  <si>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</si>
  <si>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</si>
  <si>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</si>
  <si>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</si>
  <si>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</si>
  <si>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</si>
  <si>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</si>
  <si>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</si>
  <si>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</si>
  <si>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</si>
  <si>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</si>
  <si>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</si>
  <si>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</si>
  <si>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</si>
  <si>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</si>
  <si>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</si>
  <si>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</si>
  <si>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</si>
  <si>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</si>
  <si>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</si>
  <si>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</si>
  <si>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</si>
  <si>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</si>
  <si>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</si>
  <si>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</si>
  <si>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</si>
  <si>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</si>
  <si>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</si>
  <si>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</si>
  <si>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</si>
  <si>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</si>
  <si>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</si>
  <si>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</si>
  <si>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</si>
  <si>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</si>
  <si>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</si>
  <si>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</si>
  <si>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</si>
  <si>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</si>
  <si>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</si>
  <si>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</si>
  <si>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</si>
  <si>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</si>
  <si>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</si>
  <si>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</si>
  <si>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</si>
  <si>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</si>
  <si>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</si>
  <si>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</si>
  <si>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</si>
  <si>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</si>
  <si>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</si>
  <si>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</si>
  <si>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</si>
  <si>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</si>
  <si>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</si>
  <si>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</si>
  <si>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</si>
  <si>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</si>
  <si>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</si>
  <si>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</si>
  <si>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</si>
  <si>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</si>
  <si>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</si>
  <si>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</si>
  <si>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</si>
  <si>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</si>
  <si>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</si>
  <si>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</si>
  <si>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</si>
  <si>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</si>
  <si>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</si>
  <si>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</si>
  <si>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</si>
  <si>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</si>
  <si>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</si>
  <si>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</si>
  <si>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</si>
  <si>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</si>
  <si>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</si>
  <si>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</si>
  <si>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</si>
  <si>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</si>
  <si>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</si>
  <si>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</si>
  <si>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</si>
  <si>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</si>
  <si>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</si>
  <si>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</si>
  <si>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</si>
  <si>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</si>
  <si>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</si>
  <si>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</si>
  <si>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</si>
  <si>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</si>
  <si>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</si>
  <si>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</si>
  <si>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</si>
  <si>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</si>
  <si>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</si>
  <si>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</si>
  <si>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</si>
  <si>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</si>
  <si>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</si>
  <si>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</si>
  <si>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</si>
  <si>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</si>
  <si>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</si>
  <si>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</si>
  <si>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</si>
  <si>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</si>
  <si>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</si>
  <si>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</si>
  <si>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</si>
  <si>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</si>
  <si>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</si>
  <si>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</si>
  <si>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</si>
  <si>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</si>
  <si>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</si>
  <si>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</si>
  <si>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</si>
  <si>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</si>
  <si>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</si>
  <si>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</si>
  <si>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</si>
  <si>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</si>
  <si>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</si>
  <si>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</si>
  <si>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</si>
  <si>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</si>
  <si>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</si>
  <si>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</si>
  <si>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</si>
  <si>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</si>
  <si>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</si>
  <si>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</si>
  <si>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</si>
  <si>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</si>
  <si>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</si>
  <si>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</si>
  <si>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</si>
  <si>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</si>
  <si>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</si>
  <si>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</si>
  <si>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</si>
  <si>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</si>
  <si>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</si>
  <si>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</si>
  <si>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</si>
  <si>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</si>
  <si>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</si>
  <si>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</si>
  <si>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</si>
  <si>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</si>
  <si>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</si>
  <si>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</si>
  <si>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</si>
  <si>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</si>
  <si>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</si>
  <si>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</si>
  <si>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</si>
  <si>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</si>
  <si>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</si>
  <si>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</si>
  <si>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</si>
  <si>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</si>
  <si>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</si>
  <si>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</si>
  <si>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</si>
  <si>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</si>
  <si>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</si>
  <si>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</si>
  <si>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</si>
  <si>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</si>
  <si>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</si>
  <si>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</si>
  <si>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</si>
  <si>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</si>
  <si>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</si>
  <si>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</si>
  <si>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</si>
  <si>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</si>
  <si>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</si>
  <si>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</si>
  <si>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</si>
  <si>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</si>
  <si>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</si>
  <si>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</si>
  <si>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</si>
  <si>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</si>
  <si>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</si>
  <si>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</si>
  <si>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</si>
  <si>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</si>
  <si>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</si>
  <si>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</si>
  <si>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</si>
  <si>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</si>
  <si>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</si>
  <si>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</si>
  <si>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</si>
  <si>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</si>
  <si>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</si>
  <si>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</si>
  <si>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</si>
  <si>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</si>
  <si>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</si>
  <si>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</si>
  <si>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</si>
  <si>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</si>
  <si>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</si>
  <si>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</si>
  <si>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</si>
  <si>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</si>
  <si>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</si>
  <si>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</si>
  <si>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</si>
  <si>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</si>
  <si>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</si>
  <si>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</si>
  <si>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</si>
  <si>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</si>
  <si>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</si>
  <si>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</si>
  <si>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</si>
  <si>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</si>
  <si>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</si>
  <si>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</si>
  <si>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</si>
  <si>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</si>
  <si>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</si>
  <si>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</si>
  <si>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</si>
  <si>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</si>
  <si>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</si>
  <si>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</si>
  <si>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</si>
  <si>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</si>
  <si>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</si>
  <si>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</si>
  <si>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</si>
  <si>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</si>
  <si>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</si>
  <si>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</si>
  <si>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</si>
  <si>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</si>
  <si>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</si>
  <si>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</si>
  <si>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</si>
  <si>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</si>
  <si>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</si>
  <si>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</si>
  <si>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</si>
  <si>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</si>
  <si>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</si>
  <si>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</si>
  <si>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</si>
  <si>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</si>
  <si>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</si>
  <si>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</si>
  <si>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</si>
  <si>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</si>
  <si>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</si>
  <si>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</si>
  <si>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</si>
  <si>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</si>
  <si>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</si>
  <si>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</si>
  <si>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</si>
  <si>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</si>
  <si>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</si>
  <si>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</si>
  <si>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</si>
  <si>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</si>
  <si>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</si>
  <si>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</si>
  <si>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</si>
  <si>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</si>
  <si>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</si>
  <si>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</si>
  <si>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</si>
  <si>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</si>
  <si>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</si>
  <si>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</si>
  <si>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</si>
  <si>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</si>
  <si>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</si>
  <si>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</si>
  <si>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</si>
  <si>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</si>
  <si>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</si>
  <si>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</si>
  <si>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</si>
  <si>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</si>
  <si>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</si>
  <si>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</si>
  <si>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</si>
  <si>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</si>
  <si>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</si>
  <si>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</si>
  <si>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</si>
  <si>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</si>
  <si>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</si>
  <si>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</si>
  <si>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</si>
  <si>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</si>
  <si>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</si>
  <si>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</si>
  <si>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</si>
  <si>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</si>
  <si>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</si>
  <si>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</si>
  <si>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</si>
  <si>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</si>
  <si>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</si>
  <si>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</si>
  <si>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</si>
  <si>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</si>
  <si>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</si>
  <si>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</si>
  <si>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</si>
  <si>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</si>
  <si>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</si>
  <si>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</si>
  <si>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</si>
  <si>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</si>
  <si>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</si>
  <si>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</si>
  <si>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</si>
  <si>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</si>
  <si>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</si>
  <si>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</si>
  <si>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</si>
  <si>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</si>
  <si>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</si>
  <si>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</si>
  <si>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</si>
  <si>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</si>
  <si>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</si>
  <si>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</si>
  <si>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</si>
  <si>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</si>
  <si>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</si>
  <si>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</si>
  <si>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</si>
  <si>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</si>
  <si>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</si>
  <si>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</si>
  <si>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</si>
  <si>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</si>
  <si>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</si>
  <si>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</si>
  <si>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</si>
  <si>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</si>
  <si>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</si>
  <si>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</si>
  <si>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</si>
  <si>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</si>
  <si>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</si>
  <si>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</si>
  <si>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</si>
  <si>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</si>
  <si>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</si>
  <si>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</si>
  <si>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</si>
  <si>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</si>
  <si>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</si>
  <si>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</si>
  <si>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</si>
  <si>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</si>
  <si>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</si>
  <si>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</si>
  <si>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</si>
  <si>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</si>
  <si>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</si>
  <si>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</si>
  <si>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</si>
  <si>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</si>
  <si>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</si>
  <si>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</si>
  <si>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</si>
  <si>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</si>
  <si>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</si>
  <si>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</si>
  <si>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</si>
  <si>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</si>
  <si>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</si>
  <si>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</si>
  <si>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</si>
  <si>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</si>
  <si>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</si>
  <si>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</si>
  <si>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</si>
  <si>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</si>
  <si>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</si>
  <si>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</si>
  <si>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</si>
  <si>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</si>
  <si>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</si>
  <si>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</si>
  <si>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</si>
  <si>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</si>
  <si>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</si>
  <si>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</si>
  <si>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</si>
  <si>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</si>
  <si>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</si>
  <si>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</si>
  <si>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</si>
  <si>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</si>
  <si>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</si>
  <si>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</si>
  <si>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</si>
  <si>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</si>
  <si>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</si>
  <si>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</si>
  <si>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</si>
  <si>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</si>
  <si>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</si>
  <si>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</si>
  <si>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</si>
  <si>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</si>
  <si>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</si>
  <si>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</si>
  <si>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</si>
  <si>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</si>
  <si>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</si>
  <si>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</si>
  <si>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</si>
  <si>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</si>
  <si>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</si>
  <si>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</si>
  <si>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</si>
  <si>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</si>
  <si>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</si>
  <si>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</si>
  <si>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</si>
  <si>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</si>
  <si>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</si>
  <si>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</si>
  <si>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</si>
  <si>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</si>
  <si>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</si>
  <si>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</si>
  <si>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</si>
  <si>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</si>
  <si>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</si>
  <si>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</si>
  <si>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</si>
  <si>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</si>
  <si>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</si>
  <si>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</si>
  <si>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</si>
  <si>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</si>
  <si>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</si>
  <si>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</si>
  <si>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</si>
  <si>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</si>
  <si>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</si>
  <si>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</si>
  <si>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</si>
  <si>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</si>
  <si>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</si>
  <si>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</si>
  <si>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</si>
  <si>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</si>
  <si>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</si>
  <si>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</si>
  <si>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</si>
  <si>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</si>
  <si>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</si>
  <si>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</si>
  <si>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</si>
  <si>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</si>
  <si>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</si>
  <si>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</si>
  <si>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</si>
  <si>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</si>
  <si>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</si>
  <si>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</si>
  <si>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</si>
  <si>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</si>
  <si>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</si>
  <si>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</si>
  <si>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</si>
  <si>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</si>
  <si>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</si>
  <si>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</si>
  <si>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</si>
  <si>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</si>
  <si>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</si>
  <si>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</si>
  <si>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</si>
  <si>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</si>
  <si>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</si>
  <si>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</si>
  <si>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</si>
  <si>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</si>
  <si>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</si>
  <si>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</si>
  <si>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</si>
  <si>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</si>
  <si>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</si>
  <si>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</si>
  <si>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</si>
  <si>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</si>
  <si>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</si>
  <si>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</si>
  <si>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</si>
  <si>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</si>
  <si>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</si>
  <si>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</si>
  <si>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</si>
  <si>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</si>
  <si>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</si>
  <si>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</si>
  <si>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</si>
  <si>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</si>
  <si>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</si>
  <si>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</si>
  <si>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</si>
  <si>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</si>
  <si>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</si>
  <si>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</si>
  <si>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</si>
  <si>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</si>
  <si>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</si>
  <si>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</si>
  <si>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</si>
  <si>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</si>
  <si>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</si>
  <si>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</si>
  <si>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</si>
  <si>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</si>
  <si>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</si>
  <si>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</si>
  <si>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</si>
  <si>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</si>
  <si>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</si>
  <si>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</si>
  <si>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</si>
  <si>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</si>
  <si>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</si>
  <si>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</si>
  <si>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</si>
  <si>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</si>
  <si>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</si>
  <si>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</si>
  <si>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</si>
  <si>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</si>
  <si>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</si>
  <si>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</si>
  <si>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</si>
  <si>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</si>
  <si>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</si>
  <si>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</si>
  <si>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</si>
  <si>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</si>
  <si>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</si>
  <si>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</si>
  <si>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</si>
  <si>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</si>
  <si>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</si>
  <si>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</si>
  <si>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</si>
  <si>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</si>
  <si>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</si>
  <si>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</si>
  <si>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</si>
  <si>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</si>
  <si>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</si>
  <si>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</si>
  <si>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</si>
  <si>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</si>
  <si>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</si>
  <si>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</si>
  <si>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</si>
  <si>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</si>
  <si>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</si>
  <si>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</si>
  <si>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</si>
  <si>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</si>
  <si>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</si>
  <si>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</si>
  <si>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</si>
  <si>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</si>
  <si>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</si>
  <si>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</si>
  <si>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</si>
  <si>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</si>
  <si>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</si>
  <si>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</si>
  <si>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</si>
  <si>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</si>
  <si>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</si>
  <si>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</si>
  <si>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</si>
  <si>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</si>
  <si>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</si>
  <si>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</si>
  <si>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</si>
  <si>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</si>
  <si>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</si>
  <si>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</si>
  <si>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</si>
  <si>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</si>
  <si>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</si>
  <si>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</si>
  <si>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</si>
  <si>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</si>
  <si>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</si>
  <si>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</si>
  <si>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</si>
  <si>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</si>
  <si>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</si>
  <si>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</si>
  <si>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</si>
  <si>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</si>
  <si>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</si>
  <si>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</si>
  <si>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</si>
  <si>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</si>
  <si>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</si>
  <si>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</si>
  <si>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</si>
  <si>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</si>
  <si>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</si>
  <si>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</si>
  <si>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</si>
  <si>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</si>
  <si>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</si>
  <si>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</si>
  <si>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</si>
  <si>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</si>
  <si>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</si>
  <si>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</si>
  <si>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</si>
  <si>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</si>
  <si>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</si>
  <si>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</si>
  <si>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</si>
  <si>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</si>
  <si>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</si>
  <si>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</si>
  <si>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</si>
  <si>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</si>
  <si>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</si>
  <si>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</si>
  <si>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</si>
  <si>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</si>
  <si>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</si>
  <si>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</si>
  <si>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</si>
  <si>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</si>
  <si>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</si>
  <si>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</si>
  <si>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</si>
  <si>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</si>
  <si>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</si>
  <si>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</si>
  <si>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</si>
  <si>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</si>
  <si>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</si>
  <si>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</si>
  <si>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</si>
  <si>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</si>
  <si>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</si>
  <si>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</si>
  <si>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</si>
  <si>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</si>
  <si>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</si>
  <si>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</si>
  <si>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</si>
  <si>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</si>
  <si>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</si>
  <si>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</si>
  <si>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</si>
  <si>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</si>
  <si>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</si>
  <si>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</si>
  <si>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</si>
  <si>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</si>
  <si>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</si>
  <si>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</si>
  <si>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</si>
  <si>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</si>
  <si>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</si>
  <si>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</si>
  <si>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</si>
  <si>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</si>
  <si>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</si>
  <si>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</si>
  <si>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</si>
  <si>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</si>
  <si>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</si>
  <si>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</si>
  <si>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</si>
  <si>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</si>
  <si>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</si>
  <si>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</si>
  <si>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</si>
  <si>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</si>
  <si>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</si>
  <si>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</si>
  <si>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</si>
  <si>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</si>
  <si>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</si>
  <si>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</si>
  <si>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</si>
  <si>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</si>
  <si>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</si>
  <si>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</si>
  <si>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</si>
  <si>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</si>
  <si>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</si>
  <si>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</si>
  <si>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</si>
  <si>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</si>
  <si>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</si>
  <si>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</si>
  <si>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</si>
  <si>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</si>
  <si>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</si>
  <si>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</si>
  <si>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</si>
  <si>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</si>
  <si>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</si>
  <si>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</si>
  <si>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</si>
  <si>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</si>
  <si>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</si>
  <si>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</si>
  <si>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</si>
  <si>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</si>
  <si>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</si>
  <si>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</si>
  <si>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</si>
  <si>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</si>
  <si>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</si>
  <si>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</si>
  <si>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</si>
  <si>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</si>
  <si>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</si>
  <si>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</si>
  <si>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MARKET- MARKET</t>
  </si>
  <si>
    <t>537053</t>
  </si>
  <si>
    <t>27940</t>
  </si>
  <si>
    <t>Danforth- VanBarton Group</t>
  </si>
  <si>
    <t>7425</t>
  </si>
  <si>
    <t>28147</t>
  </si>
  <si>
    <t>*901 Fifth Seattle- Seattle Genetics Inc</t>
  </si>
  <si>
    <t>548386</t>
  </si>
  <si>
    <t>27445</t>
  </si>
  <si>
    <t>סה"כ קרנות הון סיכון</t>
  </si>
  <si>
    <t>KArkin Bio Ventures II L.P- Arkin Bio Ventures II L.P</t>
  </si>
  <si>
    <t>70341</t>
  </si>
  <si>
    <t>17/03/20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</si>
  <si>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</si>
  <si>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</si>
  <si>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</si>
  <si>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</si>
  <si>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</si>
  <si>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</si>
  <si>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</si>
  <si>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</si>
  <si>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</si>
  <si>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</si>
  <si>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</si>
  <si>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</si>
  <si>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סה"כ קרנות הון סיכון בחו"ל</t>
  </si>
  <si>
    <t>סה"כ קרנות גידור בחו"ל</t>
  </si>
  <si>
    <t>סה"כ קרנות נדל"ן בחו"ל</t>
  </si>
  <si>
    <t>Blackstone Real Estate Partners IX- Blackstone Real Estate Partners</t>
  </si>
  <si>
    <t>6649</t>
  </si>
  <si>
    <t>23/09/19</t>
  </si>
  <si>
    <t>סה"כ קרנות השקעה אחרות בחו"ל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</si>
  <si>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</si>
  <si>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</si>
  <si>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</si>
  <si>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</si>
  <si>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</si>
  <si>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</si>
  <si>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</si>
  <si>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</si>
  <si>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</si>
  <si>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</si>
  <si>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</si>
  <si>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</si>
  <si>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</si>
  <si>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</si>
  <si>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ARCLIGHT AEP FEEDER FUND VII LLC- ארקלייט</t>
  </si>
  <si>
    <t>70250</t>
  </si>
  <si>
    <t>25/02/20</t>
  </si>
  <si>
    <t>Warburg Pincus China II L.P- WARBURG PINCUS</t>
  </si>
  <si>
    <t>6945</t>
  </si>
  <si>
    <t>KARTESIA</t>
  </si>
  <si>
    <t>5303</t>
  </si>
  <si>
    <t>PCS IV</t>
  </si>
  <si>
    <t>70131</t>
  </si>
  <si>
    <t>25/09/19</t>
  </si>
  <si>
    <t>PERMIRA VII L.P.2 SCSP</t>
  </si>
  <si>
    <t>70281</t>
  </si>
  <si>
    <t>05/02/20</t>
  </si>
  <si>
    <t>TOMA BRAVO FUND 8</t>
  </si>
  <si>
    <t>6647</t>
  </si>
  <si>
    <t>18/02/19</t>
  </si>
  <si>
    <t>WSREDII</t>
  </si>
  <si>
    <t>6658</t>
  </si>
  <si>
    <t>Advent International GPE IX L.P- Advent International</t>
  </si>
  <si>
    <t>70061</t>
  </si>
  <si>
    <t>24/10/19</t>
  </si>
  <si>
    <t>ICG SDP 3- Cheyn Capital</t>
  </si>
  <si>
    <t>5304</t>
  </si>
  <si>
    <t>25/03/18</t>
  </si>
  <si>
    <t>GIP GEMINI FUND CAYMAN FEEDER II LP- GIP Gemini Fund LP</t>
  </si>
  <si>
    <t>70271</t>
  </si>
  <si>
    <t>KLIRMARK III- Klirmark Opportunity Fund III</t>
  </si>
  <si>
    <t>70191</t>
  </si>
  <si>
    <t>13/11/19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</si>
  <si>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</si>
  <si>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</si>
  <si>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</si>
  <si>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</si>
  <si>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</si>
  <si>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</si>
  <si>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</si>
  <si>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</si>
  <si>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</si>
  <si>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</si>
  <si>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</si>
  <si>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</si>
  <si>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</si>
  <si>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</si>
  <si>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</si>
  <si>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</si>
  <si>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</si>
  <si>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</si>
  <si>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</si>
  <si>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</si>
  <si>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</si>
  <si>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</si>
  <si>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</si>
  <si>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</si>
  <si>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</si>
  <si>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</si>
  <si>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</si>
  <si>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</si>
  <si>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</si>
  <si>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</si>
  <si>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</si>
  <si>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</si>
  <si>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</si>
  <si>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</si>
  <si>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</si>
  <si>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</si>
  <si>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</si>
  <si>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</si>
  <si>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</si>
  <si>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</si>
  <si>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</si>
  <si>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</si>
  <si>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</si>
  <si>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</si>
  <si>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</si>
  <si>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</si>
  <si>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</si>
  <si>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</si>
  <si>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</si>
  <si>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</si>
  <si>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</si>
  <si>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</si>
  <si>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</si>
  <si>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</si>
  <si>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</si>
  <si>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</si>
  <si>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</si>
  <si>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</si>
  <si>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</si>
  <si>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20190711 USD\ILS 3.4520000 20201110</t>
  </si>
  <si>
    <t>90008823</t>
  </si>
  <si>
    <t>11/07/19</t>
  </si>
  <si>
    <t>FWD CCY\ILS 20190808 USD\ILS 3.4237000 20200611</t>
  </si>
  <si>
    <t>90008968</t>
  </si>
  <si>
    <t>08/08/19</t>
  </si>
  <si>
    <t>FWD CCY\ILS 20200326 USD\ILS 3.5480000 20210325</t>
  </si>
  <si>
    <t>90010101</t>
  </si>
  <si>
    <t>26/03/20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</si>
  <si>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</si>
  <si>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</si>
  <si>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</si>
  <si>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</si>
  <si>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</si>
  <si>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</si>
  <si>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</si>
  <si>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</si>
  <si>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</si>
  <si>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</si>
  <si>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</si>
  <si>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</si>
  <si>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</si>
  <si>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</si>
  <si>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</si>
  <si>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</si>
  <si>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</si>
  <si>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</si>
  <si>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</si>
  <si>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</si>
  <si>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</si>
  <si>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</si>
  <si>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20190709 USD\ILS 3.4685000 20201110- בנק לאומי לישראל בע"מ</t>
  </si>
  <si>
    <t>90008805</t>
  </si>
  <si>
    <t>09/07/19</t>
  </si>
  <si>
    <t>FWD CCY\ILS 20190812 USD\ILS 3.4290000 20200611- בנק לאומי לישראל בע"מ</t>
  </si>
  <si>
    <t>90008978</t>
  </si>
  <si>
    <t>12/08/19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</si>
  <si>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</si>
  <si>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</si>
  <si>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</si>
  <si>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</si>
  <si>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</si>
  <si>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</si>
  <si>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</si>
  <si>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</si>
  <si>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</si>
  <si>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</si>
  <si>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</si>
  <si>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</si>
  <si>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20191016 USD\ILS 3.4837000 20200611- בנק לאומי לישראל בע"מ</t>
  </si>
  <si>
    <t>90009237</t>
  </si>
  <si>
    <t>16/10/19</t>
  </si>
  <si>
    <t>FWD CCY\ILS 20191016 USD\ILS 3.4848000 20200611- בנק לאומי לישראל בע"מ</t>
  </si>
  <si>
    <t>90009242</t>
  </si>
  <si>
    <t>FWD CCY\ILS 20191024 USD\ILS 3.4777000 20200611- בנק לאומי לישראל בע"מ</t>
  </si>
  <si>
    <t>90009275</t>
  </si>
  <si>
    <t>FWD CCY\ILS 20191105 USD\ILS 3.4560000 20200611- בנק לאומי לישראל בע"מ</t>
  </si>
  <si>
    <t>90009334</t>
  </si>
  <si>
    <t>05/11/19</t>
  </si>
  <si>
    <t>FWD CCY\ILS 20191120 USD\ILS 3.4370000 20200611- בנק לאומי לישראל בע"מ</t>
  </si>
  <si>
    <t>90009391</t>
  </si>
  <si>
    <t>20/11/19</t>
  </si>
  <si>
    <t>FWD CCY\ILS 20191121 USD\ILS 3.4210000 20200611- בנק לאומי לישראל בע"מ</t>
  </si>
  <si>
    <t>90009404</t>
  </si>
  <si>
    <t>21/11/19</t>
  </si>
  <si>
    <t>FWD CCY\ILS 20191202 USD\ILS 3.4060000 20201110- בנק לאומי לישראל בע"מ</t>
  </si>
  <si>
    <t>90009437</t>
  </si>
  <si>
    <t>02/12/19</t>
  </si>
  <si>
    <t>FWD CCY\ILS 20191205 USD\ILS 3.4272000 20200611- בנק לאומי לישראל בע"מ</t>
  </si>
  <si>
    <t>90009457</t>
  </si>
  <si>
    <t>05/12/19</t>
  </si>
  <si>
    <t>FWD CCY\ILS 20191223 USD\ILS 3.4372000 20200611- בנק לאומי לישראל בע"מ</t>
  </si>
  <si>
    <t>90009545</t>
  </si>
  <si>
    <t>23/12/19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</si>
  <si>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</si>
  <si>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</si>
  <si>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</si>
  <si>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</si>
  <si>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30/12/19</t>
  </si>
  <si>
    <t>FWD CCY\ILS 20200102 USD\ILS 3.4220000 20200611- בנק לאומי לישראל בע"מ</t>
  </si>
  <si>
    <t>90009576</t>
  </si>
  <si>
    <t>02/01/20</t>
  </si>
  <si>
    <t>FWD CCY\ILS 20200107 USD\ILS 3.4387000 20200611- בנק לאומי לישראל בע"מ</t>
  </si>
  <si>
    <t>90009588</t>
  </si>
  <si>
    <t>07/01/20</t>
  </si>
  <si>
    <t>FWD CCY\ILS 20200127 USD\ILS 3.4353000 20200611- בנק לאומי לישראל בע"מ</t>
  </si>
  <si>
    <t>90009694</t>
  </si>
  <si>
    <t>27/01/20</t>
  </si>
  <si>
    <t>FWD CCY\ILS 20200218 USD\ILS 3.3990000 20200611- בנק לאומי לישראל בע"מ</t>
  </si>
  <si>
    <t>90009851</t>
  </si>
  <si>
    <t>18/02/20</t>
  </si>
  <si>
    <t>FWD CCY\ILS 20200219 USD\ILS 3.4057000 20200611- בנק לאומי לישראל בע"מ</t>
  </si>
  <si>
    <t>90009865</t>
  </si>
  <si>
    <t>19/02/20</t>
  </si>
  <si>
    <t>FWD CCY\ILS 20200317 USD\ILS 3.8000000 20200611- בנק לאומי לישראל בע"מ</t>
  </si>
  <si>
    <t>90010012</t>
  </si>
  <si>
    <t>FWD CCY\ILS 20200319 USD\ILS 3.6500000 20200611- בנק לאומי לישראל בע"מ</t>
  </si>
  <si>
    <t>90010038</t>
  </si>
  <si>
    <t>19/03/20</t>
  </si>
  <si>
    <t>FWD CCY\ILS 20200323 USD\ILS 3.6623000 20200611- בנק לאומי לישראל בע"מ</t>
  </si>
  <si>
    <t>90010053</t>
  </si>
  <si>
    <t>23/03/20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</si>
  <si>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</si>
  <si>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</si>
  <si>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</si>
  <si>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</si>
  <si>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</si>
  <si>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</si>
  <si>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</si>
  <si>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</si>
  <si>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</si>
  <si>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</si>
  <si>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</si>
  <si>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</si>
  <si>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</si>
  <si>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</si>
  <si>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</si>
  <si>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</si>
  <si>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</si>
  <si>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</si>
  <si>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</si>
  <si>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</si>
  <si>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</si>
  <si>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</si>
  <si>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</si>
  <si>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</si>
  <si>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</si>
  <si>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</si>
  <si>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</si>
  <si>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</si>
  <si>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</si>
  <si>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</si>
  <si>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</si>
  <si>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</si>
  <si>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</si>
  <si>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</si>
  <si>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</si>
  <si>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CCY\CCY 20190704 EUR\USD 1.1519200 20200409- בנק לאומי לישראל בע"מ</t>
  </si>
  <si>
    <t>90008785</t>
  </si>
  <si>
    <t>04/07/19</t>
  </si>
  <si>
    <t>FWD CCY\CCY 20190912 GBP\USD 1.2442700 20200511- בנק לאומי לישראל בע"מ</t>
  </si>
  <si>
    <t>90009115</t>
  </si>
  <si>
    <t>12/09/19</t>
  </si>
  <si>
    <t>FWD CCY\CCY 20191003 EUR\USD 1.1114200 20200427- בנק לאומי לישראל בע"מ</t>
  </si>
  <si>
    <t>90009208</t>
  </si>
  <si>
    <t>03/10/19</t>
  </si>
  <si>
    <t>FWD CCY\CCY 20191023 GBP\USD 1.2955500 20200511- בנק לאומי לישראל בע"מ</t>
  </si>
  <si>
    <t>90009264</t>
  </si>
  <si>
    <t>23/10/19</t>
  </si>
  <si>
    <t>FWD CCY\CCY 20191028 GBP\USD 1.2932500 20200511- בנק לאומי לישראל בע"מ</t>
  </si>
  <si>
    <t>90009295</t>
  </si>
  <si>
    <t>FWD CCY\CCY 20191118 GBP\USD 1.3027800 20200511- בנק לאומי לישראל בע"מ</t>
  </si>
  <si>
    <t>90009379</t>
  </si>
  <si>
    <t>18/11/19</t>
  </si>
  <si>
    <t>FWD CCY\CCY 20191125 EUR\USD 1.1112200 20200409- בנק לאומי לישראל בע"מ</t>
  </si>
  <si>
    <t>90009413</t>
  </si>
  <si>
    <t>25/11/19</t>
  </si>
  <si>
    <t>FWD CCY\CCY 20191209 EUR\USD 1.1159500 20200409- בנק לאומי לישראל בע"מ</t>
  </si>
  <si>
    <t>90009473</t>
  </si>
  <si>
    <t>09/12/19</t>
  </si>
  <si>
    <t>FWD CCY\CCY 20191216 GBP\USD 1.3431000 20200511- בנק לאומי לישראל בע"מ</t>
  </si>
  <si>
    <t>90009508</t>
  </si>
  <si>
    <t>16/12/19</t>
  </si>
  <si>
    <t>FWD CCY\CCY 20191230 EUR\USD 1.1264000 20200409- בנק לאומי לישראל בע"מ</t>
  </si>
  <si>
    <t>90009564</t>
  </si>
  <si>
    <t>FWD CCY\CCY 20200121 EUR\USD 1.1171200 20200409- בנק לאומי לישראל בע"מ</t>
  </si>
  <si>
    <t>90009670</t>
  </si>
  <si>
    <t>21/01/20</t>
  </si>
  <si>
    <t>FWD CCY\CCY 20200203 GBP\USD 1.3068000 20200511- בנק לאומי לישראל בע"מ</t>
  </si>
  <si>
    <t>90009737</t>
  </si>
  <si>
    <t>03/02/20</t>
  </si>
  <si>
    <t>FWD CCY\CCY 20200211 EUR\USD 1.0943000 20200409- בנק לאומי לישראל בע"מ</t>
  </si>
  <si>
    <t>90009809</t>
  </si>
  <si>
    <t>11/02/20</t>
  </si>
  <si>
    <t>FWD CCY\CCY 20200211 USD\JPY 108.9700000 20200713- בנק לאומי לישראל בע"מ</t>
  </si>
  <si>
    <t>90009811</t>
  </si>
  <si>
    <t>FWD CCY\CCY 20200324 EUR\USD 1.0919700 20200727- בנק לאומי לישראל בע"מ</t>
  </si>
  <si>
    <t>90010074</t>
  </si>
  <si>
    <t>24/03/20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</si>
  <si>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</si>
  <si>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</si>
  <si>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</si>
  <si>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</si>
  <si>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</si>
  <si>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</si>
  <si>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</si>
  <si>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</si>
  <si>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</si>
  <si>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</si>
  <si>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</si>
  <si>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</si>
  <si>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</si>
  <si>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</si>
  <si>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</si>
  <si>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גורם 110</t>
  </si>
  <si>
    <t>לא</t>
  </si>
  <si>
    <t>AA+</t>
  </si>
  <si>
    <t>דירוג פנימי</t>
  </si>
  <si>
    <t>סה"כ מבוטחות במשכנתא או תיקי משכנתאות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</si>
  <si>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</si>
  <si>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</si>
  <si>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</si>
  <si>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</si>
  <si>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</si>
  <si>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</si>
  <si>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</si>
  <si>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</si>
  <si>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</si>
  <si>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</si>
  <si>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</si>
  <si>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</si>
  <si>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</si>
  <si>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</si>
  <si>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</si>
  <si>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</si>
  <si>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</si>
  <si>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</si>
  <si>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</si>
  <si>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75671</t>
  </si>
  <si>
    <t>AA-</t>
  </si>
  <si>
    <t>גורם 106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</si>
  <si>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</si>
  <si>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</si>
  <si>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</si>
  <si>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</si>
  <si>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</si>
  <si>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</si>
  <si>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</si>
  <si>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</si>
  <si>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</si>
  <si>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7493</t>
  </si>
  <si>
    <t>גורם 42</t>
  </si>
  <si>
    <t>71271</t>
  </si>
  <si>
    <t>7128</t>
  </si>
  <si>
    <t>7130</t>
  </si>
  <si>
    <t>7491</t>
  </si>
  <si>
    <t>גורם 17</t>
  </si>
  <si>
    <t>7497</t>
  </si>
  <si>
    <t>22/03/20</t>
  </si>
  <si>
    <t>גורם 96</t>
  </si>
  <si>
    <t>523632</t>
  </si>
  <si>
    <t>09/08/18</t>
  </si>
  <si>
    <t>524747</t>
  </si>
  <si>
    <t>31/08/18</t>
  </si>
  <si>
    <t>6934</t>
  </si>
  <si>
    <t>7355</t>
  </si>
  <si>
    <t>13/01/20</t>
  </si>
  <si>
    <t>7490</t>
  </si>
  <si>
    <t>*גורם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</si>
  <si>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</si>
  <si>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</si>
  <si>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</si>
  <si>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</si>
  <si>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</si>
  <si>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</si>
  <si>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</si>
  <si>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</si>
  <si>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</si>
  <si>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</si>
  <si>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</si>
  <si>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</si>
  <si>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</si>
  <si>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</si>
  <si>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</si>
  <si>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</si>
  <si>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</si>
  <si>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</si>
  <si>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</si>
  <si>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</si>
  <si>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</si>
  <si>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</si>
  <si>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</si>
  <si>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70071</t>
  </si>
  <si>
    <t>27/06/19</t>
  </si>
  <si>
    <t>7058</t>
  </si>
  <si>
    <t>24/07/19</t>
  </si>
  <si>
    <t>7078</t>
  </si>
  <si>
    <t>7112</t>
  </si>
  <si>
    <t>7236</t>
  </si>
  <si>
    <t>A</t>
  </si>
  <si>
    <t>7370</t>
  </si>
  <si>
    <t>23/01/20</t>
  </si>
  <si>
    <t>7453</t>
  </si>
  <si>
    <t>75071</t>
  </si>
  <si>
    <t>30/03/20</t>
  </si>
  <si>
    <t>539178</t>
  </si>
  <si>
    <t>10/03/19</t>
  </si>
  <si>
    <t>גורם 61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</si>
  <si>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</si>
  <si>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</si>
  <si>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</si>
  <si>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</si>
  <si>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</si>
  <si>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</si>
  <si>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</si>
  <si>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</si>
  <si>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</si>
  <si>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</si>
  <si>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11/11/19</t>
  </si>
  <si>
    <t>539177</t>
  </si>
  <si>
    <t>גורם 16</t>
  </si>
  <si>
    <t>75611</t>
  </si>
  <si>
    <t>7566</t>
  </si>
  <si>
    <t>גורם 100</t>
  </si>
  <si>
    <t>7364</t>
  </si>
  <si>
    <t>22/01/20</t>
  </si>
  <si>
    <t>גורם 108</t>
  </si>
  <si>
    <t>כן</t>
  </si>
  <si>
    <t>7323</t>
  </si>
  <si>
    <t>29/12/19</t>
  </si>
  <si>
    <t>7324</t>
  </si>
  <si>
    <t>7325</t>
  </si>
  <si>
    <t>7552</t>
  </si>
  <si>
    <t>גורם 109</t>
  </si>
  <si>
    <t>72971</t>
  </si>
  <si>
    <t>גורם 13</t>
  </si>
  <si>
    <t>7202</t>
  </si>
  <si>
    <t>7203</t>
  </si>
  <si>
    <t>7250</t>
  </si>
  <si>
    <t>7251</t>
  </si>
  <si>
    <t>7372</t>
  </si>
  <si>
    <t>28/01/20</t>
  </si>
  <si>
    <t>7375</t>
  </si>
  <si>
    <t>גורם 44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</si>
  <si>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</si>
  <si>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</si>
  <si>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</si>
  <si>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</si>
  <si>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</si>
  <si>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</si>
  <si>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</si>
  <si>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</si>
  <si>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</si>
  <si>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גורם 45</t>
  </si>
  <si>
    <t>7436</t>
  </si>
  <si>
    <t>24/02/20</t>
  </si>
  <si>
    <t>7455</t>
  </si>
  <si>
    <t>75340</t>
  </si>
  <si>
    <t>7342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</si>
  <si>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</si>
  <si>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</si>
  <si>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</si>
  <si>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</si>
  <si>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</si>
  <si>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</si>
  <si>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</si>
  <si>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</si>
  <si>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</si>
  <si>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</si>
  <si>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</si>
  <si>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</si>
  <si>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גורם 116</t>
  </si>
  <si>
    <t>7310</t>
  </si>
  <si>
    <t>15/12/19</t>
  </si>
  <si>
    <t>גורם 93</t>
  </si>
  <si>
    <t>7088</t>
  </si>
  <si>
    <t>גורם 02</t>
  </si>
  <si>
    <t>7373</t>
  </si>
  <si>
    <t>7407</t>
  </si>
  <si>
    <t>10/02/20</t>
  </si>
  <si>
    <t>7489</t>
  </si>
  <si>
    <t>15/03/20</t>
  </si>
  <si>
    <t>גורם 04</t>
  </si>
  <si>
    <t>7382</t>
  </si>
  <si>
    <t>גורם 06</t>
  </si>
  <si>
    <t>6954</t>
  </si>
  <si>
    <t>70201</t>
  </si>
  <si>
    <t>7301</t>
  </si>
  <si>
    <t>7336</t>
  </si>
  <si>
    <t>7347</t>
  </si>
  <si>
    <t>7399</t>
  </si>
  <si>
    <t>7471</t>
  </si>
  <si>
    <t>08/03/20</t>
  </si>
  <si>
    <t>7533</t>
  </si>
  <si>
    <t>גורם 115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</si>
  <si>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</si>
  <si>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</si>
  <si>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</si>
  <si>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</si>
  <si>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</si>
  <si>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</si>
  <si>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</si>
  <si>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</si>
  <si>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</si>
  <si>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7313</t>
  </si>
  <si>
    <t>7363</t>
  </si>
  <si>
    <t>74431</t>
  </si>
  <si>
    <t>7503</t>
  </si>
  <si>
    <t>גורם 15</t>
  </si>
  <si>
    <t>72100</t>
  </si>
  <si>
    <t>7482</t>
  </si>
  <si>
    <t>11/03/20</t>
  </si>
  <si>
    <t>7505</t>
  </si>
  <si>
    <t>25/03/20</t>
  </si>
  <si>
    <t>7056</t>
  </si>
  <si>
    <t>21/07/19</t>
  </si>
  <si>
    <t>7296</t>
  </si>
  <si>
    <t>7504</t>
  </si>
  <si>
    <t>70301</t>
  </si>
  <si>
    <t>גורם 19</t>
  </si>
  <si>
    <t>7275</t>
  </si>
  <si>
    <t>27/11/19</t>
  </si>
  <si>
    <t>7385</t>
  </si>
  <si>
    <t>גורם 84</t>
  </si>
  <si>
    <t>7258</t>
  </si>
  <si>
    <t>06/11/19</t>
  </si>
  <si>
    <t>7276</t>
  </si>
  <si>
    <t>7319</t>
  </si>
  <si>
    <t>7320</t>
  </si>
  <si>
    <t>7384</t>
  </si>
  <si>
    <t>7441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</si>
  <si>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</si>
  <si>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</si>
  <si>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</si>
  <si>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</si>
  <si>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</si>
  <si>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</si>
  <si>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</si>
  <si>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</si>
  <si>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</si>
  <si>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</si>
  <si>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</si>
  <si>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</si>
  <si>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</si>
  <si>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</si>
  <si>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ביטחונות CSA במטבע 20001 (OTC)- בנק לאומי</t>
  </si>
  <si>
    <t>77721001</t>
  </si>
  <si>
    <t>חייבים וזכאים בגין שיקוף</t>
  </si>
  <si>
    <t>26630548</t>
  </si>
  <si>
    <t>מגדל מקפת קרנות פנסיה וקופות גמל בע"מ</t>
  </si>
  <si>
    <t>מגדל גמל להשקעה מסלול כללי</t>
  </si>
  <si>
    <t>בנק לאומי</t>
  </si>
  <si>
    <t>200040- 10- לאומי</t>
  </si>
  <si>
    <t>200005- 10- לאומי</t>
  </si>
  <si>
    <t>30005- 10- לאומי</t>
  </si>
  <si>
    <t>גורם 111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</si>
  <si>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</si>
  <si>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</si>
  <si>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</si>
  <si>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</si>
  <si>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</si>
  <si>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</si>
  <si>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</si>
  <si>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Kedma Capital III</t>
  </si>
  <si>
    <t>Reality IV</t>
  </si>
  <si>
    <t>Yesodot Gimmel</t>
  </si>
  <si>
    <t>Arkin Bio Ventures II, L.P</t>
  </si>
  <si>
    <t>Fortissimo Capital Fund V L.P.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</si>
  <si>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</si>
  <si>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</si>
  <si>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</si>
  <si>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</si>
  <si>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</si>
  <si>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</si>
  <si>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</si>
  <si>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</si>
  <si>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</si>
  <si>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</si>
  <si>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</si>
  <si>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Kartesia Credit Opportunities IV SCS</t>
  </si>
  <si>
    <t>ICG SDP III</t>
  </si>
  <si>
    <t>Thoma Bravo Fund XIII</t>
  </si>
  <si>
    <t>Blackstone Real Estate Partners IX</t>
  </si>
  <si>
    <t>Astorg VII</t>
  </si>
  <si>
    <t xml:space="preserve">WSREDII </t>
  </si>
  <si>
    <t>KSO</t>
  </si>
  <si>
    <t>KASS</t>
  </si>
  <si>
    <t>Warburg Pincus China II L.P</t>
  </si>
  <si>
    <t>Advent International GPE IX L.P</t>
  </si>
  <si>
    <t>PERMIRA CREDIT SOLUTIONS IV</t>
  </si>
  <si>
    <t>KLIRMARK III</t>
  </si>
  <si>
    <t>ARCLIGHT AEP FEEDER FUND VII LLC</t>
  </si>
  <si>
    <t>PERMIRA VII PCS</t>
  </si>
  <si>
    <t>SPECTRUM</t>
  </si>
  <si>
    <t>CAPSII</t>
  </si>
  <si>
    <t>גורם 1</t>
  </si>
  <si>
    <t>*גורם 7</t>
  </si>
  <si>
    <t>גורם 159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</si>
  <si>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</si>
  <si>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</si>
  <si>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</si>
  <si>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</si>
  <si>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</si>
  <si>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</si>
  <si>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</si>
  <si>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*גורם 159</t>
  </si>
  <si>
    <t>**גורם 98</t>
  </si>
  <si>
    <t>19/11/19</t>
  </si>
  <si>
    <t>29/10/19</t>
  </si>
  <si>
    <t>גורם 129</t>
  </si>
  <si>
    <t>גורם 130</t>
  </si>
  <si>
    <t>**גורם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</si>
</sst>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0" fontId="18" fillId="4" borderId="0" xfId="12" applyNumberFormat="1" applyFont="1" applyFill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67" fontId="0" fillId="0" borderId="0" xfId="0" applyNumberFormat="1"/>
    <xf numFmtId="0" fontId="18" fillId="0" borderId="0" xfId="0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2755</v>
      </c>
    </row>
    <row r="3" spans="1:36">
      <c r="B3" s="2" t="s">
        <v>2</v>
      </c>
      <c r="C3" s="26" t="s">
        <v>2756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7" t="s">
        <v>4</v>
      </c>
      <c r="C6" s="98"/>
      <c r="D6" s="99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16281.601427535879</v>
      </c>
      <c r="D11" s="91">
        <f>C11/$C$42</f>
        <v>9.2399488520574127E-2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25912.940531112425</v>
      </c>
      <c r="D13" s="79">
        <f t="shared" ref="D13:D22" si="0">C13/$C$42</f>
        <v>0.14705816634778116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47686.373788472127</v>
      </c>
      <c r="D15" s="79">
        <f t="shared" si="0"/>
        <v>0.27062427286813817</v>
      </c>
    </row>
    <row r="16" spans="1:36">
      <c r="A16" s="10" t="s">
        <v>13</v>
      </c>
      <c r="B16" s="70" t="s">
        <v>19</v>
      </c>
      <c r="C16" s="78">
        <v>30617.716310546853</v>
      </c>
      <c r="D16" s="79">
        <f t="shared" si="0"/>
        <v>0.1737581735650392</v>
      </c>
    </row>
    <row r="17" spans="1:4">
      <c r="A17" s="10" t="s">
        <v>13</v>
      </c>
      <c r="B17" s="70" t="s">
        <v>195</v>
      </c>
      <c r="C17" s="78">
        <v>17804.130678326612</v>
      </c>
      <c r="D17" s="79">
        <f t="shared" si="0"/>
        <v>0.10103997297517779</v>
      </c>
    </row>
    <row r="18" spans="1:4" ht="33">
      <c r="A18" s="10" t="s">
        <v>13</v>
      </c>
      <c r="B18" s="70" t="s">
        <v>20</v>
      </c>
      <c r="C18" s="78">
        <v>10064.255606936751</v>
      </c>
      <c r="D18" s="79">
        <f t="shared" si="0"/>
        <v>5.7115516219955503E-2</v>
      </c>
    </row>
    <row r="19" spans="1:4">
      <c r="A19" s="10" t="s">
        <v>13</v>
      </c>
      <c r="B19" s="70" t="s">
        <v>21</v>
      </c>
      <c r="C19" s="78">
        <v>2.8582334760517001</v>
      </c>
      <c r="D19" s="79">
        <f t="shared" si="0"/>
        <v>1.622072082006061E-5</v>
      </c>
    </row>
    <row r="20" spans="1:4">
      <c r="A20" s="10" t="s">
        <v>13</v>
      </c>
      <c r="B20" s="70" t="s">
        <v>22</v>
      </c>
      <c r="C20" s="78">
        <v>56.088706999999999</v>
      </c>
      <c r="D20" s="79">
        <f t="shared" si="0"/>
        <v>3.1830823654824573E-4</v>
      </c>
    </row>
    <row r="21" spans="1:4">
      <c r="A21" s="10" t="s">
        <v>13</v>
      </c>
      <c r="B21" s="70" t="s">
        <v>23</v>
      </c>
      <c r="C21" s="78">
        <v>-877.27674063324855</v>
      </c>
      <c r="D21" s="79">
        <f t="shared" si="0"/>
        <v>-4.9786209597550909E-3</v>
      </c>
    </row>
    <row r="22" spans="1:4">
      <c r="A22" s="10" t="s">
        <v>13</v>
      </c>
      <c r="B22" s="70" t="s">
        <v>24</v>
      </c>
      <c r="C22" s="78">
        <v>999.94609209999999</v>
      </c>
      <c r="D22" s="79">
        <f t="shared" si="0"/>
        <v>5.674780080411921E-3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541.93596396400005</v>
      </c>
      <c r="D26" s="79">
        <f t="shared" si="1"/>
        <v>3.0755332086984015E-3</v>
      </c>
    </row>
    <row r="27" spans="1:4">
      <c r="A27" s="10" t="s">
        <v>13</v>
      </c>
      <c r="B27" s="70" t="s">
        <v>28</v>
      </c>
      <c r="C27" s="78">
        <v>1099.0350740788881</v>
      </c>
      <c r="D27" s="79">
        <f t="shared" si="1"/>
        <v>6.2371185760213988E-3</v>
      </c>
    </row>
    <row r="28" spans="1:4">
      <c r="A28" s="10" t="s">
        <v>13</v>
      </c>
      <c r="B28" s="70" t="s">
        <v>29</v>
      </c>
      <c r="C28" s="78">
        <v>3894.7290936269983</v>
      </c>
      <c r="D28" s="79">
        <f t="shared" si="1"/>
        <v>2.2102922601256562E-2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-575.20578527073974</v>
      </c>
      <c r="D31" s="79">
        <f t="shared" si="1"/>
        <v>-3.2643423062307009E-3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18381.894346234443</v>
      </c>
      <c r="D33" s="79">
        <f t="shared" si="1"/>
        <v>0.10431883148538357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1675.3</v>
      </c>
      <c r="D35" s="79">
        <f t="shared" si="1"/>
        <v>9.5074715965421715E-3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2642.4597320500002</v>
      </c>
      <c r="D37" s="79">
        <f t="shared" si="1"/>
        <v>1.4996186263637445E-2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176208.78305955706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14968.469999999998</v>
      </c>
      <c r="D43" s="79">
        <f>C43/$C$42</f>
        <v>8.4947354723747134E-2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  <row r="56" spans="3:4">
      <c r="C56" t="s">
        <v>110</v>
      </c>
      <c r="D56">
        <v>3.9003000000000001</v>
      </c>
    </row>
    <row r="57" spans="3:4">
      <c r="C57" t="s">
        <v>113</v>
      </c>
      <c r="D57">
        <v>4.3986000000000001</v>
      </c>
    </row>
    <row r="58" spans="3:4">
      <c r="C58" t="s">
        <v>106</v>
      </c>
      <c r="D58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2755</v>
      </c>
    </row>
    <row r="3" spans="2:61" s="1" customFormat="1">
      <c r="B3" s="2" t="s">
        <v>2</v>
      </c>
      <c r="C3" s="26" t="s">
        <v>2756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-8.56</v>
      </c>
      <c r="H11" s="7"/>
      <c r="I11" s="76">
        <v>56.088706999999999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-47.110199999999999</v>
      </c>
      <c r="K12" s="81">
        <v>-0.83989999999999998</v>
      </c>
      <c r="L12" s="81">
        <v>-2.9999999999999997E-4</v>
      </c>
    </row>
    <row r="13" spans="2:61">
      <c r="B13" s="80" t="s">
        <v>2116</v>
      </c>
      <c r="C13" s="16"/>
      <c r="D13" s="16"/>
      <c r="E13" s="16"/>
      <c r="G13" s="82">
        <v>0</v>
      </c>
      <c r="I13" s="82">
        <v>-47.110199999999999</v>
      </c>
      <c r="K13" s="81">
        <v>-0.83989999999999998</v>
      </c>
      <c r="L13" s="81">
        <v>-2.9999999999999997E-4</v>
      </c>
    </row>
    <row r="14" spans="2:61">
      <c r="B14" t="s">
        <v>2117</v>
      </c>
      <c r="C14" t="s">
        <v>2118</v>
      </c>
      <c r="D14" t="s">
        <v>100</v>
      </c>
      <c r="E14" t="s">
        <v>123</v>
      </c>
      <c r="F14" t="s">
        <v>102</v>
      </c>
      <c r="G14" s="78">
        <v>0.38</v>
      </c>
      <c r="H14" s="78">
        <v>1309000</v>
      </c>
      <c r="I14" s="78">
        <v>4.9741999999999997</v>
      </c>
      <c r="J14" s="79">
        <v>0</v>
      </c>
      <c r="K14" s="79">
        <v>8.8700000000000001E-2</v>
      </c>
      <c r="L14" s="79">
        <v>0</v>
      </c>
    </row>
    <row r="15" spans="2:61">
      <c r="B15" t="s">
        <v>2119</v>
      </c>
      <c r="C15" t="s">
        <v>2120</v>
      </c>
      <c r="D15" t="s">
        <v>100</v>
      </c>
      <c r="E15" t="s">
        <v>123</v>
      </c>
      <c r="F15" t="s">
        <v>102</v>
      </c>
      <c r="G15" s="78">
        <v>-0.38</v>
      </c>
      <c r="H15" s="78">
        <v>529000</v>
      </c>
      <c r="I15" s="78">
        <v>-2.0102000000000002</v>
      </c>
      <c r="J15" s="79">
        <v>0</v>
      </c>
      <c r="K15" s="79">
        <v>-3.5799999999999998E-2</v>
      </c>
      <c r="L15" s="79">
        <v>0</v>
      </c>
    </row>
    <row r="16" spans="2:61">
      <c r="B16" t="s">
        <v>2121</v>
      </c>
      <c r="C16" t="s">
        <v>2122</v>
      </c>
      <c r="D16" t="s">
        <v>100</v>
      </c>
      <c r="E16" t="s">
        <v>123</v>
      </c>
      <c r="F16" t="s">
        <v>102</v>
      </c>
      <c r="G16" s="78">
        <v>11.88</v>
      </c>
      <c r="H16" s="78">
        <v>16500</v>
      </c>
      <c r="I16" s="78">
        <v>1.9601999999999999</v>
      </c>
      <c r="J16" s="79">
        <v>0</v>
      </c>
      <c r="K16" s="79">
        <v>3.49E-2</v>
      </c>
      <c r="L16" s="79">
        <v>0</v>
      </c>
    </row>
    <row r="17" spans="2:12">
      <c r="B17" t="s">
        <v>2123</v>
      </c>
      <c r="C17" t="s">
        <v>2124</v>
      </c>
      <c r="D17" t="s">
        <v>100</v>
      </c>
      <c r="E17" t="s">
        <v>123</v>
      </c>
      <c r="F17" t="s">
        <v>102</v>
      </c>
      <c r="G17" s="78">
        <v>-11.88</v>
      </c>
      <c r="H17" s="78">
        <v>438000</v>
      </c>
      <c r="I17" s="78">
        <v>-52.034399999999998</v>
      </c>
      <c r="J17" s="79">
        <v>0</v>
      </c>
      <c r="K17" s="79">
        <v>-0.92769999999999997</v>
      </c>
      <c r="L17" s="79">
        <v>-2.9999999999999997E-4</v>
      </c>
    </row>
    <row r="18" spans="2:12">
      <c r="B18" s="80" t="s">
        <v>2125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2126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1038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226</v>
      </c>
      <c r="C24" s="16"/>
      <c r="D24" s="16"/>
      <c r="E24" s="16"/>
      <c r="G24" s="82">
        <v>-8.56</v>
      </c>
      <c r="I24" s="82">
        <v>103.19890700000001</v>
      </c>
      <c r="K24" s="81">
        <v>1.8399000000000001</v>
      </c>
      <c r="L24" s="81">
        <v>5.9999999999999995E-4</v>
      </c>
    </row>
    <row r="25" spans="2:12">
      <c r="B25" s="80" t="s">
        <v>2116</v>
      </c>
      <c r="C25" s="16"/>
      <c r="D25" s="16"/>
      <c r="E25" s="16"/>
      <c r="G25" s="82">
        <v>-8.56</v>
      </c>
      <c r="I25" s="82">
        <v>103.19890700000001</v>
      </c>
      <c r="K25" s="81">
        <v>1.8399000000000001</v>
      </c>
      <c r="L25" s="81">
        <v>5.9999999999999995E-4</v>
      </c>
    </row>
    <row r="26" spans="2:12">
      <c r="B26" t="s">
        <v>2127</v>
      </c>
      <c r="C26" t="s">
        <v>2128</v>
      </c>
      <c r="D26" t="s">
        <v>1047</v>
      </c>
      <c r="E26" t="s">
        <v>1131</v>
      </c>
      <c r="F26" t="s">
        <v>106</v>
      </c>
      <c r="G26" s="78">
        <v>-1.1000000000000001</v>
      </c>
      <c r="H26" s="78">
        <v>39000</v>
      </c>
      <c r="I26" s="78">
        <v>-1.529385</v>
      </c>
      <c r="J26" s="79">
        <v>0</v>
      </c>
      <c r="K26" s="79">
        <v>-2.7300000000000001E-2</v>
      </c>
      <c r="L26" s="79">
        <v>0</v>
      </c>
    </row>
    <row r="27" spans="2:12">
      <c r="B27" t="s">
        <v>2129</v>
      </c>
      <c r="C27" t="s">
        <v>2128</v>
      </c>
      <c r="D27" t="s">
        <v>1047</v>
      </c>
      <c r="E27" t="s">
        <v>1131</v>
      </c>
      <c r="F27" t="s">
        <v>106</v>
      </c>
      <c r="G27" s="78">
        <v>-3.33</v>
      </c>
      <c r="H27" s="78">
        <v>480000</v>
      </c>
      <c r="I27" s="78">
        <v>-56.982959999999999</v>
      </c>
      <c r="J27" s="79">
        <v>0</v>
      </c>
      <c r="K27" s="79">
        <v>-1.0159</v>
      </c>
      <c r="L27" s="79">
        <v>-2.9999999999999997E-4</v>
      </c>
    </row>
    <row r="28" spans="2:12">
      <c r="B28" t="s">
        <v>2130</v>
      </c>
      <c r="C28" t="s">
        <v>2128</v>
      </c>
      <c r="D28" t="s">
        <v>1047</v>
      </c>
      <c r="E28" t="s">
        <v>1131</v>
      </c>
      <c r="F28" t="s">
        <v>106</v>
      </c>
      <c r="G28" s="78">
        <v>3.33</v>
      </c>
      <c r="H28" s="78">
        <v>2060000</v>
      </c>
      <c r="I28" s="78">
        <v>244.55187000000001</v>
      </c>
      <c r="J28" s="79">
        <v>0</v>
      </c>
      <c r="K28" s="79">
        <v>4.3601000000000001</v>
      </c>
      <c r="L28" s="79">
        <v>1.4E-3</v>
      </c>
    </row>
    <row r="29" spans="2:12">
      <c r="B29" t="s">
        <v>2131</v>
      </c>
      <c r="C29" t="s">
        <v>2128</v>
      </c>
      <c r="D29" t="s">
        <v>1047</v>
      </c>
      <c r="E29" t="s">
        <v>1131</v>
      </c>
      <c r="F29" t="s">
        <v>106</v>
      </c>
      <c r="G29" s="78">
        <v>-3.33</v>
      </c>
      <c r="H29" s="78">
        <v>697000</v>
      </c>
      <c r="I29" s="78">
        <v>-82.744006499999998</v>
      </c>
      <c r="J29" s="79">
        <v>0</v>
      </c>
      <c r="K29" s="79">
        <v>-1.4752000000000001</v>
      </c>
      <c r="L29" s="79">
        <v>-5.0000000000000001E-4</v>
      </c>
    </row>
    <row r="30" spans="2:12">
      <c r="B30" t="s">
        <v>2132</v>
      </c>
      <c r="C30" t="s">
        <v>2133</v>
      </c>
      <c r="D30" t="s">
        <v>1047</v>
      </c>
      <c r="E30" t="s">
        <v>123</v>
      </c>
      <c r="F30" t="s">
        <v>106</v>
      </c>
      <c r="G30" s="78">
        <v>-0.41</v>
      </c>
      <c r="H30" s="78">
        <v>1000</v>
      </c>
      <c r="I30" s="78">
        <v>-1.4616499999999999E-2</v>
      </c>
      <c r="J30" s="79">
        <v>0</v>
      </c>
      <c r="K30" s="79">
        <v>-2.9999999999999997E-4</v>
      </c>
      <c r="L30" s="79">
        <v>0</v>
      </c>
    </row>
    <row r="31" spans="2:12">
      <c r="B31" t="s">
        <v>2134</v>
      </c>
      <c r="C31" t="s">
        <v>2133</v>
      </c>
      <c r="D31" t="s">
        <v>1047</v>
      </c>
      <c r="E31" t="s">
        <v>123</v>
      </c>
      <c r="F31" t="s">
        <v>106</v>
      </c>
      <c r="G31" s="78">
        <v>-0.44</v>
      </c>
      <c r="H31" s="78">
        <v>1500</v>
      </c>
      <c r="I31" s="78">
        <v>-2.3529000000000001E-2</v>
      </c>
      <c r="J31" s="79">
        <v>0</v>
      </c>
      <c r="K31" s="79">
        <v>-4.0000000000000002E-4</v>
      </c>
      <c r="L31" s="79">
        <v>0</v>
      </c>
    </row>
    <row r="32" spans="2:12">
      <c r="B32" t="s">
        <v>2135</v>
      </c>
      <c r="C32" t="s">
        <v>2133</v>
      </c>
      <c r="D32" t="s">
        <v>1047</v>
      </c>
      <c r="E32" t="s">
        <v>123</v>
      </c>
      <c r="F32" t="s">
        <v>106</v>
      </c>
      <c r="G32" s="78">
        <v>-3.28</v>
      </c>
      <c r="H32" s="78">
        <v>500</v>
      </c>
      <c r="I32" s="78">
        <v>-5.8465999999999997E-2</v>
      </c>
      <c r="J32" s="79">
        <v>0</v>
      </c>
      <c r="K32" s="79">
        <v>-1E-3</v>
      </c>
      <c r="L32" s="79">
        <v>0</v>
      </c>
    </row>
    <row r="33" spans="2:12">
      <c r="B33" s="80" t="s">
        <v>2136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s="16"/>
      <c r="E34" t="s">
        <v>212</v>
      </c>
      <c r="F34" t="s">
        <v>212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2126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212</v>
      </c>
      <c r="C36" t="s">
        <v>212</v>
      </c>
      <c r="D36" s="16"/>
      <c r="E36" t="s">
        <v>212</v>
      </c>
      <c r="F36" t="s">
        <v>212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2137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212</v>
      </c>
      <c r="C38" t="s">
        <v>212</v>
      </c>
      <c r="D38" s="16"/>
      <c r="E38" t="s">
        <v>212</v>
      </c>
      <c r="F38" t="s">
        <v>212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1038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212</v>
      </c>
      <c r="C40" t="s">
        <v>212</v>
      </c>
      <c r="D40" s="16"/>
      <c r="E40" t="s">
        <v>212</v>
      </c>
      <c r="F40" t="s">
        <v>212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228</v>
      </c>
      <c r="C41" s="16"/>
      <c r="D41" s="16"/>
      <c r="E41" s="16"/>
    </row>
    <row r="42" spans="2:12">
      <c r="B42" t="s">
        <v>348</v>
      </c>
      <c r="C42" s="16"/>
      <c r="D42" s="16"/>
      <c r="E42" s="16"/>
    </row>
    <row r="43" spans="2:12">
      <c r="B43" t="s">
        <v>349</v>
      </c>
      <c r="C43" s="16"/>
      <c r="D43" s="16"/>
      <c r="E43" s="16"/>
    </row>
    <row r="44" spans="2:12">
      <c r="B44" t="s">
        <v>350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2755</v>
      </c>
    </row>
    <row r="3" spans="1:60" s="1" customFormat="1">
      <c r="B3" s="2" t="s">
        <v>2</v>
      </c>
      <c r="C3" s="26" t="s">
        <v>2756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64.42</v>
      </c>
      <c r="H11" s="25"/>
      <c r="I11" s="76">
        <v>-877.27674063324855</v>
      </c>
      <c r="J11" s="77">
        <v>1</v>
      </c>
      <c r="K11" s="77">
        <v>-5.0000000000000001E-3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64.42</v>
      </c>
      <c r="H14" s="19"/>
      <c r="I14" s="82">
        <v>-877.27674063324855</v>
      </c>
      <c r="J14" s="81">
        <v>1</v>
      </c>
      <c r="K14" s="81">
        <v>-5.0000000000000001E-3</v>
      </c>
      <c r="BF14" s="16" t="s">
        <v>126</v>
      </c>
    </row>
    <row r="15" spans="1:60">
      <c r="B15" t="s">
        <v>2138</v>
      </c>
      <c r="C15" t="s">
        <v>2139</v>
      </c>
      <c r="D15" t="s">
        <v>123</v>
      </c>
      <c r="E15" t="s">
        <v>123</v>
      </c>
      <c r="F15" t="s">
        <v>110</v>
      </c>
      <c r="G15" s="78">
        <v>7.29</v>
      </c>
      <c r="H15" s="78">
        <v>189309.85100000011</v>
      </c>
      <c r="I15" s="78">
        <v>53.826823944251402</v>
      </c>
      <c r="J15" s="79">
        <v>-6.1400000000000003E-2</v>
      </c>
      <c r="K15" s="79">
        <v>2.9999999999999997E-4</v>
      </c>
      <c r="BF15" s="16" t="s">
        <v>127</v>
      </c>
    </row>
    <row r="16" spans="1:60">
      <c r="B16" t="s">
        <v>2140</v>
      </c>
      <c r="C16" t="s">
        <v>2141</v>
      </c>
      <c r="D16" t="s">
        <v>123</v>
      </c>
      <c r="E16" t="s">
        <v>123</v>
      </c>
      <c r="F16" t="s">
        <v>106</v>
      </c>
      <c r="G16" s="78">
        <v>24.77</v>
      </c>
      <c r="H16" s="78">
        <v>-1220215</v>
      </c>
      <c r="I16" s="78">
        <v>-1077.5114658575001</v>
      </c>
      <c r="J16" s="79">
        <v>1.2282</v>
      </c>
      <c r="K16" s="79">
        <v>-6.1000000000000004E-3</v>
      </c>
      <c r="BF16" s="16" t="s">
        <v>128</v>
      </c>
    </row>
    <row r="17" spans="2:58">
      <c r="B17" t="s">
        <v>2142</v>
      </c>
      <c r="C17" t="s">
        <v>2143</v>
      </c>
      <c r="D17" t="s">
        <v>123</v>
      </c>
      <c r="E17" t="s">
        <v>123</v>
      </c>
      <c r="F17" t="s">
        <v>110</v>
      </c>
      <c r="G17" s="78">
        <v>32.36</v>
      </c>
      <c r="H17" s="78">
        <v>116000</v>
      </c>
      <c r="I17" s="78">
        <v>146.40790128</v>
      </c>
      <c r="J17" s="79">
        <v>-0.16689999999999999</v>
      </c>
      <c r="K17" s="79">
        <v>8.0000000000000004E-4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2755</v>
      </c>
    </row>
    <row r="3" spans="2:81" s="1" customFormat="1">
      <c r="B3" s="2" t="s">
        <v>2</v>
      </c>
      <c r="C3" s="26" t="s">
        <v>2756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1029117.86</v>
      </c>
      <c r="M11" s="7"/>
      <c r="N11" s="76">
        <v>999.94609209999999</v>
      </c>
      <c r="O11" s="7"/>
      <c r="P11" s="77">
        <v>1</v>
      </c>
      <c r="Q11" s="77">
        <v>5.7000000000000002E-3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3.34</v>
      </c>
      <c r="K12" s="81">
        <v>1.5299999999999999E-2</v>
      </c>
      <c r="L12" s="82">
        <v>1029117.86</v>
      </c>
      <c r="N12" s="82">
        <v>999.94609209999999</v>
      </c>
      <c r="P12" s="81">
        <v>1</v>
      </c>
      <c r="Q12" s="81">
        <v>5.7000000000000002E-3</v>
      </c>
    </row>
    <row r="13" spans="2:81">
      <c r="B13" s="80" t="s">
        <v>2144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2145</v>
      </c>
      <c r="H15" s="82">
        <v>3.34</v>
      </c>
      <c r="K15" s="81">
        <v>1.5299999999999999E-2</v>
      </c>
      <c r="L15" s="82">
        <v>1029117.86</v>
      </c>
      <c r="N15" s="82">
        <v>999.94609209999999</v>
      </c>
      <c r="P15" s="81">
        <v>1</v>
      </c>
      <c r="Q15" s="81">
        <v>5.7000000000000002E-3</v>
      </c>
    </row>
    <row r="16" spans="2:81">
      <c r="B16" t="s">
        <v>2146</v>
      </c>
      <c r="C16" t="s">
        <v>2147</v>
      </c>
      <c r="D16" t="s">
        <v>2148</v>
      </c>
      <c r="E16" t="s">
        <v>209</v>
      </c>
      <c r="F16" t="s">
        <v>210</v>
      </c>
      <c r="G16" t="s">
        <v>2149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766966</v>
      </c>
      <c r="M16" s="78">
        <v>98.76</v>
      </c>
      <c r="N16" s="78">
        <v>757.45562159999997</v>
      </c>
      <c r="O16" s="79">
        <v>2.0000000000000001E-4</v>
      </c>
      <c r="P16" s="79">
        <v>0.75749999999999995</v>
      </c>
      <c r="Q16" s="79">
        <v>4.3E-3</v>
      </c>
    </row>
    <row r="17" spans="2:17">
      <c r="B17" t="s">
        <v>2150</v>
      </c>
      <c r="C17" t="s">
        <v>2151</v>
      </c>
      <c r="D17" t="s">
        <v>2152</v>
      </c>
      <c r="E17" t="s">
        <v>209</v>
      </c>
      <c r="F17" t="s">
        <v>210</v>
      </c>
      <c r="G17" t="s">
        <v>275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262151.86</v>
      </c>
      <c r="M17" s="78">
        <v>92.5</v>
      </c>
      <c r="N17" s="78">
        <v>242.49047049999999</v>
      </c>
      <c r="O17" s="79">
        <v>2.9999999999999997E-4</v>
      </c>
      <c r="P17" s="79">
        <v>0.24249999999999999</v>
      </c>
      <c r="Q17" s="79">
        <v>1.4E-3</v>
      </c>
    </row>
    <row r="18" spans="2:17">
      <c r="B18" s="80" t="s">
        <v>2153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2154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212</v>
      </c>
      <c r="C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2155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212</v>
      </c>
      <c r="C22" t="s">
        <v>212</v>
      </c>
      <c r="E22" t="s">
        <v>212</v>
      </c>
      <c r="H22" s="78">
        <v>0</v>
      </c>
      <c r="I22" t="s">
        <v>212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2156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212</v>
      </c>
      <c r="C24" t="s">
        <v>212</v>
      </c>
      <c r="E24" t="s">
        <v>212</v>
      </c>
      <c r="H24" s="78">
        <v>0</v>
      </c>
      <c r="I24" t="s">
        <v>212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2157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2144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212</v>
      </c>
      <c r="C29" t="s">
        <v>212</v>
      </c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2145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212</v>
      </c>
      <c r="C31" t="s">
        <v>212</v>
      </c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2153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2154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212</v>
      </c>
      <c r="C34" t="s">
        <v>212</v>
      </c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2155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212</v>
      </c>
      <c r="C36" t="s">
        <v>212</v>
      </c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2156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212</v>
      </c>
      <c r="C38" t="s">
        <v>212</v>
      </c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2157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212</v>
      </c>
      <c r="C40" t="s">
        <v>212</v>
      </c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348</v>
      </c>
    </row>
    <row r="43" spans="2:17">
      <c r="B43" t="s">
        <v>349</v>
      </c>
    </row>
    <row r="44" spans="2:17">
      <c r="B44" t="s">
        <v>350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2755</v>
      </c>
    </row>
    <row r="3" spans="2:72" s="1" customFormat="1">
      <c r="B3" s="2" t="s">
        <v>2</v>
      </c>
      <c r="C3" s="26" t="s">
        <v>2756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2158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2159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2160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2161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2162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2755</v>
      </c>
    </row>
    <row r="3" spans="2:65" s="1" customFormat="1">
      <c r="B3" s="2" t="s">
        <v>2</v>
      </c>
      <c r="C3" s="26" t="s">
        <v>2756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2164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2165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2166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2755</v>
      </c>
    </row>
    <row r="3" spans="2:81" s="1" customFormat="1">
      <c r="B3" s="2" t="s">
        <v>2</v>
      </c>
      <c r="C3" s="26" t="s">
        <v>2756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6.21</v>
      </c>
      <c r="K11" s="7"/>
      <c r="L11" s="7"/>
      <c r="M11" s="77">
        <v>2.3400000000000001E-2</v>
      </c>
      <c r="N11" s="76">
        <v>485709.84</v>
      </c>
      <c r="O11" s="7"/>
      <c r="P11" s="76">
        <v>541.93596396400005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6.21</v>
      </c>
      <c r="M12" s="81">
        <v>2.3400000000000001E-2</v>
      </c>
      <c r="N12" s="82">
        <v>485709.84</v>
      </c>
      <c r="P12" s="82">
        <v>541.93596396400005</v>
      </c>
      <c r="R12" s="81">
        <v>1</v>
      </c>
      <c r="S12" s="81">
        <v>3.0999999999999999E-3</v>
      </c>
    </row>
    <row r="13" spans="2:81">
      <c r="B13" s="80" t="s">
        <v>2163</v>
      </c>
      <c r="C13" s="16"/>
      <c r="D13" s="16"/>
      <c r="E13" s="16"/>
      <c r="J13" s="82">
        <v>8.5500000000000007</v>
      </c>
      <c r="M13" s="81">
        <v>1.9699999999999999E-2</v>
      </c>
      <c r="N13" s="82">
        <v>259747.81</v>
      </c>
      <c r="P13" s="82">
        <v>311.32424916799999</v>
      </c>
      <c r="R13" s="81">
        <v>0.57450000000000001</v>
      </c>
      <c r="S13" s="81">
        <v>1.8E-3</v>
      </c>
    </row>
    <row r="14" spans="2:81">
      <c r="B14" t="s">
        <v>2167</v>
      </c>
      <c r="C14" t="s">
        <v>2168</v>
      </c>
      <c r="D14" t="s">
        <v>123</v>
      </c>
      <c r="E14" t="s">
        <v>401</v>
      </c>
      <c r="F14" t="s">
        <v>127</v>
      </c>
      <c r="G14" t="s">
        <v>209</v>
      </c>
      <c r="H14" t="s">
        <v>210</v>
      </c>
      <c r="I14" t="s">
        <v>240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172423.22</v>
      </c>
      <c r="O14" s="78">
        <v>131.69</v>
      </c>
      <c r="P14" s="78">
        <v>227.064138418</v>
      </c>
      <c r="Q14" s="79">
        <v>0</v>
      </c>
      <c r="R14" s="79">
        <v>0.41899999999999998</v>
      </c>
      <c r="S14" s="79">
        <v>1.2999999999999999E-3</v>
      </c>
    </row>
    <row r="15" spans="2:81">
      <c r="B15" t="s">
        <v>2169</v>
      </c>
      <c r="C15" t="s">
        <v>2170</v>
      </c>
      <c r="D15" t="s">
        <v>123</v>
      </c>
      <c r="E15" t="s">
        <v>542</v>
      </c>
      <c r="F15" t="s">
        <v>543</v>
      </c>
      <c r="G15" t="s">
        <v>544</v>
      </c>
      <c r="H15" t="s">
        <v>150</v>
      </c>
      <c r="I15" t="s">
        <v>2171</v>
      </c>
      <c r="J15" s="78">
        <v>1.5</v>
      </c>
      <c r="K15" t="s">
        <v>102</v>
      </c>
      <c r="L15" s="79">
        <v>0.06</v>
      </c>
      <c r="M15" s="79">
        <v>1.84E-2</v>
      </c>
      <c r="N15" s="78">
        <v>71815</v>
      </c>
      <c r="O15" s="78">
        <v>113.55</v>
      </c>
      <c r="P15" s="78">
        <v>81.545932500000006</v>
      </c>
      <c r="Q15" s="79">
        <v>0</v>
      </c>
      <c r="R15" s="79">
        <v>0.15049999999999999</v>
      </c>
      <c r="S15" s="79">
        <v>5.0000000000000001E-4</v>
      </c>
    </row>
    <row r="16" spans="2:81">
      <c r="B16" t="s">
        <v>2172</v>
      </c>
      <c r="C16" t="s">
        <v>2173</v>
      </c>
      <c r="D16" t="s">
        <v>123</v>
      </c>
      <c r="E16" t="s">
        <v>778</v>
      </c>
      <c r="F16" t="s">
        <v>112</v>
      </c>
      <c r="G16" t="s">
        <v>212</v>
      </c>
      <c r="H16" t="s">
        <v>213</v>
      </c>
      <c r="I16" t="s">
        <v>339</v>
      </c>
      <c r="J16" s="78">
        <v>0.06</v>
      </c>
      <c r="K16" t="s">
        <v>102</v>
      </c>
      <c r="L16" s="79">
        <v>4.9000000000000002E-2</v>
      </c>
      <c r="M16" s="79">
        <v>-1.3599999999999999E-2</v>
      </c>
      <c r="N16" s="78">
        <v>15509.59</v>
      </c>
      <c r="O16" s="78">
        <v>17.5</v>
      </c>
      <c r="P16" s="78">
        <v>2.7141782499999998</v>
      </c>
      <c r="Q16" s="79">
        <v>0</v>
      </c>
      <c r="R16" s="79">
        <v>5.0000000000000001E-3</v>
      </c>
      <c r="S16" s="79">
        <v>0</v>
      </c>
    </row>
    <row r="17" spans="2:19">
      <c r="B17" s="80" t="s">
        <v>2164</v>
      </c>
      <c r="C17" s="16"/>
      <c r="D17" s="16"/>
      <c r="E17" s="16"/>
      <c r="J17" s="82">
        <v>3.12</v>
      </c>
      <c r="M17" s="81">
        <v>2.8199999999999999E-2</v>
      </c>
      <c r="N17" s="82">
        <v>224365.03</v>
      </c>
      <c r="P17" s="82">
        <v>224.89563657599999</v>
      </c>
      <c r="R17" s="81">
        <v>0.41499999999999998</v>
      </c>
      <c r="S17" s="81">
        <v>1.2999999999999999E-3</v>
      </c>
    </row>
    <row r="18" spans="2:19">
      <c r="B18" t="s">
        <v>2174</v>
      </c>
      <c r="C18" t="s">
        <v>2175</v>
      </c>
      <c r="D18" t="s">
        <v>123</v>
      </c>
      <c r="E18" t="s">
        <v>2176</v>
      </c>
      <c r="F18" t="s">
        <v>543</v>
      </c>
      <c r="G18" t="s">
        <v>379</v>
      </c>
      <c r="H18" t="s">
        <v>150</v>
      </c>
      <c r="I18" t="s">
        <v>323</v>
      </c>
      <c r="J18" s="78">
        <v>3.32</v>
      </c>
      <c r="K18" t="s">
        <v>102</v>
      </c>
      <c r="L18" s="79">
        <v>2.5000000000000001E-2</v>
      </c>
      <c r="M18" s="79">
        <v>1.7000000000000001E-2</v>
      </c>
      <c r="N18" s="78">
        <v>13449.61</v>
      </c>
      <c r="O18" s="78">
        <v>102.78</v>
      </c>
      <c r="P18" s="78">
        <v>13.823509158</v>
      </c>
      <c r="Q18" s="79">
        <v>0</v>
      </c>
      <c r="R18" s="79">
        <v>2.5499999999999998E-2</v>
      </c>
      <c r="S18" s="79">
        <v>1E-4</v>
      </c>
    </row>
    <row r="19" spans="2:19">
      <c r="B19" t="s">
        <v>2177</v>
      </c>
      <c r="C19" t="s">
        <v>2178</v>
      </c>
      <c r="D19" t="s">
        <v>123</v>
      </c>
      <c r="E19" t="s">
        <v>2176</v>
      </c>
      <c r="F19" t="s">
        <v>1520</v>
      </c>
      <c r="G19" t="s">
        <v>209</v>
      </c>
      <c r="H19" t="s">
        <v>210</v>
      </c>
      <c r="I19" t="s">
        <v>2179</v>
      </c>
      <c r="J19" s="78">
        <v>6.5</v>
      </c>
      <c r="K19" t="s">
        <v>102</v>
      </c>
      <c r="L19" s="79">
        <v>3.7400000000000003E-2</v>
      </c>
      <c r="M19" s="79">
        <v>2.6800000000000001E-2</v>
      </c>
      <c r="N19" s="78">
        <v>24615</v>
      </c>
      <c r="O19" s="78">
        <v>107.2</v>
      </c>
      <c r="P19" s="78">
        <v>26.387280000000001</v>
      </c>
      <c r="Q19" s="79">
        <v>0</v>
      </c>
      <c r="R19" s="79">
        <v>4.87E-2</v>
      </c>
      <c r="S19" s="79">
        <v>1E-4</v>
      </c>
    </row>
    <row r="20" spans="2:19">
      <c r="B20" t="s">
        <v>2180</v>
      </c>
      <c r="C20" t="s">
        <v>2181</v>
      </c>
      <c r="D20" t="s">
        <v>123</v>
      </c>
      <c r="E20" t="s">
        <v>2182</v>
      </c>
      <c r="F20" t="s">
        <v>429</v>
      </c>
      <c r="G20" t="s">
        <v>544</v>
      </c>
      <c r="H20" t="s">
        <v>150</v>
      </c>
      <c r="I20" t="s">
        <v>2171</v>
      </c>
      <c r="J20" s="78">
        <v>4.67</v>
      </c>
      <c r="K20" t="s">
        <v>102</v>
      </c>
      <c r="L20" s="79">
        <v>3.1E-2</v>
      </c>
      <c r="M20" s="79">
        <v>2.8500000000000001E-2</v>
      </c>
      <c r="N20" s="78">
        <v>26380.42</v>
      </c>
      <c r="O20" s="78">
        <v>101.29</v>
      </c>
      <c r="P20" s="78">
        <v>26.720727417999999</v>
      </c>
      <c r="Q20" s="79">
        <v>0</v>
      </c>
      <c r="R20" s="79">
        <v>4.9299999999999997E-2</v>
      </c>
      <c r="S20" s="79">
        <v>2.0000000000000001E-4</v>
      </c>
    </row>
    <row r="21" spans="2:19">
      <c r="B21" t="s">
        <v>2183</v>
      </c>
      <c r="C21" t="s">
        <v>2184</v>
      </c>
      <c r="D21" t="s">
        <v>123</v>
      </c>
      <c r="E21" t="s">
        <v>2185</v>
      </c>
      <c r="F21" t="s">
        <v>128</v>
      </c>
      <c r="G21" t="s">
        <v>577</v>
      </c>
      <c r="H21" t="s">
        <v>210</v>
      </c>
      <c r="I21" t="s">
        <v>2186</v>
      </c>
      <c r="J21" s="78">
        <v>1.48</v>
      </c>
      <c r="K21" t="s">
        <v>102</v>
      </c>
      <c r="L21" s="79">
        <v>1.34E-2</v>
      </c>
      <c r="M21" s="79">
        <v>2.53E-2</v>
      </c>
      <c r="N21" s="78">
        <v>110000</v>
      </c>
      <c r="O21" s="78">
        <v>98.29</v>
      </c>
      <c r="P21" s="78">
        <v>108.119</v>
      </c>
      <c r="Q21" s="79">
        <v>2.0000000000000001E-4</v>
      </c>
      <c r="R21" s="79">
        <v>0.19950000000000001</v>
      </c>
      <c r="S21" s="79">
        <v>5.9999999999999995E-4</v>
      </c>
    </row>
    <row r="22" spans="2:19">
      <c r="B22" t="s">
        <v>2187</v>
      </c>
      <c r="C22" t="s">
        <v>2188</v>
      </c>
      <c r="D22" t="s">
        <v>123</v>
      </c>
      <c r="E22" t="s">
        <v>469</v>
      </c>
      <c r="F22" t="s">
        <v>429</v>
      </c>
      <c r="G22" t="s">
        <v>709</v>
      </c>
      <c r="H22" t="s">
        <v>210</v>
      </c>
      <c r="I22" t="s">
        <v>2189</v>
      </c>
      <c r="J22" s="78">
        <v>4</v>
      </c>
      <c r="K22" t="s">
        <v>102</v>
      </c>
      <c r="L22" s="79">
        <v>3.5499999999999997E-2</v>
      </c>
      <c r="M22" s="79">
        <v>3.8399999999999997E-2</v>
      </c>
      <c r="N22" s="78">
        <v>49920</v>
      </c>
      <c r="O22" s="78">
        <v>99.85</v>
      </c>
      <c r="P22" s="78">
        <v>49.845120000000001</v>
      </c>
      <c r="Q22" s="79">
        <v>2.0000000000000001E-4</v>
      </c>
      <c r="R22" s="79">
        <v>9.1999999999999998E-2</v>
      </c>
      <c r="S22" s="79">
        <v>2.9999999999999997E-4</v>
      </c>
    </row>
    <row r="23" spans="2:19">
      <c r="B23" s="80" t="s">
        <v>353</v>
      </c>
      <c r="C23" s="16"/>
      <c r="D23" s="16"/>
      <c r="E23" s="16"/>
      <c r="J23" s="82">
        <v>0.46</v>
      </c>
      <c r="M23" s="81">
        <v>3.1600000000000003E-2</v>
      </c>
      <c r="N23" s="82">
        <v>1597</v>
      </c>
      <c r="P23" s="82">
        <v>5.71607822</v>
      </c>
      <c r="R23" s="81">
        <v>1.0500000000000001E-2</v>
      </c>
      <c r="S23" s="81">
        <v>0</v>
      </c>
    </row>
    <row r="24" spans="2:19">
      <c r="B24" t="s">
        <v>2190</v>
      </c>
      <c r="C24" t="s">
        <v>2191</v>
      </c>
      <c r="D24" t="s">
        <v>123</v>
      </c>
      <c r="E24" t="s">
        <v>1363</v>
      </c>
      <c r="F24" t="s">
        <v>125</v>
      </c>
      <c r="G24" t="s">
        <v>577</v>
      </c>
      <c r="H24" t="s">
        <v>210</v>
      </c>
      <c r="I24" t="s">
        <v>623</v>
      </c>
      <c r="J24" s="78">
        <v>0.46</v>
      </c>
      <c r="K24" t="s">
        <v>106</v>
      </c>
      <c r="L24" s="79">
        <v>3.6999999999999998E-2</v>
      </c>
      <c r="M24" s="79">
        <v>3.1600000000000003E-2</v>
      </c>
      <c r="N24" s="78">
        <v>1597</v>
      </c>
      <c r="O24" s="78">
        <v>100.4</v>
      </c>
      <c r="P24" s="78">
        <v>5.71607822</v>
      </c>
      <c r="Q24" s="79">
        <v>0</v>
      </c>
      <c r="R24" s="79">
        <v>1.0500000000000001E-2</v>
      </c>
      <c r="S24" s="79">
        <v>0</v>
      </c>
    </row>
    <row r="25" spans="2:19">
      <c r="B25" s="80" t="s">
        <v>1038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354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8">
        <v>0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8">
        <v>0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228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2755</v>
      </c>
    </row>
    <row r="3" spans="2:98" s="1" customFormat="1">
      <c r="B3" s="2" t="s">
        <v>2</v>
      </c>
      <c r="C3" s="26" t="s">
        <v>2756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87163.28</v>
      </c>
      <c r="I11" s="7"/>
      <c r="J11" s="76">
        <v>1099.0350740788881</v>
      </c>
      <c r="K11" s="7"/>
      <c r="L11" s="77">
        <v>1</v>
      </c>
      <c r="M11" s="77">
        <v>6.1999999999999998E-3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87163.28</v>
      </c>
      <c r="J14" s="82">
        <v>1099.0350740788881</v>
      </c>
      <c r="L14" s="81">
        <v>1</v>
      </c>
      <c r="M14" s="81">
        <v>6.1999999999999998E-3</v>
      </c>
    </row>
    <row r="15" spans="2:98">
      <c r="B15" s="80" t="s">
        <v>354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355</v>
      </c>
      <c r="C17" s="16"/>
      <c r="D17" s="16"/>
      <c r="E17" s="16"/>
      <c r="H17" s="82">
        <v>87163.28</v>
      </c>
      <c r="J17" s="82">
        <v>1099.0350740788881</v>
      </c>
      <c r="L17" s="81">
        <v>1</v>
      </c>
      <c r="M17" s="81">
        <v>6.1999999999999998E-3</v>
      </c>
    </row>
    <row r="18" spans="2:13">
      <c r="B18" t="s">
        <v>2192</v>
      </c>
      <c r="C18" t="s">
        <v>2193</v>
      </c>
      <c r="D18" t="s">
        <v>123</v>
      </c>
      <c r="E18" t="s">
        <v>2194</v>
      </c>
      <c r="F18" t="s">
        <v>1065</v>
      </c>
      <c r="G18" t="s">
        <v>106</v>
      </c>
      <c r="H18" s="78">
        <v>1176.04</v>
      </c>
      <c r="I18" s="78">
        <v>9192.2394999999997</v>
      </c>
      <c r="J18" s="78">
        <v>385.392233827327</v>
      </c>
      <c r="K18" s="79">
        <v>6.9999999999999999E-4</v>
      </c>
      <c r="L18" s="79">
        <v>0.35070000000000001</v>
      </c>
      <c r="M18" s="79">
        <v>2.2000000000000001E-3</v>
      </c>
    </row>
    <row r="19" spans="2:13">
      <c r="B19" t="s">
        <v>2195</v>
      </c>
      <c r="C19" t="s">
        <v>2196</v>
      </c>
      <c r="D19" t="s">
        <v>123</v>
      </c>
      <c r="E19" t="s">
        <v>2197</v>
      </c>
      <c r="F19" t="s">
        <v>1065</v>
      </c>
      <c r="G19" t="s">
        <v>106</v>
      </c>
      <c r="H19" s="78">
        <v>84855.22</v>
      </c>
      <c r="I19" s="78">
        <v>98.726200000000134</v>
      </c>
      <c r="J19" s="78">
        <v>298.65550145023701</v>
      </c>
      <c r="K19" s="79">
        <v>0</v>
      </c>
      <c r="L19" s="79">
        <v>0.2717</v>
      </c>
      <c r="M19" s="79">
        <v>1.6999999999999999E-3</v>
      </c>
    </row>
    <row r="20" spans="2:13">
      <c r="B20" t="s">
        <v>2198</v>
      </c>
      <c r="C20" t="s">
        <v>2199</v>
      </c>
      <c r="D20" t="s">
        <v>123</v>
      </c>
      <c r="E20" t="s">
        <v>2200</v>
      </c>
      <c r="F20" t="s">
        <v>123</v>
      </c>
      <c r="G20" t="s">
        <v>106</v>
      </c>
      <c r="H20" s="78">
        <v>1132.02</v>
      </c>
      <c r="I20" s="78">
        <v>10283.032600000004</v>
      </c>
      <c r="J20" s="78">
        <v>414.98733880132397</v>
      </c>
      <c r="K20" s="79">
        <v>5.0000000000000001E-4</v>
      </c>
      <c r="L20" s="79">
        <v>0.37759999999999999</v>
      </c>
      <c r="M20" s="79">
        <v>2.3999999999999998E-3</v>
      </c>
    </row>
    <row r="21" spans="2:13">
      <c r="B21" t="s">
        <v>228</v>
      </c>
      <c r="C21" s="16"/>
      <c r="D21" s="16"/>
      <c r="E21" s="16"/>
    </row>
    <row r="22" spans="2:13">
      <c r="B22" t="s">
        <v>348</v>
      </c>
      <c r="C22" s="16"/>
      <c r="D22" s="16"/>
      <c r="E22" s="16"/>
    </row>
    <row r="23" spans="2:13">
      <c r="B23" t="s">
        <v>349</v>
      </c>
      <c r="C23" s="16"/>
      <c r="D23" s="16"/>
      <c r="E23" s="16"/>
    </row>
    <row r="24" spans="2:13">
      <c r="B24" t="s">
        <v>350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2755</v>
      </c>
    </row>
    <row r="3" spans="2:55" s="1" customFormat="1">
      <c r="B3" s="2" t="s">
        <v>2</v>
      </c>
      <c r="C3" s="26" t="s">
        <v>2756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1295726.26</v>
      </c>
      <c r="G11" s="7"/>
      <c r="H11" s="76">
        <v>3894.7290936269983</v>
      </c>
      <c r="I11" s="7"/>
      <c r="J11" s="77">
        <v>1</v>
      </c>
      <c r="K11" s="77">
        <v>2.2100000000000002E-2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97804.01</v>
      </c>
      <c r="H12" s="82">
        <v>88.687267372097253</v>
      </c>
      <c r="J12" s="81">
        <v>2.2800000000000001E-2</v>
      </c>
      <c r="K12" s="81">
        <v>5.0000000000000001E-4</v>
      </c>
    </row>
    <row r="13" spans="2:55">
      <c r="B13" s="80" t="s">
        <v>2201</v>
      </c>
      <c r="C13" s="16"/>
      <c r="F13" s="82">
        <v>3992.67</v>
      </c>
      <c r="H13" s="82">
        <v>14.23386855</v>
      </c>
      <c r="J13" s="81">
        <v>3.7000000000000002E-3</v>
      </c>
      <c r="K13" s="81">
        <v>1E-4</v>
      </c>
    </row>
    <row r="14" spans="2:55">
      <c r="B14" t="s">
        <v>2202</v>
      </c>
      <c r="C14" t="s">
        <v>2203</v>
      </c>
      <c r="D14" t="s">
        <v>106</v>
      </c>
      <c r="E14" t="s">
        <v>2204</v>
      </c>
      <c r="F14" s="78">
        <v>3992.67</v>
      </c>
      <c r="G14" s="78">
        <v>100</v>
      </c>
      <c r="H14" s="78">
        <v>14.23386855</v>
      </c>
      <c r="I14" s="79">
        <v>6.9999999999999999E-4</v>
      </c>
      <c r="J14" s="79">
        <v>3.7000000000000002E-3</v>
      </c>
      <c r="K14" s="79">
        <v>1E-4</v>
      </c>
    </row>
    <row r="15" spans="2:55">
      <c r="B15" s="80" t="s">
        <v>2205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2206</v>
      </c>
      <c r="C17" s="16"/>
      <c r="F17" s="82">
        <v>45549.03</v>
      </c>
      <c r="H17" s="82">
        <v>29.947093424681999</v>
      </c>
      <c r="J17" s="81">
        <v>7.7000000000000002E-3</v>
      </c>
      <c r="K17" s="81">
        <v>2.0000000000000001E-4</v>
      </c>
    </row>
    <row r="18" spans="2:11">
      <c r="B18" t="s">
        <v>2207</v>
      </c>
      <c r="C18" t="s">
        <v>2208</v>
      </c>
      <c r="D18" t="s">
        <v>102</v>
      </c>
      <c r="E18" t="s">
        <v>2209</v>
      </c>
      <c r="F18" s="78">
        <v>45549.03</v>
      </c>
      <c r="G18" s="78">
        <v>65.746939999999995</v>
      </c>
      <c r="H18" s="78">
        <v>29.947093424681999</v>
      </c>
      <c r="I18" s="79">
        <v>4.0000000000000002E-4</v>
      </c>
      <c r="J18" s="79">
        <v>7.7000000000000002E-3</v>
      </c>
      <c r="K18" s="79">
        <v>2.0000000000000001E-4</v>
      </c>
    </row>
    <row r="19" spans="2:11">
      <c r="B19" s="80" t="s">
        <v>2210</v>
      </c>
      <c r="C19" s="16"/>
      <c r="F19" s="82">
        <v>48262.31</v>
      </c>
      <c r="H19" s="82">
        <v>44.506305397415247</v>
      </c>
      <c r="J19" s="81">
        <v>1.14E-2</v>
      </c>
      <c r="K19" s="81">
        <v>2.9999999999999997E-4</v>
      </c>
    </row>
    <row r="20" spans="2:11">
      <c r="B20" t="s">
        <v>2211</v>
      </c>
      <c r="C20" t="s">
        <v>2212</v>
      </c>
      <c r="D20" t="s">
        <v>102</v>
      </c>
      <c r="E20" t="s">
        <v>2213</v>
      </c>
      <c r="F20" s="78">
        <v>47673.74</v>
      </c>
      <c r="G20" s="78">
        <v>93.023700000000005</v>
      </c>
      <c r="H20" s="78">
        <v>44.347876876379999</v>
      </c>
      <c r="I20" s="79">
        <v>4.0000000000000002E-4</v>
      </c>
      <c r="J20" s="79">
        <v>1.14E-2</v>
      </c>
      <c r="K20" s="79">
        <v>2.9999999999999997E-4</v>
      </c>
    </row>
    <row r="21" spans="2:11">
      <c r="B21" t="s">
        <v>2214</v>
      </c>
      <c r="C21" t="s">
        <v>2215</v>
      </c>
      <c r="D21" t="s">
        <v>106</v>
      </c>
      <c r="E21" t="s">
        <v>2216</v>
      </c>
      <c r="F21" s="78">
        <v>588.57000000000005</v>
      </c>
      <c r="G21" s="78">
        <v>7.5505000000000004</v>
      </c>
      <c r="H21" s="78">
        <v>0.15842852103524999</v>
      </c>
      <c r="I21" s="79">
        <v>2.0000000000000001E-4</v>
      </c>
      <c r="J21" s="79">
        <v>0</v>
      </c>
      <c r="K21" s="79">
        <v>0</v>
      </c>
    </row>
    <row r="22" spans="2:11">
      <c r="B22" s="80" t="s">
        <v>226</v>
      </c>
      <c r="C22" s="16"/>
      <c r="F22" s="82">
        <v>1197922.25</v>
      </c>
      <c r="H22" s="82">
        <v>3806.041826254901</v>
      </c>
      <c r="J22" s="81">
        <v>0.97719999999999996</v>
      </c>
      <c r="K22" s="81">
        <v>2.1600000000000001E-2</v>
      </c>
    </row>
    <row r="23" spans="2:11">
      <c r="B23" s="80" t="s">
        <v>2217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212</v>
      </c>
      <c r="C24" t="s">
        <v>212</v>
      </c>
      <c r="D24" t="s">
        <v>212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2218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212</v>
      </c>
      <c r="C26" t="s">
        <v>212</v>
      </c>
      <c r="D26" t="s">
        <v>212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2219</v>
      </c>
      <c r="C27" s="16"/>
      <c r="F27" s="82">
        <v>15766.95</v>
      </c>
      <c r="H27" s="82">
        <v>55.040082082776799</v>
      </c>
      <c r="J27" s="81">
        <v>1.41E-2</v>
      </c>
      <c r="K27" s="81">
        <v>2.9999999999999997E-4</v>
      </c>
    </row>
    <row r="28" spans="2:11">
      <c r="B28" t="s">
        <v>2220</v>
      </c>
      <c r="C28" t="s">
        <v>2221</v>
      </c>
      <c r="D28" t="s">
        <v>106</v>
      </c>
      <c r="E28" t="s">
        <v>2222</v>
      </c>
      <c r="F28" s="78">
        <v>15766.95</v>
      </c>
      <c r="G28" s="78">
        <v>97.92010000000009</v>
      </c>
      <c r="H28" s="78">
        <v>55.040082082776799</v>
      </c>
      <c r="I28" s="79">
        <v>0</v>
      </c>
      <c r="J28" s="79">
        <v>1.41E-2</v>
      </c>
      <c r="K28" s="79">
        <v>2.9999999999999997E-4</v>
      </c>
    </row>
    <row r="29" spans="2:11">
      <c r="B29" s="80" t="s">
        <v>2223</v>
      </c>
      <c r="C29" s="16"/>
      <c r="F29" s="82">
        <v>1182155.3</v>
      </c>
      <c r="H29" s="82">
        <v>3751.0017441721243</v>
      </c>
      <c r="J29" s="81">
        <v>0.96309999999999996</v>
      </c>
      <c r="K29" s="81">
        <v>2.1299999999999999E-2</v>
      </c>
    </row>
    <row r="30" spans="2:11">
      <c r="B30" t="s">
        <v>2224</v>
      </c>
      <c r="C30" t="s">
        <v>2225</v>
      </c>
      <c r="D30" t="s">
        <v>106</v>
      </c>
      <c r="E30" t="s">
        <v>2226</v>
      </c>
      <c r="F30" s="78">
        <v>6330.16</v>
      </c>
      <c r="G30" s="78">
        <v>16.506900000000002</v>
      </c>
      <c r="H30" s="78">
        <v>3.7251154904076</v>
      </c>
      <c r="I30" s="79">
        <v>2.0000000000000001E-4</v>
      </c>
      <c r="J30" s="79">
        <v>1E-3</v>
      </c>
      <c r="K30" s="79">
        <v>0</v>
      </c>
    </row>
    <row r="31" spans="2:11">
      <c r="B31" t="s">
        <v>2227</v>
      </c>
      <c r="C31" t="s">
        <v>2228</v>
      </c>
      <c r="D31" t="s">
        <v>106</v>
      </c>
      <c r="E31" t="s">
        <v>2226</v>
      </c>
      <c r="F31" s="78">
        <v>546471.96</v>
      </c>
      <c r="G31" s="78">
        <v>96.720599999999777</v>
      </c>
      <c r="H31" s="78">
        <v>1884.2841672085001</v>
      </c>
      <c r="I31" s="79">
        <v>4.0000000000000002E-4</v>
      </c>
      <c r="J31" s="79">
        <v>0.48380000000000001</v>
      </c>
      <c r="K31" s="79">
        <v>1.0699999999999999E-2</v>
      </c>
    </row>
    <row r="32" spans="2:11">
      <c r="B32" t="s">
        <v>2229</v>
      </c>
      <c r="C32" t="s">
        <v>2230</v>
      </c>
      <c r="D32" t="s">
        <v>110</v>
      </c>
      <c r="E32" t="s">
        <v>2231</v>
      </c>
      <c r="F32" s="78">
        <v>17609.82</v>
      </c>
      <c r="G32" s="78">
        <v>96.483200000000039</v>
      </c>
      <c r="H32" s="78">
        <v>66.268116771291105</v>
      </c>
      <c r="I32" s="79">
        <v>1E-4</v>
      </c>
      <c r="J32" s="79">
        <v>1.7000000000000001E-2</v>
      </c>
      <c r="K32" s="79">
        <v>4.0000000000000002E-4</v>
      </c>
    </row>
    <row r="33" spans="2:11">
      <c r="B33" t="s">
        <v>2232</v>
      </c>
      <c r="C33" t="s">
        <v>2233</v>
      </c>
      <c r="D33" t="s">
        <v>110</v>
      </c>
      <c r="E33" t="s">
        <v>2234</v>
      </c>
      <c r="F33" s="78">
        <v>4826.99</v>
      </c>
      <c r="G33" s="78">
        <v>98.982599999999877</v>
      </c>
      <c r="H33" s="78">
        <v>18.635166158647099</v>
      </c>
      <c r="I33" s="79">
        <v>1E-4</v>
      </c>
      <c r="J33" s="79">
        <v>4.7999999999999996E-3</v>
      </c>
      <c r="K33" s="79">
        <v>1E-4</v>
      </c>
    </row>
    <row r="34" spans="2:11">
      <c r="B34" t="s">
        <v>2235</v>
      </c>
      <c r="C34" t="s">
        <v>2236</v>
      </c>
      <c r="D34" t="s">
        <v>110</v>
      </c>
      <c r="E34" t="s">
        <v>2237</v>
      </c>
      <c r="F34" s="78">
        <v>3584.4</v>
      </c>
      <c r="G34" s="78">
        <v>127.15509999999986</v>
      </c>
      <c r="H34" s="78">
        <v>17.776582201381299</v>
      </c>
      <c r="I34" s="79">
        <v>1E-4</v>
      </c>
      <c r="J34" s="79">
        <v>4.5999999999999999E-3</v>
      </c>
      <c r="K34" s="79">
        <v>1E-4</v>
      </c>
    </row>
    <row r="35" spans="2:11">
      <c r="B35" t="s">
        <v>2238</v>
      </c>
      <c r="C35" t="s">
        <v>2239</v>
      </c>
      <c r="D35" t="s">
        <v>106</v>
      </c>
      <c r="E35" t="s">
        <v>2240</v>
      </c>
      <c r="F35" s="78">
        <v>10043.89</v>
      </c>
      <c r="G35" s="78">
        <v>100</v>
      </c>
      <c r="H35" s="78">
        <v>35.806467849999997</v>
      </c>
      <c r="I35" s="79">
        <v>2.9999999999999997E-4</v>
      </c>
      <c r="J35" s="79">
        <v>9.1999999999999998E-3</v>
      </c>
      <c r="K35" s="79">
        <v>2.0000000000000001E-4</v>
      </c>
    </row>
    <row r="36" spans="2:11">
      <c r="B36" t="s">
        <v>2241</v>
      </c>
      <c r="C36" t="s">
        <v>2242</v>
      </c>
      <c r="D36" t="s">
        <v>106</v>
      </c>
      <c r="E36" t="s">
        <v>2179</v>
      </c>
      <c r="F36" s="78">
        <v>3640</v>
      </c>
      <c r="G36" s="78">
        <v>84.864400000000003</v>
      </c>
      <c r="H36" s="78">
        <v>11.0125137304</v>
      </c>
      <c r="I36" s="79">
        <v>0</v>
      </c>
      <c r="J36" s="79">
        <v>2.8E-3</v>
      </c>
      <c r="K36" s="79">
        <v>1E-4</v>
      </c>
    </row>
    <row r="37" spans="2:11">
      <c r="B37" t="s">
        <v>2243</v>
      </c>
      <c r="C37" t="s">
        <v>2244</v>
      </c>
      <c r="D37" t="s">
        <v>110</v>
      </c>
      <c r="E37" t="s">
        <v>240</v>
      </c>
      <c r="F37" s="78">
        <v>35190.839999999997</v>
      </c>
      <c r="G37" s="78">
        <v>100.26300000000018</v>
      </c>
      <c r="H37" s="78">
        <v>137.61581346345301</v>
      </c>
      <c r="I37" s="79">
        <v>1E-4</v>
      </c>
      <c r="J37" s="79">
        <v>3.5299999999999998E-2</v>
      </c>
      <c r="K37" s="79">
        <v>8.0000000000000004E-4</v>
      </c>
    </row>
    <row r="38" spans="2:11">
      <c r="B38" t="s">
        <v>2245</v>
      </c>
      <c r="C38" t="s">
        <v>2246</v>
      </c>
      <c r="D38" t="s">
        <v>110</v>
      </c>
      <c r="E38" t="s">
        <v>2247</v>
      </c>
      <c r="F38" s="78">
        <v>22612.63</v>
      </c>
      <c r="G38" s="78">
        <v>98.15</v>
      </c>
      <c r="H38" s="78">
        <v>86.564414034403498</v>
      </c>
      <c r="I38" s="79">
        <v>1E-4</v>
      </c>
      <c r="J38" s="79">
        <v>2.2200000000000001E-2</v>
      </c>
      <c r="K38" s="79">
        <v>5.0000000000000001E-4</v>
      </c>
    </row>
    <row r="39" spans="2:11">
      <c r="B39" t="s">
        <v>2248</v>
      </c>
      <c r="C39" t="s">
        <v>2249</v>
      </c>
      <c r="D39" t="s">
        <v>110</v>
      </c>
      <c r="E39" t="s">
        <v>2250</v>
      </c>
      <c r="F39" s="78">
        <v>22682.5</v>
      </c>
      <c r="G39" s="78">
        <v>93.96949999999994</v>
      </c>
      <c r="H39" s="78">
        <v>83.133458555801198</v>
      </c>
      <c r="I39" s="79">
        <v>2.9999999999999997E-4</v>
      </c>
      <c r="J39" s="79">
        <v>2.1299999999999999E-2</v>
      </c>
      <c r="K39" s="79">
        <v>5.0000000000000001E-4</v>
      </c>
    </row>
    <row r="40" spans="2:11">
      <c r="B40" t="s">
        <v>2251</v>
      </c>
      <c r="C40" t="s">
        <v>2252</v>
      </c>
      <c r="D40" t="s">
        <v>106</v>
      </c>
      <c r="E40" t="s">
        <v>2253</v>
      </c>
      <c r="F40" s="78">
        <v>77538.37</v>
      </c>
      <c r="G40" s="78">
        <v>105.29229999999994</v>
      </c>
      <c r="H40" s="78">
        <v>291.05349169939302</v>
      </c>
      <c r="I40" s="79">
        <v>0</v>
      </c>
      <c r="J40" s="79">
        <v>7.4700000000000003E-2</v>
      </c>
      <c r="K40" s="79">
        <v>1.6999999999999999E-3</v>
      </c>
    </row>
    <row r="41" spans="2:11">
      <c r="B41" t="s">
        <v>2254</v>
      </c>
      <c r="C41" t="s">
        <v>2255</v>
      </c>
      <c r="D41" t="s">
        <v>106</v>
      </c>
      <c r="E41" t="s">
        <v>289</v>
      </c>
      <c r="F41" s="78">
        <v>27069.99</v>
      </c>
      <c r="G41" s="78">
        <v>71.037099999999953</v>
      </c>
      <c r="H41" s="78">
        <v>68.554008363323803</v>
      </c>
      <c r="I41" s="79">
        <v>2.9999999999999997E-4</v>
      </c>
      <c r="J41" s="79">
        <v>1.7600000000000001E-2</v>
      </c>
      <c r="K41" s="79">
        <v>4.0000000000000002E-4</v>
      </c>
    </row>
    <row r="42" spans="2:11">
      <c r="B42" t="s">
        <v>2256</v>
      </c>
      <c r="C42" t="s">
        <v>2257</v>
      </c>
      <c r="D42" t="s">
        <v>110</v>
      </c>
      <c r="E42" t="s">
        <v>2258</v>
      </c>
      <c r="F42" s="78">
        <v>15181.6</v>
      </c>
      <c r="G42" s="78">
        <v>94.935799999999929</v>
      </c>
      <c r="H42" s="78">
        <v>56.214140141943801</v>
      </c>
      <c r="I42" s="79">
        <v>0</v>
      </c>
      <c r="J42" s="79">
        <v>1.44E-2</v>
      </c>
      <c r="K42" s="79">
        <v>2.9999999999999997E-4</v>
      </c>
    </row>
    <row r="43" spans="2:11">
      <c r="B43" t="s">
        <v>2259</v>
      </c>
      <c r="C43" t="s">
        <v>2260</v>
      </c>
      <c r="D43" t="s">
        <v>110</v>
      </c>
      <c r="E43" t="s">
        <v>2261</v>
      </c>
      <c r="F43" s="78">
        <v>51624.480000000003</v>
      </c>
      <c r="G43" s="78">
        <v>92.096200000000039</v>
      </c>
      <c r="H43" s="78">
        <v>185.436582219369</v>
      </c>
      <c r="I43" s="79">
        <v>0</v>
      </c>
      <c r="J43" s="79">
        <v>4.7600000000000003E-2</v>
      </c>
      <c r="K43" s="79">
        <v>1.1000000000000001E-3</v>
      </c>
    </row>
    <row r="44" spans="2:11">
      <c r="B44" t="s">
        <v>2262</v>
      </c>
      <c r="C44" t="s">
        <v>2263</v>
      </c>
      <c r="D44" t="s">
        <v>113</v>
      </c>
      <c r="E44" t="s">
        <v>2258</v>
      </c>
      <c r="F44" s="78">
        <v>141328.95999999999</v>
      </c>
      <c r="G44" s="78">
        <v>79.398000000000025</v>
      </c>
      <c r="H44" s="78">
        <v>493.577320392795</v>
      </c>
      <c r="I44" s="79">
        <v>6.9999999999999999E-4</v>
      </c>
      <c r="J44" s="79">
        <v>0.12670000000000001</v>
      </c>
      <c r="K44" s="79">
        <v>2.8E-3</v>
      </c>
    </row>
    <row r="45" spans="2:11">
      <c r="B45" t="s">
        <v>2264</v>
      </c>
      <c r="C45" t="s">
        <v>2265</v>
      </c>
      <c r="D45" t="s">
        <v>102</v>
      </c>
      <c r="E45" t="s">
        <v>2266</v>
      </c>
      <c r="F45" s="78">
        <v>150750.82</v>
      </c>
      <c r="G45" s="78">
        <v>94.669399999999996</v>
      </c>
      <c r="H45" s="78">
        <v>142.71489678908</v>
      </c>
      <c r="I45" s="79">
        <v>0</v>
      </c>
      <c r="J45" s="79">
        <v>3.6600000000000001E-2</v>
      </c>
      <c r="K45" s="79">
        <v>8.0000000000000004E-4</v>
      </c>
    </row>
    <row r="46" spans="2:11">
      <c r="B46" t="s">
        <v>2267</v>
      </c>
      <c r="C46" t="s">
        <v>2268</v>
      </c>
      <c r="D46" t="s">
        <v>110</v>
      </c>
      <c r="E46" t="s">
        <v>2269</v>
      </c>
      <c r="F46" s="78">
        <v>24186.63</v>
      </c>
      <c r="G46" s="78">
        <v>100</v>
      </c>
      <c r="H46" s="78">
        <v>94.335112988999995</v>
      </c>
      <c r="I46" s="79">
        <v>1E-4</v>
      </c>
      <c r="J46" s="79">
        <v>2.4199999999999999E-2</v>
      </c>
      <c r="K46" s="79">
        <v>5.0000000000000001E-4</v>
      </c>
    </row>
    <row r="47" spans="2:11">
      <c r="B47" t="s">
        <v>2270</v>
      </c>
      <c r="C47" t="s">
        <v>2271</v>
      </c>
      <c r="D47" t="s">
        <v>110</v>
      </c>
      <c r="E47" t="s">
        <v>333</v>
      </c>
      <c r="F47" s="78">
        <v>8904.83</v>
      </c>
      <c r="G47" s="78">
        <v>100</v>
      </c>
      <c r="H47" s="78">
        <v>34.731508449000003</v>
      </c>
      <c r="I47" s="79">
        <v>4.0000000000000002E-4</v>
      </c>
      <c r="J47" s="79">
        <v>8.8999999999999999E-3</v>
      </c>
      <c r="K47" s="79">
        <v>2.0000000000000001E-4</v>
      </c>
    </row>
    <row r="48" spans="2:11">
      <c r="B48" t="s">
        <v>2272</v>
      </c>
      <c r="C48" t="s">
        <v>2273</v>
      </c>
      <c r="D48" t="s">
        <v>110</v>
      </c>
      <c r="E48" t="s">
        <v>2179</v>
      </c>
      <c r="F48" s="78">
        <v>12576.43</v>
      </c>
      <c r="G48" s="78">
        <v>80.655199999999979</v>
      </c>
      <c r="H48" s="78">
        <v>39.562867663934803</v>
      </c>
      <c r="I48" s="79">
        <v>0</v>
      </c>
      <c r="J48" s="79">
        <v>1.0200000000000001E-2</v>
      </c>
      <c r="K48" s="79">
        <v>2.0000000000000001E-4</v>
      </c>
    </row>
    <row r="49" spans="2:3">
      <c r="B49" t="s">
        <v>228</v>
      </c>
      <c r="C49" s="16"/>
    </row>
    <row r="50" spans="2:3">
      <c r="B50" t="s">
        <v>348</v>
      </c>
      <c r="C50" s="16"/>
    </row>
    <row r="51" spans="2:3">
      <c r="B51" t="s">
        <v>349</v>
      </c>
      <c r="C51" s="16"/>
    </row>
    <row r="52" spans="2:3">
      <c r="B52" t="s">
        <v>350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2755</v>
      </c>
    </row>
    <row r="3" spans="2:59" s="1" customFormat="1">
      <c r="B3" s="2" t="s">
        <v>2</v>
      </c>
      <c r="C3" s="26" t="s">
        <v>2756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2274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2113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2755</v>
      </c>
    </row>
    <row r="3" spans="2:52" s="1" customFormat="1">
      <c r="B3" s="2" t="s">
        <v>2</v>
      </c>
      <c r="C3" s="26" t="s">
        <v>2756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2125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2275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2126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2116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2136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2126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2137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5" workbookViewId="0">
      <selection activeCell="L11" sqref="L11:L3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2755</v>
      </c>
    </row>
    <row r="3" spans="2:13" s="1" customFormat="1">
      <c r="B3" s="2" t="s">
        <v>2</v>
      </c>
      <c r="C3" s="26" t="s">
        <v>2756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J12+J35</f>
        <v>16281.601427535881</v>
      </c>
      <c r="K11" s="85">
        <f>J11/$J$11</f>
        <v>1</v>
      </c>
      <c r="L11" s="85">
        <f>J11/'סכום נכסי הקרן'!$C$42</f>
        <v>9.2399488520574141E-2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f>J13+J15+J25+J27+J29+J31+J33</f>
        <v>16281.601427535881</v>
      </c>
      <c r="K12" s="88">
        <f t="shared" ref="K12:K39" si="0">J12/$J$11</f>
        <v>1</v>
      </c>
      <c r="L12" s="88">
        <f>J12/'סכום נכסי הקרן'!$C$42</f>
        <v>9.2399488520574141E-2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4313.3723600000003</v>
      </c>
      <c r="K13" s="88">
        <f t="shared" si="0"/>
        <v>0.26492310226346094</v>
      </c>
      <c r="L13" s="88">
        <f>J13/'סכום נכסי הקרן'!$C$42</f>
        <v>2.447875914642755E-2</v>
      </c>
    </row>
    <row r="14" spans="2:13">
      <c r="B14" s="90" t="s">
        <v>2757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4313.3723600000003</v>
      </c>
      <c r="K14" s="79">
        <f t="shared" si="0"/>
        <v>0.26492310226346094</v>
      </c>
      <c r="L14" s="79">
        <f>J14/'סכום נכסי הקרן'!$C$42</f>
        <v>2.447875914642755E-2</v>
      </c>
    </row>
    <row r="15" spans="2:13">
      <c r="B15" s="87" t="s">
        <v>211</v>
      </c>
      <c r="C15" s="26"/>
      <c r="D15" s="27"/>
      <c r="E15" s="27"/>
      <c r="F15" s="27"/>
      <c r="G15" s="27"/>
      <c r="H15" s="27"/>
      <c r="I15" s="88">
        <v>0</v>
      </c>
      <c r="J15" s="89">
        <f>SUM(J16:J24)</f>
        <v>8936.6725475358799</v>
      </c>
      <c r="K15" s="88">
        <f t="shared" si="0"/>
        <v>0.54888166789428583</v>
      </c>
      <c r="L15" s="88">
        <f>J15/'סכום נכסי הקרן'!$C$42</f>
        <v>5.0716385371751653E-2</v>
      </c>
    </row>
    <row r="16" spans="2:13">
      <c r="B16" s="90" t="s">
        <v>2757</v>
      </c>
      <c r="C16" t="s">
        <v>214</v>
      </c>
      <c r="D16" t="s">
        <v>208</v>
      </c>
      <c r="E16" t="s">
        <v>209</v>
      </c>
      <c r="F16" t="s">
        <v>210</v>
      </c>
      <c r="G16" t="s">
        <v>120</v>
      </c>
      <c r="H16" s="79">
        <v>0</v>
      </c>
      <c r="I16" s="79">
        <v>0</v>
      </c>
      <c r="J16" s="78">
        <f>0.16758523+0.182660298</f>
        <v>0.35024552799999997</v>
      </c>
      <c r="K16" s="79">
        <f t="shared" si="0"/>
        <v>2.1511737009337136E-5</v>
      </c>
      <c r="L16" s="79">
        <f>J16/'סכום נכסי הקרן'!$C$42</f>
        <v>1.9876734968518568E-6</v>
      </c>
    </row>
    <row r="17" spans="2:12">
      <c r="B17" s="90" t="s">
        <v>2757</v>
      </c>
      <c r="C17" t="s">
        <v>215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f>2651.84346715+5972.52952525</f>
        <v>8624.3729923999999</v>
      </c>
      <c r="K17" s="79">
        <f t="shared" si="0"/>
        <v>0.52970053534256334</v>
      </c>
      <c r="L17" s="79">
        <f>J17/'סכום נכסי הקרן'!$C$42</f>
        <v>4.8944058534727157E-2</v>
      </c>
    </row>
    <row r="18" spans="2:12">
      <c r="B18" s="90" t="s">
        <v>2757</v>
      </c>
      <c r="C18" t="s">
        <v>216</v>
      </c>
      <c r="D18" t="s">
        <v>208</v>
      </c>
      <c r="E18" t="s">
        <v>209</v>
      </c>
      <c r="F18" t="s">
        <v>210</v>
      </c>
      <c r="G18" t="s">
        <v>116</v>
      </c>
      <c r="H18" s="79">
        <v>0</v>
      </c>
      <c r="I18" s="79">
        <v>0</v>
      </c>
      <c r="J18" s="78">
        <v>2.7152171999999999E-2</v>
      </c>
      <c r="K18" s="79">
        <f t="shared" si="0"/>
        <v>1.6676597889246641E-6</v>
      </c>
      <c r="L18" s="79">
        <f>J18/'סכום נכסי הקרן'!$C$42</f>
        <v>1.5409091152296761E-7</v>
      </c>
    </row>
    <row r="19" spans="2:12">
      <c r="B19" s="90" t="s">
        <v>2757</v>
      </c>
      <c r="C19" t="s">
        <v>217</v>
      </c>
      <c r="D19" t="s">
        <v>208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f>0.314130162+233.670210249</f>
        <v>233.98434041100001</v>
      </c>
      <c r="K19" s="79">
        <f t="shared" si="0"/>
        <v>1.4371088830075365E-2</v>
      </c>
      <c r="L19" s="79">
        <f>J19/'סכום נכסי הקרן'!$C$42</f>
        <v>1.3278812573826999E-3</v>
      </c>
    </row>
    <row r="20" spans="2:12">
      <c r="B20" s="90" t="s">
        <v>2757</v>
      </c>
      <c r="C20" t="s">
        <v>218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f>1.15087289884+2.84405013704</f>
        <v>3.9949230358800003</v>
      </c>
      <c r="K20" s="79">
        <f t="shared" si="0"/>
        <v>2.4536425692890868E-4</v>
      </c>
      <c r="L20" s="79">
        <f>J20/'סכום נכסי הקרן'!$C$42</f>
        <v>2.2671531841461903E-5</v>
      </c>
    </row>
    <row r="21" spans="2:12">
      <c r="B21" s="90" t="s">
        <v>2757</v>
      </c>
      <c r="C21" t="s">
        <v>2758</v>
      </c>
      <c r="D21" t="s">
        <v>208</v>
      </c>
      <c r="E21" t="s">
        <v>209</v>
      </c>
      <c r="F21" t="s">
        <v>210</v>
      </c>
      <c r="G21" t="s">
        <v>204</v>
      </c>
      <c r="H21" s="79">
        <v>0</v>
      </c>
      <c r="I21" s="79">
        <v>0</v>
      </c>
      <c r="J21" s="78">
        <v>4.1853835999999998</v>
      </c>
      <c r="K21" s="79">
        <f t="shared" si="0"/>
        <v>2.5706215808240872E-4</v>
      </c>
      <c r="L21" s="79">
        <f>J21/'סכום נכסי הקרן'!$C$42</f>
        <v>2.3752411924809538E-5</v>
      </c>
    </row>
    <row r="22" spans="2:12">
      <c r="B22" s="90" t="s">
        <v>2757</v>
      </c>
      <c r="C22" t="s">
        <v>2759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0.60073904700000003</v>
      </c>
      <c r="K22" s="79">
        <f t="shared" si="0"/>
        <v>3.6896803405592156E-5</v>
      </c>
      <c r="L22" s="79">
        <f>J22/'סכום נכסי הקרן'!$C$42</f>
        <v>3.4092457627208933E-6</v>
      </c>
    </row>
    <row r="23" spans="2:12">
      <c r="B23" s="90" t="s">
        <v>2757</v>
      </c>
      <c r="C23" t="s">
        <v>2760</v>
      </c>
      <c r="D23" t="s">
        <v>208</v>
      </c>
      <c r="E23" t="s">
        <v>209</v>
      </c>
      <c r="F23" t="s">
        <v>210</v>
      </c>
      <c r="G23" t="s">
        <v>201</v>
      </c>
      <c r="H23" s="79">
        <v>0</v>
      </c>
      <c r="I23" s="79">
        <v>0</v>
      </c>
      <c r="J23" s="78">
        <v>1.6805423999999999E-2</v>
      </c>
      <c r="K23" s="79">
        <f t="shared" si="0"/>
        <v>1.0321726689352692E-6</v>
      </c>
      <c r="L23" s="79">
        <f>J23/'סכום נכסי הקרן'!$C$42</f>
        <v>9.5372226674534781E-8</v>
      </c>
    </row>
    <row r="24" spans="2:12">
      <c r="B24" s="90" t="s">
        <v>2757</v>
      </c>
      <c r="C24" t="s">
        <v>219</v>
      </c>
      <c r="D24" t="s">
        <v>208</v>
      </c>
      <c r="E24" t="s">
        <v>209</v>
      </c>
      <c r="F24" t="s">
        <v>210</v>
      </c>
      <c r="G24" t="s">
        <v>113</v>
      </c>
      <c r="H24" s="79">
        <v>0</v>
      </c>
      <c r="I24" s="79">
        <v>0</v>
      </c>
      <c r="J24" s="78">
        <f>0.532274586+68.607691332</f>
        <v>69.139965918000001</v>
      </c>
      <c r="K24" s="79">
        <f t="shared" si="0"/>
        <v>4.2465089337630291E-3</v>
      </c>
      <c r="L24" s="79">
        <f>J24/'סכום נכסי הקרן'!$C$42</f>
        <v>3.923752534777525E-4</v>
      </c>
    </row>
    <row r="25" spans="2:12">
      <c r="B25" s="87" t="s">
        <v>220</v>
      </c>
      <c r="D25" s="16"/>
      <c r="I25" s="88">
        <v>0</v>
      </c>
      <c r="J25" s="89">
        <v>3031.5565200000001</v>
      </c>
      <c r="K25" s="88">
        <f t="shared" si="0"/>
        <v>0.18619522984225312</v>
      </c>
      <c r="L25" s="88">
        <f>J25/'סכום נכסי הקרן'!$C$42</f>
        <v>1.7204344002394931E-2</v>
      </c>
    </row>
    <row r="26" spans="2:12">
      <c r="B26" s="90" t="s">
        <v>2757</v>
      </c>
      <c r="C26" t="s">
        <v>208</v>
      </c>
      <c r="D26" t="s">
        <v>208</v>
      </c>
      <c r="E26" t="s">
        <v>212</v>
      </c>
      <c r="F26" t="s">
        <v>213</v>
      </c>
      <c r="G26" t="s">
        <v>102</v>
      </c>
      <c r="H26" s="79">
        <v>0</v>
      </c>
      <c r="I26" s="79">
        <v>0</v>
      </c>
      <c r="J26" s="78">
        <v>3031.5565200000001</v>
      </c>
      <c r="K26" s="79">
        <f t="shared" si="0"/>
        <v>0.18619522984225312</v>
      </c>
      <c r="L26" s="79">
        <f>J26/'סכום נכסי הקרן'!$C$42</f>
        <v>1.7204344002394931E-2</v>
      </c>
    </row>
    <row r="27" spans="2:12">
      <c r="B27" s="87" t="s">
        <v>221</v>
      </c>
      <c r="D27" s="16"/>
      <c r="I27" s="88">
        <v>0</v>
      </c>
      <c r="J27" s="89">
        <v>0</v>
      </c>
      <c r="K27" s="88">
        <f t="shared" si="0"/>
        <v>0</v>
      </c>
      <c r="L27" s="88">
        <f>J27/'סכום נכסי הקרן'!$C$42</f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79">
        <v>0</v>
      </c>
      <c r="I28" s="79">
        <v>0</v>
      </c>
      <c r="J28" s="78">
        <v>0</v>
      </c>
      <c r="K28" s="79">
        <f t="shared" si="0"/>
        <v>0</v>
      </c>
      <c r="L28" s="79">
        <f>J28/'סכום נכסי הקרן'!$C$42</f>
        <v>0</v>
      </c>
    </row>
    <row r="29" spans="2:12">
      <c r="B29" s="87" t="s">
        <v>222</v>
      </c>
      <c r="D29" s="16"/>
      <c r="I29" s="88">
        <v>0</v>
      </c>
      <c r="J29" s="89">
        <v>0</v>
      </c>
      <c r="K29" s="88">
        <f t="shared" si="0"/>
        <v>0</v>
      </c>
      <c r="L29" s="88">
        <f>J29/'סכום נכסי הקרן'!$C$42</f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9">
        <v>0</v>
      </c>
      <c r="I30" s="79">
        <v>0</v>
      </c>
      <c r="J30" s="78">
        <v>0</v>
      </c>
      <c r="K30" s="79">
        <f t="shared" si="0"/>
        <v>0</v>
      </c>
      <c r="L30" s="79">
        <f>J30/'סכום נכסי הקרן'!$C$42</f>
        <v>0</v>
      </c>
    </row>
    <row r="31" spans="2:12">
      <c r="B31" s="87" t="s">
        <v>223</v>
      </c>
      <c r="D31" s="16"/>
      <c r="I31" s="88">
        <v>0</v>
      </c>
      <c r="J31" s="89">
        <v>0</v>
      </c>
      <c r="K31" s="88">
        <f t="shared" si="0"/>
        <v>0</v>
      </c>
      <c r="L31" s="88">
        <f>J31/'סכום נכסי הקרן'!$C$42</f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f>J32/'סכום נכסי הקרן'!$C$42</f>
        <v>0</v>
      </c>
    </row>
    <row r="33" spans="2:12">
      <c r="B33" s="87" t="s">
        <v>224</v>
      </c>
      <c r="D33" s="16"/>
      <c r="I33" s="88">
        <v>0</v>
      </c>
      <c r="J33" s="89">
        <f>SUM(J34:J34)</f>
        <v>0</v>
      </c>
      <c r="K33" s="88">
        <f t="shared" si="0"/>
        <v>0</v>
      </c>
      <c r="L33" s="88">
        <f>J33/'סכום נכסי הקרן'!$C$42</f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f>J34/'סכום נכסי הקרן'!$C$42</f>
        <v>0</v>
      </c>
    </row>
    <row r="35" spans="2:12">
      <c r="B35" s="87" t="s">
        <v>226</v>
      </c>
      <c r="D35" s="16"/>
      <c r="I35" s="88">
        <v>0</v>
      </c>
      <c r="J35" s="89">
        <v>0</v>
      </c>
      <c r="K35" s="88">
        <f t="shared" si="0"/>
        <v>0</v>
      </c>
      <c r="L35" s="88">
        <f>J35/'סכום נכסי הקרן'!$C$42</f>
        <v>0</v>
      </c>
    </row>
    <row r="36" spans="2:12">
      <c r="B36" s="87" t="s">
        <v>227</v>
      </c>
      <c r="D36" s="16"/>
      <c r="I36" s="88">
        <v>0</v>
      </c>
      <c r="J36" s="89">
        <v>0</v>
      </c>
      <c r="K36" s="88">
        <f t="shared" si="0"/>
        <v>0</v>
      </c>
      <c r="L36" s="88">
        <f>J36/'סכום נכסי הקרן'!$C$42</f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>
      <c r="B38" s="87" t="s">
        <v>224</v>
      </c>
      <c r="D38" s="16"/>
      <c r="I38" s="88">
        <v>0</v>
      </c>
      <c r="J38" s="89">
        <v>0</v>
      </c>
      <c r="K38" s="88">
        <f t="shared" si="0"/>
        <v>0</v>
      </c>
      <c r="L38" s="88">
        <f>J38/'סכום נכסי הקרן'!$C$42</f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>
      <c r="B40" t="s">
        <v>228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E483" s="15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2755</v>
      </c>
    </row>
    <row r="3" spans="2:49" s="1" customFormat="1">
      <c r="B3" s="2" t="s">
        <v>2</v>
      </c>
      <c r="C3" s="26" t="s">
        <v>2756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4116414.17</v>
      </c>
      <c r="H11" s="7"/>
      <c r="I11" s="76">
        <v>-575.20578527073974</v>
      </c>
      <c r="J11" s="77">
        <v>1</v>
      </c>
      <c r="K11" s="77">
        <v>-3.3E-3</v>
      </c>
      <c r="AW11" s="16"/>
    </row>
    <row r="12" spans="2:49">
      <c r="B12" s="80" t="s">
        <v>205</v>
      </c>
      <c r="C12" s="16"/>
      <c r="D12" s="16"/>
      <c r="G12" s="82">
        <v>4023241.94</v>
      </c>
      <c r="I12" s="82">
        <v>-525.97815761573975</v>
      </c>
      <c r="J12" s="81">
        <v>0.91439999999999999</v>
      </c>
      <c r="K12" s="81">
        <v>-3.0000000000000001E-3</v>
      </c>
    </row>
    <row r="13" spans="2:49">
      <c r="B13" s="80" t="s">
        <v>2116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2125</v>
      </c>
      <c r="C15" s="16"/>
      <c r="D15" s="16"/>
      <c r="G15" s="82">
        <v>3351402.49</v>
      </c>
      <c r="I15" s="82">
        <v>-594.80766347859344</v>
      </c>
      <c r="J15" s="81">
        <v>1.0341</v>
      </c>
      <c r="K15" s="81">
        <v>-3.3999999999999998E-3</v>
      </c>
    </row>
    <row r="16" spans="2:49">
      <c r="B16" t="s">
        <v>2276</v>
      </c>
      <c r="C16" t="s">
        <v>2277</v>
      </c>
      <c r="D16" t="s">
        <v>123</v>
      </c>
      <c r="E16" t="s">
        <v>106</v>
      </c>
      <c r="F16" t="s">
        <v>275</v>
      </c>
      <c r="G16" s="78">
        <v>123183.8</v>
      </c>
      <c r="H16" s="78">
        <v>-3.1850999999999998</v>
      </c>
      <c r="I16" s="78">
        <v>-3.9235272137999999</v>
      </c>
      <c r="J16" s="79">
        <v>6.7999999999999996E-3</v>
      </c>
      <c r="K16" s="79">
        <v>0</v>
      </c>
    </row>
    <row r="17" spans="2:11">
      <c r="B17" t="s">
        <v>2276</v>
      </c>
      <c r="C17" t="s">
        <v>2278</v>
      </c>
      <c r="D17" t="s">
        <v>123</v>
      </c>
      <c r="E17" t="s">
        <v>106</v>
      </c>
      <c r="F17" t="s">
        <v>275</v>
      </c>
      <c r="G17" s="78">
        <v>164126.21</v>
      </c>
      <c r="H17" s="78">
        <v>-3.2597999999999998</v>
      </c>
      <c r="I17" s="78">
        <v>-5.3501861935799999</v>
      </c>
      <c r="J17" s="79">
        <v>9.2999999999999992E-3</v>
      </c>
      <c r="K17" s="79">
        <v>0</v>
      </c>
    </row>
    <row r="18" spans="2:11">
      <c r="B18" t="s">
        <v>2276</v>
      </c>
      <c r="C18" t="s">
        <v>2279</v>
      </c>
      <c r="D18" t="s">
        <v>123</v>
      </c>
      <c r="E18" t="s">
        <v>106</v>
      </c>
      <c r="F18" t="s">
        <v>283</v>
      </c>
      <c r="G18" s="78">
        <v>121957.24</v>
      </c>
      <c r="H18" s="78">
        <v>-4.0381999999999998</v>
      </c>
      <c r="I18" s="78">
        <v>-4.9248772656800002</v>
      </c>
      <c r="J18" s="79">
        <v>8.6E-3</v>
      </c>
      <c r="K18" s="79">
        <v>0</v>
      </c>
    </row>
    <row r="19" spans="2:11">
      <c r="B19" t="s">
        <v>2276</v>
      </c>
      <c r="C19" t="s">
        <v>2280</v>
      </c>
      <c r="D19" t="s">
        <v>123</v>
      </c>
      <c r="E19" t="s">
        <v>106</v>
      </c>
      <c r="F19" t="s">
        <v>283</v>
      </c>
      <c r="G19" s="78">
        <v>141823.78</v>
      </c>
      <c r="H19" s="78">
        <v>-4.5065</v>
      </c>
      <c r="I19" s="78">
        <v>-6.3912886457000004</v>
      </c>
      <c r="J19" s="79">
        <v>1.11E-2</v>
      </c>
      <c r="K19" s="79">
        <v>0</v>
      </c>
    </row>
    <row r="20" spans="2:11">
      <c r="B20" t="s">
        <v>2276</v>
      </c>
      <c r="C20" t="s">
        <v>2281</v>
      </c>
      <c r="D20" t="s">
        <v>123</v>
      </c>
      <c r="E20" t="s">
        <v>106</v>
      </c>
      <c r="F20" t="s">
        <v>283</v>
      </c>
      <c r="G20" s="78">
        <v>101280.41</v>
      </c>
      <c r="H20" s="78">
        <v>-4.4092000000000002</v>
      </c>
      <c r="I20" s="78">
        <v>-4.46565583772</v>
      </c>
      <c r="J20" s="79">
        <v>7.7999999999999996E-3</v>
      </c>
      <c r="K20" s="79">
        <v>0</v>
      </c>
    </row>
    <row r="21" spans="2:11">
      <c r="B21" t="s">
        <v>2276</v>
      </c>
      <c r="C21" t="s">
        <v>2282</v>
      </c>
      <c r="D21" t="s">
        <v>123</v>
      </c>
      <c r="E21" t="s">
        <v>106</v>
      </c>
      <c r="F21" t="s">
        <v>283</v>
      </c>
      <c r="G21" s="78">
        <v>161554.23000000001</v>
      </c>
      <c r="H21" s="78">
        <v>-4.4531999999999998</v>
      </c>
      <c r="I21" s="78">
        <v>-7.1943329703599996</v>
      </c>
      <c r="J21" s="79">
        <v>1.2500000000000001E-2</v>
      </c>
      <c r="K21" s="79">
        <v>0</v>
      </c>
    </row>
    <row r="22" spans="2:11">
      <c r="B22" t="s">
        <v>2276</v>
      </c>
      <c r="C22" t="s">
        <v>2283</v>
      </c>
      <c r="D22" t="s">
        <v>123</v>
      </c>
      <c r="E22" t="s">
        <v>106</v>
      </c>
      <c r="F22" t="s">
        <v>283</v>
      </c>
      <c r="G22" s="78">
        <v>28503.279999999999</v>
      </c>
      <c r="H22" s="78">
        <v>-4.0574000000000003</v>
      </c>
      <c r="I22" s="78">
        <v>-1.15649208272</v>
      </c>
      <c r="J22" s="79">
        <v>2E-3</v>
      </c>
      <c r="K22" s="79">
        <v>0</v>
      </c>
    </row>
    <row r="23" spans="2:11">
      <c r="B23" t="s">
        <v>2276</v>
      </c>
      <c r="C23" t="s">
        <v>2284</v>
      </c>
      <c r="D23" t="s">
        <v>123</v>
      </c>
      <c r="E23" t="s">
        <v>106</v>
      </c>
      <c r="F23" t="s">
        <v>283</v>
      </c>
      <c r="G23" s="78">
        <v>60944.74</v>
      </c>
      <c r="H23" s="78">
        <v>-3.9417</v>
      </c>
      <c r="I23" s="78">
        <v>-2.4022588165799998</v>
      </c>
      <c r="J23" s="79">
        <v>4.1999999999999997E-3</v>
      </c>
      <c r="K23" s="79">
        <v>0</v>
      </c>
    </row>
    <row r="24" spans="2:11">
      <c r="B24" t="s">
        <v>2276</v>
      </c>
      <c r="C24" t="s">
        <v>2285</v>
      </c>
      <c r="D24" t="s">
        <v>123</v>
      </c>
      <c r="E24" t="s">
        <v>106</v>
      </c>
      <c r="F24" t="s">
        <v>283</v>
      </c>
      <c r="G24" s="78">
        <v>81281.05</v>
      </c>
      <c r="H24" s="78">
        <v>-3.9142999999999999</v>
      </c>
      <c r="I24" s="78">
        <v>-3.18158414015</v>
      </c>
      <c r="J24" s="79">
        <v>5.4999999999999997E-3</v>
      </c>
      <c r="K24" s="79">
        <v>0</v>
      </c>
    </row>
    <row r="25" spans="2:11">
      <c r="B25" t="s">
        <v>2276</v>
      </c>
      <c r="C25" t="s">
        <v>2286</v>
      </c>
      <c r="D25" t="s">
        <v>123</v>
      </c>
      <c r="E25" t="s">
        <v>106</v>
      </c>
      <c r="F25" t="s">
        <v>283</v>
      </c>
      <c r="G25" s="78">
        <v>16267.62</v>
      </c>
      <c r="H25" s="78">
        <v>-3.8414999999999999</v>
      </c>
      <c r="I25" s="78">
        <v>-0.62492062230000001</v>
      </c>
      <c r="J25" s="79">
        <v>1.1000000000000001E-3</v>
      </c>
      <c r="K25" s="79">
        <v>0</v>
      </c>
    </row>
    <row r="26" spans="2:11">
      <c r="B26" t="s">
        <v>2276</v>
      </c>
      <c r="C26" t="s">
        <v>2287</v>
      </c>
      <c r="D26" t="s">
        <v>123</v>
      </c>
      <c r="E26" t="s">
        <v>106</v>
      </c>
      <c r="F26" t="s">
        <v>283</v>
      </c>
      <c r="G26" s="78">
        <v>145390.25</v>
      </c>
      <c r="H26" s="78">
        <v>-3.8500999999999999</v>
      </c>
      <c r="I26" s="78">
        <v>-5.5976700152500003</v>
      </c>
      <c r="J26" s="79">
        <v>9.7000000000000003E-3</v>
      </c>
      <c r="K26" s="79">
        <v>0</v>
      </c>
    </row>
    <row r="27" spans="2:11">
      <c r="B27" t="s">
        <v>2276</v>
      </c>
      <c r="C27" t="s">
        <v>2288</v>
      </c>
      <c r="D27" t="s">
        <v>123</v>
      </c>
      <c r="E27" t="s">
        <v>106</v>
      </c>
      <c r="F27" t="s">
        <v>333</v>
      </c>
      <c r="G27" s="78">
        <v>181925.01</v>
      </c>
      <c r="H27" s="78">
        <v>-3.4258000000000002</v>
      </c>
      <c r="I27" s="78">
        <v>-6.2323869925800004</v>
      </c>
      <c r="J27" s="79">
        <v>1.0800000000000001E-2</v>
      </c>
      <c r="K27" s="79">
        <v>0</v>
      </c>
    </row>
    <row r="28" spans="2:11">
      <c r="B28" t="s">
        <v>2276</v>
      </c>
      <c r="C28" t="s">
        <v>2289</v>
      </c>
      <c r="D28" t="s">
        <v>123</v>
      </c>
      <c r="E28" t="s">
        <v>106</v>
      </c>
      <c r="F28" t="s">
        <v>333</v>
      </c>
      <c r="G28" s="78">
        <v>180656.26</v>
      </c>
      <c r="H28" s="78">
        <v>6.6173999999999999</v>
      </c>
      <c r="I28" s="78">
        <v>11.95474734924</v>
      </c>
      <c r="J28" s="79">
        <v>-2.0799999999999999E-2</v>
      </c>
      <c r="K28" s="79">
        <v>1E-4</v>
      </c>
    </row>
    <row r="29" spans="2:11">
      <c r="B29" t="s">
        <v>2276</v>
      </c>
      <c r="C29" t="s">
        <v>2290</v>
      </c>
      <c r="D29" t="s">
        <v>123</v>
      </c>
      <c r="E29" t="s">
        <v>106</v>
      </c>
      <c r="F29" t="s">
        <v>333</v>
      </c>
      <c r="G29" s="78">
        <v>212924.79</v>
      </c>
      <c r="H29" s="78">
        <v>1.4231</v>
      </c>
      <c r="I29" s="78">
        <v>3.03013268649</v>
      </c>
      <c r="J29" s="79">
        <v>-5.3E-3</v>
      </c>
      <c r="K29" s="79">
        <v>0</v>
      </c>
    </row>
    <row r="30" spans="2:11">
      <c r="B30" t="s">
        <v>2276</v>
      </c>
      <c r="C30" t="s">
        <v>2291</v>
      </c>
      <c r="D30" t="s">
        <v>123</v>
      </c>
      <c r="E30" t="s">
        <v>106</v>
      </c>
      <c r="F30" t="s">
        <v>333</v>
      </c>
      <c r="G30" s="78">
        <v>29431.759999999998</v>
      </c>
      <c r="H30" s="78">
        <v>0.59030000000000005</v>
      </c>
      <c r="I30" s="78">
        <v>0.17373567928</v>
      </c>
      <c r="J30" s="79">
        <v>-2.9999999999999997E-4</v>
      </c>
      <c r="K30" s="79">
        <v>0</v>
      </c>
    </row>
    <row r="31" spans="2:11">
      <c r="B31" t="s">
        <v>2276</v>
      </c>
      <c r="C31" t="s">
        <v>2292</v>
      </c>
      <c r="D31" t="s">
        <v>123</v>
      </c>
      <c r="E31" t="s">
        <v>106</v>
      </c>
      <c r="F31" t="s">
        <v>333</v>
      </c>
      <c r="G31" s="78">
        <v>295191.13</v>
      </c>
      <c r="H31" s="78">
        <v>-0.14069999999999999</v>
      </c>
      <c r="I31" s="78">
        <v>-0.41533391991000002</v>
      </c>
      <c r="J31" s="79">
        <v>6.9999999999999999E-4</v>
      </c>
      <c r="K31" s="79">
        <v>0</v>
      </c>
    </row>
    <row r="32" spans="2:11">
      <c r="B32" t="s">
        <v>2276</v>
      </c>
      <c r="C32" t="s">
        <v>2293</v>
      </c>
      <c r="D32" t="s">
        <v>123</v>
      </c>
      <c r="E32" t="s">
        <v>106</v>
      </c>
      <c r="F32" t="s">
        <v>283</v>
      </c>
      <c r="G32" s="78">
        <v>144099.15</v>
      </c>
      <c r="H32" s="78">
        <v>-3.847</v>
      </c>
      <c r="I32" s="78">
        <v>-5.5434943004999999</v>
      </c>
      <c r="J32" s="79">
        <v>9.5999999999999992E-3</v>
      </c>
      <c r="K32" s="79">
        <v>0</v>
      </c>
    </row>
    <row r="33" spans="2:11">
      <c r="B33" t="s">
        <v>2276</v>
      </c>
      <c r="C33" t="s">
        <v>2294</v>
      </c>
      <c r="D33" t="s">
        <v>123</v>
      </c>
      <c r="E33" t="s">
        <v>106</v>
      </c>
      <c r="F33" t="s">
        <v>283</v>
      </c>
      <c r="G33" s="78">
        <v>144476.56</v>
      </c>
      <c r="H33" s="78">
        <v>-3.5760999999999998</v>
      </c>
      <c r="I33" s="78">
        <v>-5.1666262621600003</v>
      </c>
      <c r="J33" s="79">
        <v>8.9999999999999993E-3</v>
      </c>
      <c r="K33" s="79">
        <v>0</v>
      </c>
    </row>
    <row r="34" spans="2:11">
      <c r="B34" t="s">
        <v>2276</v>
      </c>
      <c r="C34" t="s">
        <v>2295</v>
      </c>
      <c r="D34" t="s">
        <v>123</v>
      </c>
      <c r="E34" t="s">
        <v>106</v>
      </c>
      <c r="F34" t="s">
        <v>333</v>
      </c>
      <c r="G34" s="78">
        <v>290649.34999999998</v>
      </c>
      <c r="H34" s="78">
        <v>-2.9453999999999998</v>
      </c>
      <c r="I34" s="78">
        <v>-8.5607859549</v>
      </c>
      <c r="J34" s="79">
        <v>1.49E-2</v>
      </c>
      <c r="K34" s="79">
        <v>0</v>
      </c>
    </row>
    <row r="35" spans="2:11">
      <c r="B35" t="s">
        <v>2276</v>
      </c>
      <c r="C35" t="s">
        <v>2296</v>
      </c>
      <c r="D35" t="s">
        <v>123</v>
      </c>
      <c r="E35" t="s">
        <v>106</v>
      </c>
      <c r="F35" t="s">
        <v>333</v>
      </c>
      <c r="G35" s="78">
        <v>292727.24</v>
      </c>
      <c r="H35" s="78">
        <v>-3.0198999999999998</v>
      </c>
      <c r="I35" s="78">
        <v>-8.8400699207599995</v>
      </c>
      <c r="J35" s="79">
        <v>1.54E-2</v>
      </c>
      <c r="K35" s="79">
        <v>-1E-4</v>
      </c>
    </row>
    <row r="36" spans="2:11">
      <c r="B36" t="s">
        <v>2276</v>
      </c>
      <c r="C36" t="s">
        <v>2297</v>
      </c>
      <c r="D36" t="s">
        <v>123</v>
      </c>
      <c r="E36" t="s">
        <v>106</v>
      </c>
      <c r="F36" t="s">
        <v>333</v>
      </c>
      <c r="G36" s="78">
        <v>291031.01</v>
      </c>
      <c r="H36" s="78">
        <v>-2.8647999999999998</v>
      </c>
      <c r="I36" s="78">
        <v>-8.3374563744800003</v>
      </c>
      <c r="J36" s="79">
        <v>1.4500000000000001E-2</v>
      </c>
      <c r="K36" s="79">
        <v>0</v>
      </c>
    </row>
    <row r="37" spans="2:11">
      <c r="B37" t="s">
        <v>2276</v>
      </c>
      <c r="C37" t="s">
        <v>2298</v>
      </c>
      <c r="D37" t="s">
        <v>123</v>
      </c>
      <c r="E37" t="s">
        <v>106</v>
      </c>
      <c r="F37" t="s">
        <v>333</v>
      </c>
      <c r="G37" s="78">
        <v>204713.15</v>
      </c>
      <c r="H37" s="78">
        <v>-2.6619000000000002</v>
      </c>
      <c r="I37" s="78">
        <v>-5.4492593398500002</v>
      </c>
      <c r="J37" s="79">
        <v>9.4999999999999998E-3</v>
      </c>
      <c r="K37" s="79">
        <v>0</v>
      </c>
    </row>
    <row r="38" spans="2:11">
      <c r="B38" t="s">
        <v>2276</v>
      </c>
      <c r="C38" t="s">
        <v>2299</v>
      </c>
      <c r="D38" t="s">
        <v>123</v>
      </c>
      <c r="E38" t="s">
        <v>106</v>
      </c>
      <c r="F38" t="s">
        <v>333</v>
      </c>
      <c r="G38" s="78">
        <v>219297.35</v>
      </c>
      <c r="H38" s="78">
        <v>-2.6663000000000001</v>
      </c>
      <c r="I38" s="78">
        <v>-5.8471252430499998</v>
      </c>
      <c r="J38" s="79">
        <v>1.0200000000000001E-2</v>
      </c>
      <c r="K38" s="79">
        <v>0</v>
      </c>
    </row>
    <row r="39" spans="2:11">
      <c r="B39" t="s">
        <v>2276</v>
      </c>
      <c r="C39" t="s">
        <v>2300</v>
      </c>
      <c r="D39" t="s">
        <v>123</v>
      </c>
      <c r="E39" t="s">
        <v>106</v>
      </c>
      <c r="F39" t="s">
        <v>333</v>
      </c>
      <c r="G39" s="78">
        <v>293940.03999999998</v>
      </c>
      <c r="H39" s="78">
        <v>-2.1383000000000001</v>
      </c>
      <c r="I39" s="78">
        <v>-6.2853198753199999</v>
      </c>
      <c r="J39" s="79">
        <v>1.09E-2</v>
      </c>
      <c r="K39" s="79">
        <v>0</v>
      </c>
    </row>
    <row r="40" spans="2:11">
      <c r="B40" t="s">
        <v>2276</v>
      </c>
      <c r="C40" t="s">
        <v>2301</v>
      </c>
      <c r="D40" t="s">
        <v>123</v>
      </c>
      <c r="E40" t="s">
        <v>106</v>
      </c>
      <c r="F40" t="s">
        <v>333</v>
      </c>
      <c r="G40" s="78">
        <v>293880.68</v>
      </c>
      <c r="H40" s="78">
        <v>-2.1406000000000001</v>
      </c>
      <c r="I40" s="78">
        <v>-6.2908098360800002</v>
      </c>
      <c r="J40" s="79">
        <v>1.09E-2</v>
      </c>
      <c r="K40" s="79">
        <v>0</v>
      </c>
    </row>
    <row r="41" spans="2:11">
      <c r="B41" t="s">
        <v>2276</v>
      </c>
      <c r="C41" t="s">
        <v>2302</v>
      </c>
      <c r="D41" t="s">
        <v>123</v>
      </c>
      <c r="E41" t="s">
        <v>106</v>
      </c>
      <c r="F41" t="s">
        <v>333</v>
      </c>
      <c r="G41" s="78">
        <v>295585.39</v>
      </c>
      <c r="H41" s="78">
        <v>-2.0240999999999998</v>
      </c>
      <c r="I41" s="78">
        <v>-5.9829438789899996</v>
      </c>
      <c r="J41" s="79">
        <v>1.04E-2</v>
      </c>
      <c r="K41" s="79">
        <v>0</v>
      </c>
    </row>
    <row r="42" spans="2:11">
      <c r="B42" t="s">
        <v>2276</v>
      </c>
      <c r="C42" t="s">
        <v>2303</v>
      </c>
      <c r="D42" t="s">
        <v>123</v>
      </c>
      <c r="E42" t="s">
        <v>106</v>
      </c>
      <c r="F42" t="s">
        <v>333</v>
      </c>
      <c r="G42" s="78">
        <v>177239.28</v>
      </c>
      <c r="H42" s="78">
        <v>-2.0886</v>
      </c>
      <c r="I42" s="78">
        <v>-3.70181960208</v>
      </c>
      <c r="J42" s="79">
        <v>6.4000000000000003E-3</v>
      </c>
      <c r="K42" s="79">
        <v>0</v>
      </c>
    </row>
    <row r="43" spans="2:11">
      <c r="B43" t="s">
        <v>2276</v>
      </c>
      <c r="C43" t="s">
        <v>2304</v>
      </c>
      <c r="D43" t="s">
        <v>123</v>
      </c>
      <c r="E43" t="s">
        <v>106</v>
      </c>
      <c r="F43" t="s">
        <v>333</v>
      </c>
      <c r="G43" s="78">
        <v>150205.57999999999</v>
      </c>
      <c r="H43" s="78">
        <v>-0.62439999999999996</v>
      </c>
      <c r="I43" s="78">
        <v>-0.93788364152000003</v>
      </c>
      <c r="J43" s="79">
        <v>1.6000000000000001E-3</v>
      </c>
      <c r="K43" s="79">
        <v>0</v>
      </c>
    </row>
    <row r="44" spans="2:11">
      <c r="B44" t="s">
        <v>2276</v>
      </c>
      <c r="C44" t="s">
        <v>2305</v>
      </c>
      <c r="D44" t="s">
        <v>123</v>
      </c>
      <c r="E44" t="s">
        <v>106</v>
      </c>
      <c r="F44" t="s">
        <v>333</v>
      </c>
      <c r="G44" s="78">
        <v>301132.07</v>
      </c>
      <c r="H44" s="78">
        <v>-0.38350000000000001</v>
      </c>
      <c r="I44" s="78">
        <v>-1.15484148845</v>
      </c>
      <c r="J44" s="79">
        <v>2E-3</v>
      </c>
      <c r="K44" s="79">
        <v>0</v>
      </c>
    </row>
    <row r="45" spans="2:11">
      <c r="B45" t="s">
        <v>2276</v>
      </c>
      <c r="C45" t="s">
        <v>2306</v>
      </c>
      <c r="D45" t="s">
        <v>123</v>
      </c>
      <c r="E45" t="s">
        <v>106</v>
      </c>
      <c r="F45" t="s">
        <v>333</v>
      </c>
      <c r="G45" s="78">
        <v>300495.98</v>
      </c>
      <c r="H45" s="78">
        <v>-0.4093</v>
      </c>
      <c r="I45" s="78">
        <v>-1.22993004614</v>
      </c>
      <c r="J45" s="79">
        <v>2.0999999999999999E-3</v>
      </c>
      <c r="K45" s="79">
        <v>0</v>
      </c>
    </row>
    <row r="46" spans="2:11">
      <c r="B46" t="s">
        <v>2276</v>
      </c>
      <c r="C46" t="s">
        <v>2307</v>
      </c>
      <c r="D46" t="s">
        <v>123</v>
      </c>
      <c r="E46" t="s">
        <v>106</v>
      </c>
      <c r="F46" t="s">
        <v>333</v>
      </c>
      <c r="G46" s="78">
        <v>305406.57</v>
      </c>
      <c r="H46" s="78">
        <v>0.99939999999999996</v>
      </c>
      <c r="I46" s="78">
        <v>3.05223326058</v>
      </c>
      <c r="J46" s="79">
        <v>-5.3E-3</v>
      </c>
      <c r="K46" s="79">
        <v>0</v>
      </c>
    </row>
    <row r="47" spans="2:11">
      <c r="B47" t="s">
        <v>2276</v>
      </c>
      <c r="C47" t="s">
        <v>2308</v>
      </c>
      <c r="D47" t="s">
        <v>123</v>
      </c>
      <c r="E47" t="s">
        <v>106</v>
      </c>
      <c r="F47" t="s">
        <v>333</v>
      </c>
      <c r="G47" s="78">
        <v>322137.36</v>
      </c>
      <c r="H47" s="78">
        <v>1.4551000000000001</v>
      </c>
      <c r="I47" s="78">
        <v>4.68742072536</v>
      </c>
      <c r="J47" s="79">
        <v>-8.0999999999999996E-3</v>
      </c>
      <c r="K47" s="79">
        <v>0</v>
      </c>
    </row>
    <row r="48" spans="2:11">
      <c r="B48" t="s">
        <v>2276</v>
      </c>
      <c r="C48" t="s">
        <v>2309</v>
      </c>
      <c r="D48" t="s">
        <v>123</v>
      </c>
      <c r="E48" t="s">
        <v>106</v>
      </c>
      <c r="F48" t="s">
        <v>333</v>
      </c>
      <c r="G48" s="78">
        <v>312445.93</v>
      </c>
      <c r="H48" s="78">
        <v>3.2364999999999999</v>
      </c>
      <c r="I48" s="78">
        <v>10.112312524449999</v>
      </c>
      <c r="J48" s="79">
        <v>-1.7600000000000001E-2</v>
      </c>
      <c r="K48" s="79">
        <v>1E-4</v>
      </c>
    </row>
    <row r="49" spans="2:11">
      <c r="B49" t="s">
        <v>2276</v>
      </c>
      <c r="C49" t="s">
        <v>2310</v>
      </c>
      <c r="D49" t="s">
        <v>123</v>
      </c>
      <c r="E49" t="s">
        <v>106</v>
      </c>
      <c r="F49" t="s">
        <v>333</v>
      </c>
      <c r="G49" s="78">
        <v>323513.84999999998</v>
      </c>
      <c r="H49" s="78">
        <v>6.5872999999999999</v>
      </c>
      <c r="I49" s="78">
        <v>21.310827841049999</v>
      </c>
      <c r="J49" s="79">
        <v>-3.6999999999999998E-2</v>
      </c>
      <c r="K49" s="79">
        <v>1E-4</v>
      </c>
    </row>
    <row r="50" spans="2:11">
      <c r="B50" t="s">
        <v>2276</v>
      </c>
      <c r="C50" t="s">
        <v>2311</v>
      </c>
      <c r="D50" t="s">
        <v>123</v>
      </c>
      <c r="E50" t="s">
        <v>106</v>
      </c>
      <c r="F50" t="s">
        <v>333</v>
      </c>
      <c r="G50" s="78">
        <v>65313.41</v>
      </c>
      <c r="H50" s="78">
        <v>7.4142999999999999</v>
      </c>
      <c r="I50" s="78">
        <v>4.84253215763</v>
      </c>
      <c r="J50" s="79">
        <v>-8.3999999999999995E-3</v>
      </c>
      <c r="K50" s="79">
        <v>0</v>
      </c>
    </row>
    <row r="51" spans="2:11">
      <c r="B51" t="s">
        <v>2276</v>
      </c>
      <c r="C51" t="s">
        <v>2312</v>
      </c>
      <c r="D51" t="s">
        <v>123</v>
      </c>
      <c r="E51" t="s">
        <v>106</v>
      </c>
      <c r="F51" t="s">
        <v>333</v>
      </c>
      <c r="G51" s="78">
        <v>151452.31</v>
      </c>
      <c r="H51" s="78">
        <v>0.69340000000000002</v>
      </c>
      <c r="I51" s="78">
        <v>1.0501703175399999</v>
      </c>
      <c r="J51" s="79">
        <v>-1.8E-3</v>
      </c>
      <c r="K51" s="79">
        <v>0</v>
      </c>
    </row>
    <row r="52" spans="2:11">
      <c r="B52" t="s">
        <v>2276</v>
      </c>
      <c r="C52" t="s">
        <v>2313</v>
      </c>
      <c r="D52" t="s">
        <v>123</v>
      </c>
      <c r="E52" t="s">
        <v>106</v>
      </c>
      <c r="F52" t="s">
        <v>333</v>
      </c>
      <c r="G52" s="78">
        <v>120032.16</v>
      </c>
      <c r="H52" s="78">
        <v>0.60719999999999996</v>
      </c>
      <c r="I52" s="78">
        <v>0.72883527552000005</v>
      </c>
      <c r="J52" s="79">
        <v>-1.2999999999999999E-3</v>
      </c>
      <c r="K52" s="79">
        <v>0</v>
      </c>
    </row>
    <row r="53" spans="2:11">
      <c r="B53" t="s">
        <v>2276</v>
      </c>
      <c r="C53" t="s">
        <v>2314</v>
      </c>
      <c r="D53" t="s">
        <v>123</v>
      </c>
      <c r="E53" t="s">
        <v>106</v>
      </c>
      <c r="F53" t="s">
        <v>333</v>
      </c>
      <c r="G53" s="78">
        <v>151325.1</v>
      </c>
      <c r="H53" s="78">
        <v>0.4793</v>
      </c>
      <c r="I53" s="78">
        <v>0.7253012043</v>
      </c>
      <c r="J53" s="79">
        <v>-1.2999999999999999E-3</v>
      </c>
      <c r="K53" s="79">
        <v>0</v>
      </c>
    </row>
    <row r="54" spans="2:11">
      <c r="B54" t="s">
        <v>2276</v>
      </c>
      <c r="C54" t="s">
        <v>2315</v>
      </c>
      <c r="D54" t="s">
        <v>123</v>
      </c>
      <c r="E54" t="s">
        <v>106</v>
      </c>
      <c r="F54" t="s">
        <v>283</v>
      </c>
      <c r="G54" s="78">
        <v>246959.77</v>
      </c>
      <c r="H54" s="78">
        <v>-3.8509000000000002</v>
      </c>
      <c r="I54" s="78">
        <v>-9.5101737829299999</v>
      </c>
      <c r="J54" s="79">
        <v>1.6500000000000001E-2</v>
      </c>
      <c r="K54" s="79">
        <v>-1E-4</v>
      </c>
    </row>
    <row r="55" spans="2:11">
      <c r="B55" t="s">
        <v>2276</v>
      </c>
      <c r="C55" t="s">
        <v>2316</v>
      </c>
      <c r="D55" t="s">
        <v>123</v>
      </c>
      <c r="E55" t="s">
        <v>106</v>
      </c>
      <c r="F55" t="s">
        <v>333</v>
      </c>
      <c r="G55" s="78">
        <v>224356.96</v>
      </c>
      <c r="H55" s="78">
        <v>-3.5465</v>
      </c>
      <c r="I55" s="78">
        <v>-7.9568195864</v>
      </c>
      <c r="J55" s="79">
        <v>1.38E-2</v>
      </c>
      <c r="K55" s="79">
        <v>0</v>
      </c>
    </row>
    <row r="56" spans="2:11">
      <c r="B56" t="s">
        <v>2276</v>
      </c>
      <c r="C56" t="s">
        <v>2317</v>
      </c>
      <c r="D56" t="s">
        <v>123</v>
      </c>
      <c r="E56" t="s">
        <v>106</v>
      </c>
      <c r="F56" t="s">
        <v>333</v>
      </c>
      <c r="G56" s="78">
        <v>257069.6</v>
      </c>
      <c r="H56" s="78">
        <v>-2.9980000000000002</v>
      </c>
      <c r="I56" s="78">
        <v>-7.706946608</v>
      </c>
      <c r="J56" s="79">
        <v>1.34E-2</v>
      </c>
      <c r="K56" s="79">
        <v>0</v>
      </c>
    </row>
    <row r="57" spans="2:11">
      <c r="B57" t="s">
        <v>2276</v>
      </c>
      <c r="C57" t="s">
        <v>2318</v>
      </c>
      <c r="D57" t="s">
        <v>123</v>
      </c>
      <c r="E57" t="s">
        <v>106</v>
      </c>
      <c r="F57" t="s">
        <v>333</v>
      </c>
      <c r="G57" s="78">
        <v>270916.63</v>
      </c>
      <c r="H57" s="78">
        <v>-2.9096000000000002</v>
      </c>
      <c r="I57" s="78">
        <v>-7.8825902664800003</v>
      </c>
      <c r="J57" s="79">
        <v>1.37E-2</v>
      </c>
      <c r="K57" s="79">
        <v>0</v>
      </c>
    </row>
    <row r="58" spans="2:11">
      <c r="B58" t="s">
        <v>2276</v>
      </c>
      <c r="C58" t="s">
        <v>2319</v>
      </c>
      <c r="D58" t="s">
        <v>123</v>
      </c>
      <c r="E58" t="s">
        <v>106</v>
      </c>
      <c r="F58" t="s">
        <v>333</v>
      </c>
      <c r="G58" s="78">
        <v>270853.21999999997</v>
      </c>
      <c r="H58" s="78">
        <v>-2.9087999999999998</v>
      </c>
      <c r="I58" s="78">
        <v>-7.8785784633600002</v>
      </c>
      <c r="J58" s="79">
        <v>1.37E-2</v>
      </c>
      <c r="K58" s="79">
        <v>0</v>
      </c>
    </row>
    <row r="59" spans="2:11">
      <c r="B59" t="s">
        <v>2276</v>
      </c>
      <c r="C59" t="s">
        <v>2320</v>
      </c>
      <c r="D59" t="s">
        <v>123</v>
      </c>
      <c r="E59" t="s">
        <v>106</v>
      </c>
      <c r="F59" t="s">
        <v>283</v>
      </c>
      <c r="G59" s="78">
        <v>227264.38</v>
      </c>
      <c r="H59" s="78">
        <v>-3.6166999999999998</v>
      </c>
      <c r="I59" s="78">
        <v>-8.2194708314600007</v>
      </c>
      <c r="J59" s="79">
        <v>1.43E-2</v>
      </c>
      <c r="K59" s="79">
        <v>0</v>
      </c>
    </row>
    <row r="60" spans="2:11">
      <c r="B60" t="s">
        <v>2276</v>
      </c>
      <c r="C60" t="s">
        <v>2321</v>
      </c>
      <c r="D60" t="s">
        <v>123</v>
      </c>
      <c r="E60" t="s">
        <v>106</v>
      </c>
      <c r="F60" t="s">
        <v>283</v>
      </c>
      <c r="G60" s="78">
        <v>141365.87</v>
      </c>
      <c r="H60" s="78">
        <v>-4.1448</v>
      </c>
      <c r="I60" s="78">
        <v>-5.8593325797600002</v>
      </c>
      <c r="J60" s="79">
        <v>1.0200000000000001E-2</v>
      </c>
      <c r="K60" s="79">
        <v>0</v>
      </c>
    </row>
    <row r="61" spans="2:11">
      <c r="B61" t="s">
        <v>2276</v>
      </c>
      <c r="C61" t="s">
        <v>2322</v>
      </c>
      <c r="D61" t="s">
        <v>123</v>
      </c>
      <c r="E61" t="s">
        <v>106</v>
      </c>
      <c r="F61" t="s">
        <v>283</v>
      </c>
      <c r="G61" s="78">
        <v>169217.04</v>
      </c>
      <c r="H61" s="78">
        <v>-4.4153000000000002</v>
      </c>
      <c r="I61" s="78">
        <v>-7.4714399671200002</v>
      </c>
      <c r="J61" s="79">
        <v>1.2999999999999999E-2</v>
      </c>
      <c r="K61" s="79">
        <v>0</v>
      </c>
    </row>
    <row r="62" spans="2:11">
      <c r="B62" t="s">
        <v>2276</v>
      </c>
      <c r="C62" t="s">
        <v>2323</v>
      </c>
      <c r="D62" t="s">
        <v>123</v>
      </c>
      <c r="E62" t="s">
        <v>106</v>
      </c>
      <c r="F62" t="s">
        <v>283</v>
      </c>
      <c r="G62" s="78">
        <v>197315.62</v>
      </c>
      <c r="H62" s="78">
        <v>-4.4705000000000004</v>
      </c>
      <c r="I62" s="78">
        <v>-8.8209947921000005</v>
      </c>
      <c r="J62" s="79">
        <v>1.5299999999999999E-2</v>
      </c>
      <c r="K62" s="79">
        <v>-1E-4</v>
      </c>
    </row>
    <row r="63" spans="2:11">
      <c r="B63" t="s">
        <v>2276</v>
      </c>
      <c r="C63" t="s">
        <v>2324</v>
      </c>
      <c r="D63" t="s">
        <v>123</v>
      </c>
      <c r="E63" t="s">
        <v>106</v>
      </c>
      <c r="F63" t="s">
        <v>333</v>
      </c>
      <c r="G63" s="78">
        <v>112682.28</v>
      </c>
      <c r="H63" s="78">
        <v>-3.3348</v>
      </c>
      <c r="I63" s="78">
        <v>-3.7577286734399999</v>
      </c>
      <c r="J63" s="79">
        <v>6.4999999999999997E-3</v>
      </c>
      <c r="K63" s="79">
        <v>0</v>
      </c>
    </row>
    <row r="64" spans="2:11">
      <c r="B64" t="s">
        <v>2276</v>
      </c>
      <c r="C64" t="s">
        <v>2325</v>
      </c>
      <c r="D64" t="s">
        <v>123</v>
      </c>
      <c r="E64" t="s">
        <v>106</v>
      </c>
      <c r="F64" t="s">
        <v>333</v>
      </c>
      <c r="G64" s="78">
        <v>63217.26</v>
      </c>
      <c r="H64" s="78">
        <v>7.1060999999999996</v>
      </c>
      <c r="I64" s="78">
        <v>4.4922817128599997</v>
      </c>
      <c r="J64" s="79">
        <v>-7.7999999999999996E-3</v>
      </c>
      <c r="K64" s="79">
        <v>0</v>
      </c>
    </row>
    <row r="65" spans="2:11">
      <c r="B65" t="s">
        <v>2326</v>
      </c>
      <c r="C65" t="s">
        <v>2327</v>
      </c>
      <c r="D65" t="s">
        <v>123</v>
      </c>
      <c r="E65" t="s">
        <v>106</v>
      </c>
      <c r="F65" t="s">
        <v>2328</v>
      </c>
      <c r="G65" s="78">
        <v>-1657300</v>
      </c>
      <c r="H65" s="78">
        <v>7.9245871985927714</v>
      </c>
      <c r="I65" s="78">
        <v>-131.33418364227799</v>
      </c>
      <c r="J65" s="79">
        <v>0.2283</v>
      </c>
      <c r="K65" s="79">
        <v>-6.9999999999999999E-4</v>
      </c>
    </row>
    <row r="66" spans="2:11">
      <c r="B66" t="s">
        <v>2329</v>
      </c>
      <c r="C66" t="s">
        <v>2330</v>
      </c>
      <c r="D66" t="s">
        <v>123</v>
      </c>
      <c r="E66" t="s">
        <v>106</v>
      </c>
      <c r="F66" t="s">
        <v>2331</v>
      </c>
      <c r="G66" s="78">
        <v>-210000</v>
      </c>
      <c r="H66" s="78">
        <v>12.97485</v>
      </c>
      <c r="I66" s="78">
        <v>-27.247185000000002</v>
      </c>
      <c r="J66" s="79">
        <v>4.7399999999999998E-2</v>
      </c>
      <c r="K66" s="79">
        <v>-2.0000000000000001E-4</v>
      </c>
    </row>
    <row r="67" spans="2:11">
      <c r="B67" t="s">
        <v>2332</v>
      </c>
      <c r="C67" t="s">
        <v>2333</v>
      </c>
      <c r="D67" t="s">
        <v>123</v>
      </c>
      <c r="E67" t="s">
        <v>106</v>
      </c>
      <c r="F67" t="s">
        <v>2334</v>
      </c>
      <c r="G67" s="78">
        <v>-90000</v>
      </c>
      <c r="H67" s="78">
        <v>-3.25325</v>
      </c>
      <c r="I67" s="78">
        <v>2.9279250000000001</v>
      </c>
      <c r="J67" s="79">
        <v>-5.1000000000000004E-3</v>
      </c>
      <c r="K67" s="79">
        <v>0</v>
      </c>
    </row>
    <row r="68" spans="2:11">
      <c r="B68" t="s">
        <v>2335</v>
      </c>
      <c r="C68" t="s">
        <v>2336</v>
      </c>
      <c r="D68" t="s">
        <v>123</v>
      </c>
      <c r="E68" t="s">
        <v>106</v>
      </c>
      <c r="F68" t="s">
        <v>333</v>
      </c>
      <c r="G68" s="78">
        <v>42405.8</v>
      </c>
      <c r="H68" s="78">
        <v>9.5</v>
      </c>
      <c r="I68" s="78">
        <v>4.0285510000000002</v>
      </c>
      <c r="J68" s="79">
        <v>-7.0000000000000001E-3</v>
      </c>
      <c r="K68" s="79">
        <v>0</v>
      </c>
    </row>
    <row r="69" spans="2:11">
      <c r="B69" t="s">
        <v>2335</v>
      </c>
      <c r="C69" t="s">
        <v>2337</v>
      </c>
      <c r="D69" t="s">
        <v>123</v>
      </c>
      <c r="E69" t="s">
        <v>106</v>
      </c>
      <c r="F69" t="s">
        <v>333</v>
      </c>
      <c r="G69" s="78">
        <v>76330.44</v>
      </c>
      <c r="H69" s="78">
        <v>10.52</v>
      </c>
      <c r="I69" s="78">
        <v>8.0299622880000001</v>
      </c>
      <c r="J69" s="79">
        <v>-1.4E-2</v>
      </c>
      <c r="K69" s="79">
        <v>0</v>
      </c>
    </row>
    <row r="70" spans="2:11">
      <c r="B70" t="s">
        <v>2338</v>
      </c>
      <c r="C70" t="s">
        <v>2339</v>
      </c>
      <c r="D70" t="s">
        <v>123</v>
      </c>
      <c r="E70" t="s">
        <v>106</v>
      </c>
      <c r="F70" t="s">
        <v>333</v>
      </c>
      <c r="G70" s="78">
        <v>8319.7000000000007</v>
      </c>
      <c r="H70" s="78">
        <v>-2.4500000000000002</v>
      </c>
      <c r="I70" s="78">
        <v>-0.20383265</v>
      </c>
      <c r="J70" s="79">
        <v>4.0000000000000002E-4</v>
      </c>
      <c r="K70" s="79">
        <v>0</v>
      </c>
    </row>
    <row r="71" spans="2:11">
      <c r="B71" t="s">
        <v>2338</v>
      </c>
      <c r="C71" t="s">
        <v>2340</v>
      </c>
      <c r="D71" t="s">
        <v>123</v>
      </c>
      <c r="E71" t="s">
        <v>106</v>
      </c>
      <c r="F71" t="s">
        <v>333</v>
      </c>
      <c r="G71" s="78">
        <v>83196.960000000006</v>
      </c>
      <c r="H71" s="78">
        <v>0.49</v>
      </c>
      <c r="I71" s="78">
        <v>0.407665104</v>
      </c>
      <c r="J71" s="79">
        <v>-6.9999999999999999E-4</v>
      </c>
      <c r="K71" s="79">
        <v>0</v>
      </c>
    </row>
    <row r="72" spans="2:11">
      <c r="B72" t="s">
        <v>2338</v>
      </c>
      <c r="C72" t="s">
        <v>2341</v>
      </c>
      <c r="D72" t="s">
        <v>123</v>
      </c>
      <c r="E72" t="s">
        <v>106</v>
      </c>
      <c r="F72" t="s">
        <v>333</v>
      </c>
      <c r="G72" s="78">
        <v>46646.38</v>
      </c>
      <c r="H72" s="78">
        <v>-18.37</v>
      </c>
      <c r="I72" s="78">
        <v>-8.5689400060000001</v>
      </c>
      <c r="J72" s="79">
        <v>1.49E-2</v>
      </c>
      <c r="K72" s="79">
        <v>0</v>
      </c>
    </row>
    <row r="73" spans="2:11">
      <c r="B73" t="s">
        <v>2338</v>
      </c>
      <c r="C73" t="s">
        <v>2342</v>
      </c>
      <c r="D73" t="s">
        <v>123</v>
      </c>
      <c r="E73" t="s">
        <v>106</v>
      </c>
      <c r="F73" t="s">
        <v>333</v>
      </c>
      <c r="G73" s="78">
        <v>67849.279999999999</v>
      </c>
      <c r="H73" s="78">
        <v>-12.16</v>
      </c>
      <c r="I73" s="78">
        <v>-8.250472448</v>
      </c>
      <c r="J73" s="79">
        <v>1.43E-2</v>
      </c>
      <c r="K73" s="79">
        <v>0</v>
      </c>
    </row>
    <row r="74" spans="2:11">
      <c r="B74" t="s">
        <v>2338</v>
      </c>
      <c r="C74" t="s">
        <v>2343</v>
      </c>
      <c r="D74" t="s">
        <v>123</v>
      </c>
      <c r="E74" t="s">
        <v>106</v>
      </c>
      <c r="F74" t="s">
        <v>333</v>
      </c>
      <c r="G74" s="78">
        <v>42405.8</v>
      </c>
      <c r="H74" s="78">
        <v>-8.2189999999999994</v>
      </c>
      <c r="I74" s="78">
        <v>-3.485332702</v>
      </c>
      <c r="J74" s="79">
        <v>6.1000000000000004E-3</v>
      </c>
      <c r="K74" s="79">
        <v>0</v>
      </c>
    </row>
    <row r="75" spans="2:11">
      <c r="B75" t="s">
        <v>2338</v>
      </c>
      <c r="C75" t="s">
        <v>2344</v>
      </c>
      <c r="D75" t="s">
        <v>123</v>
      </c>
      <c r="E75" t="s">
        <v>106</v>
      </c>
      <c r="F75" t="s">
        <v>333</v>
      </c>
      <c r="G75" s="78">
        <v>33924.639999999999</v>
      </c>
      <c r="H75" s="78">
        <v>-2.5099999999999998</v>
      </c>
      <c r="I75" s="78">
        <v>-0.85150846400000002</v>
      </c>
      <c r="J75" s="79">
        <v>1.5E-3</v>
      </c>
      <c r="K75" s="79">
        <v>0</v>
      </c>
    </row>
    <row r="76" spans="2:11">
      <c r="B76" t="s">
        <v>2338</v>
      </c>
      <c r="C76" t="s">
        <v>2345</v>
      </c>
      <c r="D76" t="s">
        <v>123</v>
      </c>
      <c r="E76" t="s">
        <v>106</v>
      </c>
      <c r="F76" t="s">
        <v>333</v>
      </c>
      <c r="G76" s="78">
        <v>38165.22</v>
      </c>
      <c r="H76" s="78">
        <v>0.67500000000000004</v>
      </c>
      <c r="I76" s="78">
        <v>0.257615235</v>
      </c>
      <c r="J76" s="79">
        <v>-4.0000000000000002E-4</v>
      </c>
      <c r="K76" s="79">
        <v>0</v>
      </c>
    </row>
    <row r="77" spans="2:11">
      <c r="B77" t="s">
        <v>2338</v>
      </c>
      <c r="C77" t="s">
        <v>2346</v>
      </c>
      <c r="D77" t="s">
        <v>123</v>
      </c>
      <c r="E77" t="s">
        <v>106</v>
      </c>
      <c r="F77" t="s">
        <v>333</v>
      </c>
      <c r="G77" s="78">
        <v>84811.6</v>
      </c>
      <c r="H77" s="78">
        <v>0.65</v>
      </c>
      <c r="I77" s="78">
        <v>0.55127539999999997</v>
      </c>
      <c r="J77" s="79">
        <v>-1E-3</v>
      </c>
      <c r="K77" s="79">
        <v>0</v>
      </c>
    </row>
    <row r="78" spans="2:11">
      <c r="B78" t="s">
        <v>2338</v>
      </c>
      <c r="C78" t="s">
        <v>2347</v>
      </c>
      <c r="D78" t="s">
        <v>123</v>
      </c>
      <c r="E78" t="s">
        <v>106</v>
      </c>
      <c r="F78" t="s">
        <v>333</v>
      </c>
      <c r="G78" s="78">
        <v>50886.96</v>
      </c>
      <c r="H78" s="78">
        <v>0.625</v>
      </c>
      <c r="I78" s="78">
        <v>0.31804349999999998</v>
      </c>
      <c r="J78" s="79">
        <v>-5.9999999999999995E-4</v>
      </c>
      <c r="K78" s="79">
        <v>0</v>
      </c>
    </row>
    <row r="79" spans="2:11">
      <c r="B79" t="s">
        <v>2348</v>
      </c>
      <c r="C79" t="s">
        <v>2349</v>
      </c>
      <c r="D79" t="s">
        <v>123</v>
      </c>
      <c r="E79" t="s">
        <v>106</v>
      </c>
      <c r="F79" t="s">
        <v>2350</v>
      </c>
      <c r="G79" s="78">
        <v>-132000</v>
      </c>
      <c r="H79" s="78">
        <v>2.2409259259259318</v>
      </c>
      <c r="I79" s="78">
        <v>-2.9580222222222301</v>
      </c>
      <c r="J79" s="79">
        <v>5.1000000000000004E-3</v>
      </c>
      <c r="K79" s="79">
        <v>0</v>
      </c>
    </row>
    <row r="80" spans="2:11">
      <c r="B80" t="s">
        <v>2351</v>
      </c>
      <c r="C80" t="s">
        <v>2352</v>
      </c>
      <c r="D80" t="s">
        <v>123</v>
      </c>
      <c r="E80" t="s">
        <v>106</v>
      </c>
      <c r="F80" t="s">
        <v>2353</v>
      </c>
      <c r="G80" s="78">
        <v>-450000</v>
      </c>
      <c r="H80" s="78">
        <v>1.620711111111109</v>
      </c>
      <c r="I80" s="78">
        <v>-7.2931999999999899</v>
      </c>
      <c r="J80" s="79">
        <v>1.2699999999999999E-2</v>
      </c>
      <c r="K80" s="79">
        <v>0</v>
      </c>
    </row>
    <row r="81" spans="2:11">
      <c r="B81" t="s">
        <v>2354</v>
      </c>
      <c r="C81" t="s">
        <v>2355</v>
      </c>
      <c r="D81" t="s">
        <v>123</v>
      </c>
      <c r="E81" t="s">
        <v>106</v>
      </c>
      <c r="F81" t="s">
        <v>2356</v>
      </c>
      <c r="G81" s="78">
        <v>-220000</v>
      </c>
      <c r="H81" s="78">
        <v>2.8922096774193591</v>
      </c>
      <c r="I81" s="78">
        <v>-6.3628612903225896</v>
      </c>
      <c r="J81" s="79">
        <v>1.11E-2</v>
      </c>
      <c r="K81" s="79">
        <v>0</v>
      </c>
    </row>
    <row r="82" spans="2:11">
      <c r="B82" t="s">
        <v>2357</v>
      </c>
      <c r="C82" t="s">
        <v>2358</v>
      </c>
      <c r="D82" t="s">
        <v>123</v>
      </c>
      <c r="E82" t="s">
        <v>106</v>
      </c>
      <c r="F82" t="s">
        <v>2359</v>
      </c>
      <c r="G82" s="78">
        <v>-190000</v>
      </c>
      <c r="H82" s="78">
        <v>6.2671999999999999</v>
      </c>
      <c r="I82" s="78">
        <v>-11.907679999999999</v>
      </c>
      <c r="J82" s="79">
        <v>2.07E-2</v>
      </c>
      <c r="K82" s="79">
        <v>-1E-4</v>
      </c>
    </row>
    <row r="83" spans="2:11">
      <c r="B83" t="s">
        <v>2360</v>
      </c>
      <c r="C83" t="s">
        <v>2361</v>
      </c>
      <c r="D83" t="s">
        <v>123</v>
      </c>
      <c r="E83" t="s">
        <v>106</v>
      </c>
      <c r="F83" t="s">
        <v>2362</v>
      </c>
      <c r="G83" s="78">
        <v>-240000</v>
      </c>
      <c r="H83" s="78">
        <v>12.444649999999999</v>
      </c>
      <c r="I83" s="78">
        <v>-29.867159999999998</v>
      </c>
      <c r="J83" s="79">
        <v>5.1900000000000002E-2</v>
      </c>
      <c r="K83" s="79">
        <v>-2.0000000000000001E-4</v>
      </c>
    </row>
    <row r="84" spans="2:11">
      <c r="B84" t="s">
        <v>2363</v>
      </c>
      <c r="C84" t="s">
        <v>2364</v>
      </c>
      <c r="D84" t="s">
        <v>123</v>
      </c>
      <c r="E84" t="s">
        <v>106</v>
      </c>
      <c r="F84" t="s">
        <v>2365</v>
      </c>
      <c r="G84" s="78">
        <v>-220000</v>
      </c>
      <c r="H84" s="78">
        <v>6.9426444444444542</v>
      </c>
      <c r="I84" s="78">
        <v>-15.273817777777801</v>
      </c>
      <c r="J84" s="79">
        <v>2.6599999999999999E-2</v>
      </c>
      <c r="K84" s="79">
        <v>-1E-4</v>
      </c>
    </row>
    <row r="85" spans="2:11">
      <c r="B85" t="s">
        <v>2366</v>
      </c>
      <c r="C85" t="s">
        <v>2367</v>
      </c>
      <c r="D85" t="s">
        <v>123</v>
      </c>
      <c r="E85" t="s">
        <v>106</v>
      </c>
      <c r="F85" t="s">
        <v>2368</v>
      </c>
      <c r="G85" s="78">
        <v>-250000</v>
      </c>
      <c r="H85" s="78">
        <v>8.0830599999999997</v>
      </c>
      <c r="I85" s="78">
        <v>-20.207650000000001</v>
      </c>
      <c r="J85" s="79">
        <v>3.5099999999999999E-2</v>
      </c>
      <c r="K85" s="79">
        <v>-1E-4</v>
      </c>
    </row>
    <row r="86" spans="2:11">
      <c r="B86" t="s">
        <v>2369</v>
      </c>
      <c r="C86" t="s">
        <v>2370</v>
      </c>
      <c r="D86" t="s">
        <v>123</v>
      </c>
      <c r="E86" t="s">
        <v>106</v>
      </c>
      <c r="F86" t="s">
        <v>2371</v>
      </c>
      <c r="G86" s="78">
        <v>-300000</v>
      </c>
      <c r="H86" s="78">
        <v>7.4128166666666671</v>
      </c>
      <c r="I86" s="78">
        <v>-22.23845</v>
      </c>
      <c r="J86" s="79">
        <v>3.8699999999999998E-2</v>
      </c>
      <c r="K86" s="79">
        <v>-1E-4</v>
      </c>
    </row>
    <row r="87" spans="2:11">
      <c r="B87" t="s">
        <v>2372</v>
      </c>
      <c r="C87" t="s">
        <v>2373</v>
      </c>
      <c r="D87" t="s">
        <v>123</v>
      </c>
      <c r="E87" t="s">
        <v>106</v>
      </c>
      <c r="F87" t="s">
        <v>2374</v>
      </c>
      <c r="G87" s="78">
        <v>-250000</v>
      </c>
      <c r="H87" s="78">
        <v>7.3027800000000003</v>
      </c>
      <c r="I87" s="78">
        <v>-18.25695</v>
      </c>
      <c r="J87" s="79">
        <v>3.1699999999999999E-2</v>
      </c>
      <c r="K87" s="79">
        <v>-1E-4</v>
      </c>
    </row>
    <row r="88" spans="2:11">
      <c r="B88" t="s">
        <v>2375</v>
      </c>
      <c r="C88" t="s">
        <v>2376</v>
      </c>
      <c r="D88" t="s">
        <v>123</v>
      </c>
      <c r="E88" t="s">
        <v>106</v>
      </c>
      <c r="F88" t="s">
        <v>2377</v>
      </c>
      <c r="G88" s="78">
        <v>-210000</v>
      </c>
      <c r="H88" s="78">
        <v>6.9726600000000003</v>
      </c>
      <c r="I88" s="78">
        <v>-14.642586</v>
      </c>
      <c r="J88" s="79">
        <v>2.5499999999999998E-2</v>
      </c>
      <c r="K88" s="79">
        <v>-1E-4</v>
      </c>
    </row>
    <row r="89" spans="2:11">
      <c r="B89" t="s">
        <v>2378</v>
      </c>
      <c r="C89" t="s">
        <v>2379</v>
      </c>
      <c r="D89" t="s">
        <v>123</v>
      </c>
      <c r="E89" t="s">
        <v>106</v>
      </c>
      <c r="F89" t="s">
        <v>2377</v>
      </c>
      <c r="G89" s="78">
        <v>-550000</v>
      </c>
      <c r="H89" s="78">
        <v>6.8626236363636366</v>
      </c>
      <c r="I89" s="78">
        <v>-37.744430000000001</v>
      </c>
      <c r="J89" s="79">
        <v>6.5600000000000006E-2</v>
      </c>
      <c r="K89" s="79">
        <v>-2.0000000000000001E-4</v>
      </c>
    </row>
    <row r="90" spans="2:11">
      <c r="B90" t="s">
        <v>2380</v>
      </c>
      <c r="C90" t="s">
        <v>2381</v>
      </c>
      <c r="D90" t="s">
        <v>123</v>
      </c>
      <c r="E90" t="s">
        <v>106</v>
      </c>
      <c r="F90" t="s">
        <v>2258</v>
      </c>
      <c r="G90" s="78">
        <v>-240000</v>
      </c>
      <c r="H90" s="78">
        <v>7.5728571428571252</v>
      </c>
      <c r="I90" s="78">
        <v>-18.1748571428571</v>
      </c>
      <c r="J90" s="79">
        <v>3.1600000000000003E-2</v>
      </c>
      <c r="K90" s="79">
        <v>-1E-4</v>
      </c>
    </row>
    <row r="91" spans="2:11">
      <c r="B91" t="s">
        <v>2382</v>
      </c>
      <c r="C91" t="s">
        <v>2383</v>
      </c>
      <c r="D91" t="s">
        <v>123</v>
      </c>
      <c r="E91" t="s">
        <v>106</v>
      </c>
      <c r="F91" t="s">
        <v>2384</v>
      </c>
      <c r="G91" s="78">
        <v>-143000</v>
      </c>
      <c r="H91" s="78">
        <v>9.7436615384615379</v>
      </c>
      <c r="I91" s="78">
        <v>-13.933436</v>
      </c>
      <c r="J91" s="79">
        <v>2.4199999999999999E-2</v>
      </c>
      <c r="K91" s="79">
        <v>-1E-4</v>
      </c>
    </row>
    <row r="92" spans="2:11">
      <c r="B92" t="s">
        <v>2385</v>
      </c>
      <c r="C92" t="s">
        <v>2386</v>
      </c>
      <c r="D92" t="s">
        <v>123</v>
      </c>
      <c r="E92" t="s">
        <v>106</v>
      </c>
      <c r="F92" t="s">
        <v>2387</v>
      </c>
      <c r="G92" s="78">
        <v>270000</v>
      </c>
      <c r="H92" s="78">
        <v>11.644359259259296</v>
      </c>
      <c r="I92" s="78">
        <v>31.439770000000099</v>
      </c>
      <c r="J92" s="79">
        <v>-5.4699999999999999E-2</v>
      </c>
      <c r="K92" s="79">
        <v>2.0000000000000001E-4</v>
      </c>
    </row>
    <row r="93" spans="2:11">
      <c r="B93" t="s">
        <v>2388</v>
      </c>
      <c r="C93" t="s">
        <v>2389</v>
      </c>
      <c r="D93" t="s">
        <v>123</v>
      </c>
      <c r="E93" t="s">
        <v>106</v>
      </c>
      <c r="F93" t="s">
        <v>2390</v>
      </c>
      <c r="G93" s="78">
        <v>330000</v>
      </c>
      <c r="H93" s="78">
        <v>13.244933333333304</v>
      </c>
      <c r="I93" s="78">
        <v>43.708279999999903</v>
      </c>
      <c r="J93" s="79">
        <v>-7.5999999999999998E-2</v>
      </c>
      <c r="K93" s="79">
        <v>2.0000000000000001E-4</v>
      </c>
    </row>
    <row r="94" spans="2:11">
      <c r="B94" t="s">
        <v>2391</v>
      </c>
      <c r="C94" t="s">
        <v>2392</v>
      </c>
      <c r="D94" t="s">
        <v>123</v>
      </c>
      <c r="E94" t="s">
        <v>106</v>
      </c>
      <c r="F94" t="s">
        <v>2393</v>
      </c>
      <c r="G94" s="78">
        <v>-150000</v>
      </c>
      <c r="H94" s="78">
        <v>12.5451</v>
      </c>
      <c r="I94" s="78">
        <v>-18.81765</v>
      </c>
      <c r="J94" s="79">
        <v>3.27E-2</v>
      </c>
      <c r="K94" s="79">
        <v>-1E-4</v>
      </c>
    </row>
    <row r="95" spans="2:11">
      <c r="B95" t="s">
        <v>2394</v>
      </c>
      <c r="C95" t="s">
        <v>2395</v>
      </c>
      <c r="D95" t="s">
        <v>123</v>
      </c>
      <c r="E95" t="s">
        <v>106</v>
      </c>
      <c r="F95" t="s">
        <v>2396</v>
      </c>
      <c r="G95" s="78">
        <v>-290000</v>
      </c>
      <c r="H95" s="78">
        <v>12.62471428571431</v>
      </c>
      <c r="I95" s="78">
        <v>-36.611671428571498</v>
      </c>
      <c r="J95" s="79">
        <v>6.3600000000000004E-2</v>
      </c>
      <c r="K95" s="79">
        <v>-2.0000000000000001E-4</v>
      </c>
    </row>
    <row r="96" spans="2:11">
      <c r="B96" t="s">
        <v>2397</v>
      </c>
      <c r="C96" t="s">
        <v>2398</v>
      </c>
      <c r="D96" t="s">
        <v>123</v>
      </c>
      <c r="E96" t="s">
        <v>106</v>
      </c>
      <c r="F96" t="s">
        <v>2399</v>
      </c>
      <c r="G96" s="78">
        <v>-200000</v>
      </c>
      <c r="H96" s="78">
        <v>11.62434</v>
      </c>
      <c r="I96" s="78">
        <v>-23.24868</v>
      </c>
      <c r="J96" s="79">
        <v>4.0399999999999998E-2</v>
      </c>
      <c r="K96" s="79">
        <v>-1E-4</v>
      </c>
    </row>
    <row r="97" spans="2:11">
      <c r="B97" t="s">
        <v>2400</v>
      </c>
      <c r="C97" t="s">
        <v>2401</v>
      </c>
      <c r="D97" t="s">
        <v>123</v>
      </c>
      <c r="E97" t="s">
        <v>106</v>
      </c>
      <c r="F97" t="s">
        <v>2399</v>
      </c>
      <c r="G97" s="78">
        <v>-250000</v>
      </c>
      <c r="H97" s="78">
        <v>11.424266666666719</v>
      </c>
      <c r="I97" s="78">
        <v>-28.560666666666801</v>
      </c>
      <c r="J97" s="79">
        <v>4.9700000000000001E-2</v>
      </c>
      <c r="K97" s="79">
        <v>-2.0000000000000001E-4</v>
      </c>
    </row>
    <row r="98" spans="2:11">
      <c r="B98" t="s">
        <v>2402</v>
      </c>
      <c r="C98" t="s">
        <v>2403</v>
      </c>
      <c r="D98" t="s">
        <v>123</v>
      </c>
      <c r="E98" t="s">
        <v>106</v>
      </c>
      <c r="F98" t="s">
        <v>2404</v>
      </c>
      <c r="G98" s="78">
        <v>-250000</v>
      </c>
      <c r="H98" s="78">
        <v>11.9044555555556</v>
      </c>
      <c r="I98" s="78">
        <v>-29.761138888889</v>
      </c>
      <c r="J98" s="79">
        <v>5.1700000000000003E-2</v>
      </c>
      <c r="K98" s="79">
        <v>-2.0000000000000001E-4</v>
      </c>
    </row>
    <row r="99" spans="2:11">
      <c r="B99" t="s">
        <v>2405</v>
      </c>
      <c r="C99" t="s">
        <v>2406</v>
      </c>
      <c r="D99" t="s">
        <v>123</v>
      </c>
      <c r="E99" t="s">
        <v>106</v>
      </c>
      <c r="F99" t="s">
        <v>2407</v>
      </c>
      <c r="G99" s="78">
        <v>-330000</v>
      </c>
      <c r="H99" s="78">
        <v>13.144906666666698</v>
      </c>
      <c r="I99" s="78">
        <v>-43.378192000000098</v>
      </c>
      <c r="J99" s="79">
        <v>7.5399999999999995E-2</v>
      </c>
      <c r="K99" s="79">
        <v>-2.0000000000000001E-4</v>
      </c>
    </row>
    <row r="100" spans="2:11">
      <c r="B100" t="s">
        <v>2408</v>
      </c>
      <c r="C100" t="s">
        <v>2409</v>
      </c>
      <c r="D100" t="s">
        <v>123</v>
      </c>
      <c r="E100" t="s">
        <v>106</v>
      </c>
      <c r="F100" t="s">
        <v>2410</v>
      </c>
      <c r="G100" s="78">
        <v>-250000</v>
      </c>
      <c r="H100" s="78">
        <v>11.4742964285714</v>
      </c>
      <c r="I100" s="78">
        <v>-28.685741071428499</v>
      </c>
      <c r="J100" s="79">
        <v>4.99E-2</v>
      </c>
      <c r="K100" s="79">
        <v>-2.0000000000000001E-4</v>
      </c>
    </row>
    <row r="101" spans="2:11">
      <c r="B101" t="s">
        <v>2411</v>
      </c>
      <c r="C101" t="s">
        <v>2412</v>
      </c>
      <c r="D101" t="s">
        <v>123</v>
      </c>
      <c r="E101" t="s">
        <v>106</v>
      </c>
      <c r="F101" t="s">
        <v>2413</v>
      </c>
      <c r="G101" s="78">
        <v>70000</v>
      </c>
      <c r="H101" s="78">
        <v>11.8144166666667</v>
      </c>
      <c r="I101" s="78">
        <v>8.2700916666666906</v>
      </c>
      <c r="J101" s="79">
        <v>-1.44E-2</v>
      </c>
      <c r="K101" s="79">
        <v>0</v>
      </c>
    </row>
    <row r="102" spans="2:11">
      <c r="B102" t="s">
        <v>2414</v>
      </c>
      <c r="C102" t="s">
        <v>2415</v>
      </c>
      <c r="D102" t="s">
        <v>123</v>
      </c>
      <c r="E102" t="s">
        <v>106</v>
      </c>
      <c r="F102" t="s">
        <v>2416</v>
      </c>
      <c r="G102" s="78">
        <v>-380000</v>
      </c>
      <c r="H102" s="78">
        <v>15.445741935483895</v>
      </c>
      <c r="I102" s="78">
        <v>-58.693819354838801</v>
      </c>
      <c r="J102" s="79">
        <v>0.10199999999999999</v>
      </c>
      <c r="K102" s="79">
        <v>-2.9999999999999997E-4</v>
      </c>
    </row>
    <row r="103" spans="2:11">
      <c r="B103" t="s">
        <v>2417</v>
      </c>
      <c r="C103" t="s">
        <v>2418</v>
      </c>
      <c r="D103" t="s">
        <v>123</v>
      </c>
      <c r="E103" t="s">
        <v>106</v>
      </c>
      <c r="F103" t="s">
        <v>2419</v>
      </c>
      <c r="G103" s="78">
        <v>300000</v>
      </c>
      <c r="H103" s="78">
        <v>14.775494999999999</v>
      </c>
      <c r="I103" s="78">
        <v>44.326484999999998</v>
      </c>
      <c r="J103" s="79">
        <v>-7.7100000000000002E-2</v>
      </c>
      <c r="K103" s="79">
        <v>2.9999999999999997E-4</v>
      </c>
    </row>
    <row r="104" spans="2:11">
      <c r="B104" t="s">
        <v>2420</v>
      </c>
      <c r="C104" t="s">
        <v>2421</v>
      </c>
      <c r="D104" t="s">
        <v>123</v>
      </c>
      <c r="E104" t="s">
        <v>106</v>
      </c>
      <c r="F104" t="s">
        <v>2204</v>
      </c>
      <c r="G104" s="78">
        <v>-370000</v>
      </c>
      <c r="H104" s="78">
        <v>-24.668828571428595</v>
      </c>
      <c r="I104" s="78">
        <v>91.274665714285803</v>
      </c>
      <c r="J104" s="79">
        <v>-0.15870000000000001</v>
      </c>
      <c r="K104" s="79">
        <v>5.0000000000000001E-4</v>
      </c>
    </row>
    <row r="105" spans="2:11">
      <c r="B105" t="s">
        <v>2422</v>
      </c>
      <c r="C105" t="s">
        <v>2423</v>
      </c>
      <c r="D105" t="s">
        <v>123</v>
      </c>
      <c r="E105" t="s">
        <v>106</v>
      </c>
      <c r="F105" t="s">
        <v>2424</v>
      </c>
      <c r="G105" s="78">
        <v>-200000</v>
      </c>
      <c r="H105" s="78">
        <v>-9.6633833333333499</v>
      </c>
      <c r="I105" s="78">
        <v>19.3267666666667</v>
      </c>
      <c r="J105" s="79">
        <v>-3.3599999999999998E-2</v>
      </c>
      <c r="K105" s="79">
        <v>1E-4</v>
      </c>
    </row>
    <row r="106" spans="2:11">
      <c r="B106" t="s">
        <v>2425</v>
      </c>
      <c r="C106" t="s">
        <v>2426</v>
      </c>
      <c r="D106" t="s">
        <v>123</v>
      </c>
      <c r="E106" t="s">
        <v>106</v>
      </c>
      <c r="F106" t="s">
        <v>2427</v>
      </c>
      <c r="G106" s="78">
        <v>450000</v>
      </c>
      <c r="H106" s="78">
        <v>-10.893826666666712</v>
      </c>
      <c r="I106" s="78">
        <v>-49.022220000000203</v>
      </c>
      <c r="J106" s="79">
        <v>8.5199999999999998E-2</v>
      </c>
      <c r="K106" s="79">
        <v>-2.9999999999999997E-4</v>
      </c>
    </row>
    <row r="107" spans="2:11">
      <c r="B107" s="80" t="s">
        <v>2275</v>
      </c>
      <c r="C107" s="16"/>
      <c r="D107" s="16"/>
      <c r="G107" s="82">
        <v>-318868.51</v>
      </c>
      <c r="I107" s="82">
        <v>54.158689086933663</v>
      </c>
      <c r="J107" s="81">
        <v>-9.4200000000000006E-2</v>
      </c>
      <c r="K107" s="81">
        <v>2.9999999999999997E-4</v>
      </c>
    </row>
    <row r="108" spans="2:11">
      <c r="B108" t="s">
        <v>2428</v>
      </c>
      <c r="C108" t="s">
        <v>2429</v>
      </c>
      <c r="D108" t="s">
        <v>123</v>
      </c>
      <c r="E108" t="s">
        <v>106</v>
      </c>
      <c r="F108" t="s">
        <v>333</v>
      </c>
      <c r="G108" s="78">
        <v>52500.5</v>
      </c>
      <c r="H108" s="78">
        <v>2.2361</v>
      </c>
      <c r="I108" s="78">
        <v>4.1851805209824997</v>
      </c>
      <c r="J108" s="79">
        <v>-7.3000000000000001E-3</v>
      </c>
      <c r="K108" s="79">
        <v>0</v>
      </c>
    </row>
    <row r="109" spans="2:11">
      <c r="B109" t="s">
        <v>2428</v>
      </c>
      <c r="C109" t="s">
        <v>2430</v>
      </c>
      <c r="D109" t="s">
        <v>123</v>
      </c>
      <c r="E109" t="s">
        <v>106</v>
      </c>
      <c r="F109" t="s">
        <v>333</v>
      </c>
      <c r="G109" s="78">
        <v>17756.29</v>
      </c>
      <c r="H109" s="78">
        <v>2.2446999999999999</v>
      </c>
      <c r="I109" s="78">
        <v>1.4209214494109501</v>
      </c>
      <c r="J109" s="79">
        <v>-2.5000000000000001E-3</v>
      </c>
      <c r="K109" s="79">
        <v>0</v>
      </c>
    </row>
    <row r="110" spans="2:11">
      <c r="B110" t="s">
        <v>2428</v>
      </c>
      <c r="C110" t="s">
        <v>2431</v>
      </c>
      <c r="D110" t="s">
        <v>123</v>
      </c>
      <c r="E110" t="s">
        <v>106</v>
      </c>
      <c r="F110" t="s">
        <v>333</v>
      </c>
      <c r="G110" s="78">
        <v>31986.1</v>
      </c>
      <c r="H110" s="78">
        <v>2.2618999999999998</v>
      </c>
      <c r="I110" s="78">
        <v>2.5792546693834999</v>
      </c>
      <c r="J110" s="79">
        <v>-4.4999999999999997E-3</v>
      </c>
      <c r="K110" s="79">
        <v>0</v>
      </c>
    </row>
    <row r="111" spans="2:11">
      <c r="B111" t="s">
        <v>2428</v>
      </c>
      <c r="C111" t="s">
        <v>2432</v>
      </c>
      <c r="D111" t="s">
        <v>123</v>
      </c>
      <c r="E111" t="s">
        <v>106</v>
      </c>
      <c r="F111" t="s">
        <v>333</v>
      </c>
      <c r="G111" s="78">
        <v>38227.64</v>
      </c>
      <c r="H111" s="78">
        <v>2.1875</v>
      </c>
      <c r="I111" s="78">
        <v>2.9811586131249999</v>
      </c>
      <c r="J111" s="79">
        <v>-5.1999999999999998E-3</v>
      </c>
      <c r="K111" s="79">
        <v>0</v>
      </c>
    </row>
    <row r="112" spans="2:11">
      <c r="B112" t="s">
        <v>2428</v>
      </c>
      <c r="C112" t="s">
        <v>2433</v>
      </c>
      <c r="D112" t="s">
        <v>123</v>
      </c>
      <c r="E112" t="s">
        <v>106</v>
      </c>
      <c r="F112" t="s">
        <v>333</v>
      </c>
      <c r="G112" s="78">
        <v>72091.899999999994</v>
      </c>
      <c r="H112" s="78">
        <v>2.3647</v>
      </c>
      <c r="I112" s="78">
        <v>6.0774592729045001</v>
      </c>
      <c r="J112" s="79">
        <v>-1.06E-2</v>
      </c>
      <c r="K112" s="79">
        <v>0</v>
      </c>
    </row>
    <row r="113" spans="2:11">
      <c r="B113" t="s">
        <v>2428</v>
      </c>
      <c r="C113" t="s">
        <v>2434</v>
      </c>
      <c r="D113" t="s">
        <v>123</v>
      </c>
      <c r="E113" t="s">
        <v>106</v>
      </c>
      <c r="F113" t="s">
        <v>333</v>
      </c>
      <c r="G113" s="78">
        <v>38297.53</v>
      </c>
      <c r="H113" s="78">
        <v>2.3561999999999999</v>
      </c>
      <c r="I113" s="78">
        <v>3.2169362226309</v>
      </c>
      <c r="J113" s="79">
        <v>-5.5999999999999999E-3</v>
      </c>
      <c r="K113" s="79">
        <v>0</v>
      </c>
    </row>
    <row r="114" spans="2:11">
      <c r="B114" t="s">
        <v>2428</v>
      </c>
      <c r="C114" t="s">
        <v>2435</v>
      </c>
      <c r="D114" t="s">
        <v>123</v>
      </c>
      <c r="E114" t="s">
        <v>106</v>
      </c>
      <c r="F114" t="s">
        <v>333</v>
      </c>
      <c r="G114" s="78">
        <v>1784.34</v>
      </c>
      <c r="H114" s="78">
        <v>2.2446999999999999</v>
      </c>
      <c r="I114" s="78">
        <v>0.14278923012870001</v>
      </c>
      <c r="J114" s="79">
        <v>-2.0000000000000001E-4</v>
      </c>
      <c r="K114" s="79">
        <v>0</v>
      </c>
    </row>
    <row r="115" spans="2:11">
      <c r="B115" t="s">
        <v>2436</v>
      </c>
      <c r="C115" t="s">
        <v>2437</v>
      </c>
      <c r="D115" t="s">
        <v>123</v>
      </c>
      <c r="E115" t="s">
        <v>106</v>
      </c>
      <c r="F115" t="s">
        <v>333</v>
      </c>
      <c r="G115" s="78">
        <v>38165.22</v>
      </c>
      <c r="H115" s="78">
        <v>-5.0999999999999996</v>
      </c>
      <c r="I115" s="78">
        <v>-6.9390094742999997</v>
      </c>
      <c r="J115" s="79">
        <v>1.21E-2</v>
      </c>
      <c r="K115" s="79">
        <v>0</v>
      </c>
    </row>
    <row r="116" spans="2:11">
      <c r="B116" t="s">
        <v>2436</v>
      </c>
      <c r="C116" t="s">
        <v>2438</v>
      </c>
      <c r="D116" t="s">
        <v>123</v>
      </c>
      <c r="E116" t="s">
        <v>106</v>
      </c>
      <c r="F116" t="s">
        <v>333</v>
      </c>
      <c r="G116" s="78">
        <v>15774.96</v>
      </c>
      <c r="H116" s="78">
        <v>-5.53</v>
      </c>
      <c r="I116" s="78">
        <v>-3.1099466017199999</v>
      </c>
      <c r="J116" s="79">
        <v>5.4000000000000003E-3</v>
      </c>
      <c r="K116" s="79">
        <v>0</v>
      </c>
    </row>
    <row r="117" spans="2:11">
      <c r="B117" t="s">
        <v>2436</v>
      </c>
      <c r="C117" t="s">
        <v>2439</v>
      </c>
      <c r="D117" t="s">
        <v>123</v>
      </c>
      <c r="E117" t="s">
        <v>106</v>
      </c>
      <c r="F117" t="s">
        <v>333</v>
      </c>
      <c r="G117" s="78">
        <v>14417.97</v>
      </c>
      <c r="H117" s="78">
        <v>-1.33</v>
      </c>
      <c r="I117" s="78">
        <v>-0.683620838565</v>
      </c>
      <c r="J117" s="79">
        <v>1.1999999999999999E-3</v>
      </c>
      <c r="K117" s="79">
        <v>0</v>
      </c>
    </row>
    <row r="118" spans="2:11">
      <c r="B118" t="s">
        <v>2436</v>
      </c>
      <c r="C118" t="s">
        <v>2440</v>
      </c>
      <c r="D118" t="s">
        <v>123</v>
      </c>
      <c r="E118" t="s">
        <v>106</v>
      </c>
      <c r="F118" t="s">
        <v>333</v>
      </c>
      <c r="G118" s="78">
        <v>59446.31</v>
      </c>
      <c r="H118" s="78">
        <v>-1.42</v>
      </c>
      <c r="I118" s="78">
        <v>-3.0093505511299998</v>
      </c>
      <c r="J118" s="79">
        <v>5.1999999999999998E-3</v>
      </c>
      <c r="K118" s="79">
        <v>0</v>
      </c>
    </row>
    <row r="119" spans="2:11">
      <c r="B119" t="s">
        <v>2436</v>
      </c>
      <c r="C119" t="s">
        <v>2441</v>
      </c>
      <c r="D119" t="s">
        <v>123</v>
      </c>
      <c r="E119" t="s">
        <v>106</v>
      </c>
      <c r="F119" t="s">
        <v>333</v>
      </c>
      <c r="G119" s="78">
        <v>1585.23</v>
      </c>
      <c r="H119" s="78">
        <v>-1.3667</v>
      </c>
      <c r="I119" s="78">
        <v>-7.7236931431650002E-2</v>
      </c>
      <c r="J119" s="79">
        <v>1E-4</v>
      </c>
      <c r="K119" s="79">
        <v>0</v>
      </c>
    </row>
    <row r="120" spans="2:11">
      <c r="B120" t="s">
        <v>2442</v>
      </c>
      <c r="C120" t="s">
        <v>2443</v>
      </c>
      <c r="D120" t="s">
        <v>123</v>
      </c>
      <c r="E120" t="s">
        <v>106</v>
      </c>
      <c r="F120" t="s">
        <v>295</v>
      </c>
      <c r="G120" s="78">
        <v>23786.9</v>
      </c>
      <c r="H120" s="78">
        <v>2.3521999999999998</v>
      </c>
      <c r="I120" s="78">
        <v>1.9946726213170001</v>
      </c>
      <c r="J120" s="79">
        <v>-3.5000000000000001E-3</v>
      </c>
      <c r="K120" s="79">
        <v>0</v>
      </c>
    </row>
    <row r="121" spans="2:11">
      <c r="B121" t="s">
        <v>2442</v>
      </c>
      <c r="C121" t="s">
        <v>2444</v>
      </c>
      <c r="D121" t="s">
        <v>123</v>
      </c>
      <c r="E121" t="s">
        <v>106</v>
      </c>
      <c r="F121" t="s">
        <v>272</v>
      </c>
      <c r="G121" s="78">
        <v>18867.189999999999</v>
      </c>
      <c r="H121" s="78">
        <v>1.5133000000000001</v>
      </c>
      <c r="I121" s="78">
        <v>1.0178687690525501</v>
      </c>
      <c r="J121" s="79">
        <v>-1.8E-3</v>
      </c>
      <c r="K121" s="79">
        <v>0</v>
      </c>
    </row>
    <row r="122" spans="2:11">
      <c r="B122" t="s">
        <v>2442</v>
      </c>
      <c r="C122" t="s">
        <v>2445</v>
      </c>
      <c r="D122" t="s">
        <v>123</v>
      </c>
      <c r="E122" t="s">
        <v>106</v>
      </c>
      <c r="F122" t="s">
        <v>272</v>
      </c>
      <c r="G122" s="78">
        <v>18867.189999999999</v>
      </c>
      <c r="H122" s="78">
        <v>1.5133000000000001</v>
      </c>
      <c r="I122" s="78">
        <v>1.0178687690525501</v>
      </c>
      <c r="J122" s="79">
        <v>-1.8E-3</v>
      </c>
      <c r="K122" s="79">
        <v>0</v>
      </c>
    </row>
    <row r="123" spans="2:11">
      <c r="B123" t="s">
        <v>2446</v>
      </c>
      <c r="C123" t="s">
        <v>2447</v>
      </c>
      <c r="D123" t="s">
        <v>123</v>
      </c>
      <c r="E123" t="s">
        <v>106</v>
      </c>
      <c r="F123" t="s">
        <v>272</v>
      </c>
      <c r="G123" s="78">
        <v>10495.9</v>
      </c>
      <c r="H123" s="78">
        <v>2.6276999999999999</v>
      </c>
      <c r="I123" s="78">
        <v>0.98322972472949999</v>
      </c>
      <c r="J123" s="79">
        <v>-1.6999999999999999E-3</v>
      </c>
      <c r="K123" s="79">
        <v>0</v>
      </c>
    </row>
    <row r="124" spans="2:11">
      <c r="B124" t="s">
        <v>2442</v>
      </c>
      <c r="C124" t="s">
        <v>2448</v>
      </c>
      <c r="D124" t="s">
        <v>123</v>
      </c>
      <c r="E124" t="s">
        <v>106</v>
      </c>
      <c r="F124" t="s">
        <v>275</v>
      </c>
      <c r="G124" s="78">
        <v>16140.92</v>
      </c>
      <c r="H124" s="78">
        <v>1.8898999999999999</v>
      </c>
      <c r="I124" s="78">
        <v>1.0874934358402</v>
      </c>
      <c r="J124" s="79">
        <v>-1.9E-3</v>
      </c>
      <c r="K124" s="79">
        <v>0</v>
      </c>
    </row>
    <row r="125" spans="2:11">
      <c r="B125" t="s">
        <v>2442</v>
      </c>
      <c r="C125" t="s">
        <v>2449</v>
      </c>
      <c r="D125" t="s">
        <v>123</v>
      </c>
      <c r="E125" t="s">
        <v>106</v>
      </c>
      <c r="F125" t="s">
        <v>275</v>
      </c>
      <c r="G125" s="78">
        <v>28476.34</v>
      </c>
      <c r="H125" s="78">
        <v>1.8637999999999999</v>
      </c>
      <c r="I125" s="78">
        <v>1.8920953188398</v>
      </c>
      <c r="J125" s="79">
        <v>-3.3E-3</v>
      </c>
      <c r="K125" s="79">
        <v>0</v>
      </c>
    </row>
    <row r="126" spans="2:11">
      <c r="B126" t="s">
        <v>2446</v>
      </c>
      <c r="C126" t="s">
        <v>2450</v>
      </c>
      <c r="D126" t="s">
        <v>123</v>
      </c>
      <c r="E126" t="s">
        <v>106</v>
      </c>
      <c r="F126" t="s">
        <v>272</v>
      </c>
      <c r="G126" s="78">
        <v>36850.1</v>
      </c>
      <c r="H126" s="78">
        <v>1.8218000000000001</v>
      </c>
      <c r="I126" s="78">
        <v>2.3933097092170001</v>
      </c>
      <c r="J126" s="79">
        <v>-4.1999999999999997E-3</v>
      </c>
      <c r="K126" s="79">
        <v>0</v>
      </c>
    </row>
    <row r="127" spans="2:11">
      <c r="B127" t="s">
        <v>2442</v>
      </c>
      <c r="C127" t="s">
        <v>2451</v>
      </c>
      <c r="D127" t="s">
        <v>123</v>
      </c>
      <c r="E127" t="s">
        <v>106</v>
      </c>
      <c r="F127" t="s">
        <v>275</v>
      </c>
      <c r="G127" s="78">
        <v>29514.43</v>
      </c>
      <c r="H127" s="78">
        <v>1.9359</v>
      </c>
      <c r="I127" s="78">
        <v>2.0369335165690501</v>
      </c>
      <c r="J127" s="79">
        <v>-3.5000000000000001E-3</v>
      </c>
      <c r="K127" s="79">
        <v>0</v>
      </c>
    </row>
    <row r="128" spans="2:11">
      <c r="B128" t="s">
        <v>2452</v>
      </c>
      <c r="C128" t="s">
        <v>2453</v>
      </c>
      <c r="D128" t="s">
        <v>123</v>
      </c>
      <c r="E128" t="s">
        <v>106</v>
      </c>
      <c r="F128" t="s">
        <v>295</v>
      </c>
      <c r="G128" s="78">
        <v>23785.41</v>
      </c>
      <c r="H128" s="78">
        <v>2.3460999999999999</v>
      </c>
      <c r="I128" s="78">
        <v>1.98937518179565</v>
      </c>
      <c r="J128" s="79">
        <v>-3.5000000000000001E-3</v>
      </c>
      <c r="K128" s="79">
        <v>0</v>
      </c>
    </row>
    <row r="129" spans="2:11">
      <c r="B129" t="s">
        <v>2454</v>
      </c>
      <c r="C129" t="s">
        <v>2455</v>
      </c>
      <c r="D129" t="s">
        <v>123</v>
      </c>
      <c r="E129" t="s">
        <v>106</v>
      </c>
      <c r="F129" t="s">
        <v>292</v>
      </c>
      <c r="G129" s="78">
        <v>11889.26</v>
      </c>
      <c r="H129" s="78">
        <v>-3.63</v>
      </c>
      <c r="I129" s="78">
        <v>-1.5385831919699999</v>
      </c>
      <c r="J129" s="79">
        <v>2.7000000000000001E-3</v>
      </c>
      <c r="K129" s="79">
        <v>0</v>
      </c>
    </row>
    <row r="130" spans="2:11">
      <c r="B130" t="s">
        <v>2456</v>
      </c>
      <c r="C130" t="s">
        <v>2457</v>
      </c>
      <c r="D130" t="s">
        <v>123</v>
      </c>
      <c r="E130" t="s">
        <v>106</v>
      </c>
      <c r="F130" t="s">
        <v>292</v>
      </c>
      <c r="G130" s="78">
        <v>44711.55</v>
      </c>
      <c r="H130" s="78">
        <v>2.8992</v>
      </c>
      <c r="I130" s="78">
        <v>4.6212284233440002</v>
      </c>
      <c r="J130" s="79">
        <v>-8.0000000000000002E-3</v>
      </c>
      <c r="K130" s="79">
        <v>0</v>
      </c>
    </row>
    <row r="131" spans="2:11">
      <c r="B131" t="s">
        <v>2458</v>
      </c>
      <c r="C131" t="s">
        <v>2459</v>
      </c>
      <c r="D131" t="s">
        <v>123</v>
      </c>
      <c r="E131" t="s">
        <v>106</v>
      </c>
      <c r="F131" t="s">
        <v>333</v>
      </c>
      <c r="G131" s="78">
        <v>41007.51</v>
      </c>
      <c r="H131" s="78">
        <v>-4.9993999999999996</v>
      </c>
      <c r="I131" s="78">
        <v>-7.3087115068611004</v>
      </c>
      <c r="J131" s="79">
        <v>1.2699999999999999E-2</v>
      </c>
      <c r="K131" s="79">
        <v>0</v>
      </c>
    </row>
    <row r="132" spans="2:11">
      <c r="B132" t="s">
        <v>2458</v>
      </c>
      <c r="C132" t="s">
        <v>2460</v>
      </c>
      <c r="D132" t="s">
        <v>123</v>
      </c>
      <c r="E132" t="s">
        <v>106</v>
      </c>
      <c r="F132" t="s">
        <v>275</v>
      </c>
      <c r="G132" s="78">
        <v>25904.720000000001</v>
      </c>
      <c r="H132" s="78">
        <v>5.2285000000000004</v>
      </c>
      <c r="I132" s="78">
        <v>4.8285368367380004</v>
      </c>
      <c r="J132" s="79">
        <v>-8.3999999999999995E-3</v>
      </c>
      <c r="K132" s="79">
        <v>0</v>
      </c>
    </row>
    <row r="133" spans="2:11">
      <c r="B133" t="s">
        <v>2458</v>
      </c>
      <c r="C133" t="s">
        <v>2461</v>
      </c>
      <c r="D133" t="s">
        <v>123</v>
      </c>
      <c r="E133" t="s">
        <v>106</v>
      </c>
      <c r="F133" t="s">
        <v>275</v>
      </c>
      <c r="G133" s="78">
        <v>34552.83</v>
      </c>
      <c r="H133" s="78">
        <v>5.2645</v>
      </c>
      <c r="I133" s="78">
        <v>6.4848552665227501</v>
      </c>
      <c r="J133" s="79">
        <v>-1.1299999999999999E-2</v>
      </c>
      <c r="K133" s="79">
        <v>0</v>
      </c>
    </row>
    <row r="134" spans="2:11">
      <c r="B134" t="s">
        <v>2458</v>
      </c>
      <c r="C134" t="s">
        <v>2462</v>
      </c>
      <c r="D134" t="s">
        <v>123</v>
      </c>
      <c r="E134" t="s">
        <v>106</v>
      </c>
      <c r="F134" t="s">
        <v>333</v>
      </c>
      <c r="G134" s="78">
        <v>62305.01</v>
      </c>
      <c r="H134" s="78">
        <v>-5.0171000000000223</v>
      </c>
      <c r="I134" s="78">
        <v>-11.1438501011712</v>
      </c>
      <c r="J134" s="79">
        <v>1.9400000000000001E-2</v>
      </c>
      <c r="K134" s="79">
        <v>-1E-4</v>
      </c>
    </row>
    <row r="135" spans="2:11">
      <c r="B135" t="s">
        <v>2463</v>
      </c>
      <c r="C135" t="s">
        <v>2464</v>
      </c>
      <c r="D135" t="s">
        <v>123</v>
      </c>
      <c r="E135" t="s">
        <v>110</v>
      </c>
      <c r="F135" t="s">
        <v>2465</v>
      </c>
      <c r="G135" s="78">
        <v>-268800</v>
      </c>
      <c r="H135" s="78">
        <v>-20.533041666666705</v>
      </c>
      <c r="I135" s="78">
        <v>55.1928160000001</v>
      </c>
      <c r="J135" s="79">
        <v>-9.6000000000000002E-2</v>
      </c>
      <c r="K135" s="79">
        <v>2.9999999999999997E-4</v>
      </c>
    </row>
    <row r="136" spans="2:11">
      <c r="B136" t="s">
        <v>2466</v>
      </c>
      <c r="C136" t="s">
        <v>2467</v>
      </c>
      <c r="D136" t="s">
        <v>123</v>
      </c>
      <c r="E136" t="s">
        <v>113</v>
      </c>
      <c r="F136" t="s">
        <v>2468</v>
      </c>
      <c r="G136" s="78">
        <v>-277000</v>
      </c>
      <c r="H136" s="78">
        <v>-3.3484285714285704</v>
      </c>
      <c r="I136" s="78">
        <v>9.2751471428571399</v>
      </c>
      <c r="J136" s="79">
        <v>-1.61E-2</v>
      </c>
      <c r="K136" s="79">
        <v>1E-4</v>
      </c>
    </row>
    <row r="137" spans="2:11">
      <c r="B137" t="s">
        <v>2469</v>
      </c>
      <c r="C137" t="s">
        <v>2470</v>
      </c>
      <c r="D137" t="s">
        <v>123</v>
      </c>
      <c r="E137" t="s">
        <v>110</v>
      </c>
      <c r="F137" t="s">
        <v>2471</v>
      </c>
      <c r="G137" s="78">
        <v>-2100</v>
      </c>
      <c r="H137" s="78">
        <v>-5.8147619047619044</v>
      </c>
      <c r="I137" s="78">
        <v>0.12211</v>
      </c>
      <c r="J137" s="79">
        <v>-2.0000000000000001E-4</v>
      </c>
      <c r="K137" s="79">
        <v>0</v>
      </c>
    </row>
    <row r="138" spans="2:11">
      <c r="B138" t="s">
        <v>2472</v>
      </c>
      <c r="C138" t="s">
        <v>2473</v>
      </c>
      <c r="D138" t="s">
        <v>123</v>
      </c>
      <c r="E138" t="s">
        <v>113</v>
      </c>
      <c r="F138" t="s">
        <v>2474</v>
      </c>
      <c r="G138" s="78">
        <v>-135000</v>
      </c>
      <c r="H138" s="78">
        <v>-21.599674074074073</v>
      </c>
      <c r="I138" s="78">
        <v>29.159559999999999</v>
      </c>
      <c r="J138" s="79">
        <v>-5.0700000000000002E-2</v>
      </c>
      <c r="K138" s="79">
        <v>2.0000000000000001E-4</v>
      </c>
    </row>
    <row r="139" spans="2:11">
      <c r="B139" t="s">
        <v>2475</v>
      </c>
      <c r="C139" t="s">
        <v>2476</v>
      </c>
      <c r="D139" t="s">
        <v>123</v>
      </c>
      <c r="E139" t="s">
        <v>113</v>
      </c>
      <c r="F139" t="s">
        <v>2226</v>
      </c>
      <c r="G139" s="78">
        <v>-74000</v>
      </c>
      <c r="H139" s="78">
        <v>-20.781067567567568</v>
      </c>
      <c r="I139" s="78">
        <v>15.37799</v>
      </c>
      <c r="J139" s="79">
        <v>-2.6700000000000002E-2</v>
      </c>
      <c r="K139" s="79">
        <v>1E-4</v>
      </c>
    </row>
    <row r="140" spans="2:11">
      <c r="B140" t="s">
        <v>2477</v>
      </c>
      <c r="C140" t="s">
        <v>2478</v>
      </c>
      <c r="D140" t="s">
        <v>123</v>
      </c>
      <c r="E140" t="s">
        <v>113</v>
      </c>
      <c r="F140" t="s">
        <v>2479</v>
      </c>
      <c r="G140" s="78">
        <v>-20000</v>
      </c>
      <c r="H140" s="78">
        <v>-24.172899999999998</v>
      </c>
      <c r="I140" s="78">
        <v>4.8345799999999999</v>
      </c>
      <c r="J140" s="79">
        <v>-8.3999999999999995E-3</v>
      </c>
      <c r="K140" s="79">
        <v>0</v>
      </c>
    </row>
    <row r="141" spans="2:11">
      <c r="B141" t="s">
        <v>2480</v>
      </c>
      <c r="C141" t="s">
        <v>2481</v>
      </c>
      <c r="D141" t="s">
        <v>123</v>
      </c>
      <c r="E141" t="s">
        <v>110</v>
      </c>
      <c r="F141" t="s">
        <v>2482</v>
      </c>
      <c r="G141" s="78">
        <v>-4000</v>
      </c>
      <c r="H141" s="78">
        <v>-6.0287272727272754</v>
      </c>
      <c r="I141" s="78">
        <v>0.24114909090909101</v>
      </c>
      <c r="J141" s="79">
        <v>-4.0000000000000002E-4</v>
      </c>
      <c r="K141" s="79">
        <v>0</v>
      </c>
    </row>
    <row r="142" spans="2:11">
      <c r="B142" t="s">
        <v>2483</v>
      </c>
      <c r="C142" t="s">
        <v>2484</v>
      </c>
      <c r="D142" t="s">
        <v>123</v>
      </c>
      <c r="E142" t="s">
        <v>110</v>
      </c>
      <c r="F142" t="s">
        <v>2485</v>
      </c>
      <c r="G142" s="78">
        <v>-115000</v>
      </c>
      <c r="H142" s="78">
        <v>-7.7143736842105302</v>
      </c>
      <c r="I142" s="78">
        <v>8.8715297368421098</v>
      </c>
      <c r="J142" s="79">
        <v>-1.54E-2</v>
      </c>
      <c r="K142" s="79">
        <v>1E-4</v>
      </c>
    </row>
    <row r="143" spans="2:11">
      <c r="B143" t="s">
        <v>2486</v>
      </c>
      <c r="C143" t="s">
        <v>2487</v>
      </c>
      <c r="D143" t="s">
        <v>123</v>
      </c>
      <c r="E143" t="s">
        <v>113</v>
      </c>
      <c r="F143" t="s">
        <v>2488</v>
      </c>
      <c r="G143" s="78">
        <v>170000</v>
      </c>
      <c r="H143" s="78">
        <v>-38.523314285714292</v>
      </c>
      <c r="I143" s="78">
        <v>-65.489634285714303</v>
      </c>
      <c r="J143" s="79">
        <v>0.1139</v>
      </c>
      <c r="K143" s="79">
        <v>-4.0000000000000002E-4</v>
      </c>
    </row>
    <row r="144" spans="2:11">
      <c r="B144" t="s">
        <v>2489</v>
      </c>
      <c r="C144" t="s">
        <v>2490</v>
      </c>
      <c r="D144" t="s">
        <v>123</v>
      </c>
      <c r="E144" t="s">
        <v>110</v>
      </c>
      <c r="F144" t="s">
        <v>2404</v>
      </c>
      <c r="G144" s="78">
        <v>-17000</v>
      </c>
      <c r="H144" s="78">
        <v>-11.438285714285707</v>
      </c>
      <c r="I144" s="78">
        <v>1.9445085714285699</v>
      </c>
      <c r="J144" s="79">
        <v>-3.3999999999999998E-3</v>
      </c>
      <c r="K144" s="79">
        <v>0</v>
      </c>
    </row>
    <row r="145" spans="2:11">
      <c r="B145" t="s">
        <v>2491</v>
      </c>
      <c r="C145" t="s">
        <v>2492</v>
      </c>
      <c r="D145" t="s">
        <v>123</v>
      </c>
      <c r="E145" t="s">
        <v>110</v>
      </c>
      <c r="F145" t="s">
        <v>2493</v>
      </c>
      <c r="G145" s="78">
        <v>-24000</v>
      </c>
      <c r="H145" s="78">
        <v>-8.131333333333334</v>
      </c>
      <c r="I145" s="78">
        <v>1.9515199999999999</v>
      </c>
      <c r="J145" s="79">
        <v>-3.3999999999999998E-3</v>
      </c>
      <c r="K145" s="79">
        <v>0</v>
      </c>
    </row>
    <row r="146" spans="2:11">
      <c r="B146" t="s">
        <v>2494</v>
      </c>
      <c r="C146" t="s">
        <v>2495</v>
      </c>
      <c r="D146" t="s">
        <v>123</v>
      </c>
      <c r="E146" t="s">
        <v>113</v>
      </c>
      <c r="F146" t="s">
        <v>2496</v>
      </c>
      <c r="G146" s="78">
        <v>50000</v>
      </c>
      <c r="H146" s="78">
        <v>-25.6036</v>
      </c>
      <c r="I146" s="78">
        <v>-12.8018</v>
      </c>
      <c r="J146" s="79">
        <v>2.23E-2</v>
      </c>
      <c r="K146" s="79">
        <v>-1E-4</v>
      </c>
    </row>
    <row r="147" spans="2:11">
      <c r="B147" t="s">
        <v>2497</v>
      </c>
      <c r="C147" t="s">
        <v>2498</v>
      </c>
      <c r="D147" t="s">
        <v>123</v>
      </c>
      <c r="E147" t="s">
        <v>110</v>
      </c>
      <c r="F147" t="s">
        <v>2499</v>
      </c>
      <c r="G147" s="78">
        <v>-75000</v>
      </c>
      <c r="H147" s="78">
        <v>1.05555555555556E-3</v>
      </c>
      <c r="I147" s="78">
        <v>-7.9166666666667001E-4</v>
      </c>
      <c r="J147" s="79">
        <v>0</v>
      </c>
      <c r="K147" s="79">
        <v>0</v>
      </c>
    </row>
    <row r="148" spans="2:11">
      <c r="B148" t="s">
        <v>2500</v>
      </c>
      <c r="C148" t="s">
        <v>2501</v>
      </c>
      <c r="D148" t="s">
        <v>123</v>
      </c>
      <c r="E148" t="s">
        <v>106</v>
      </c>
      <c r="F148" t="s">
        <v>2499</v>
      </c>
      <c r="G148" s="78">
        <v>73442.240000000005</v>
      </c>
      <c r="H148" s="78">
        <v>-2.2832725462603944</v>
      </c>
      <c r="I148" s="78">
        <v>-1.6768865032786699</v>
      </c>
      <c r="J148" s="79">
        <v>2.8999999999999998E-3</v>
      </c>
      <c r="K148" s="79">
        <v>0</v>
      </c>
    </row>
    <row r="149" spans="2:11">
      <c r="B149" t="s">
        <v>2502</v>
      </c>
      <c r="C149" t="s">
        <v>2503</v>
      </c>
      <c r="D149" t="s">
        <v>123</v>
      </c>
      <c r="E149" t="s">
        <v>110</v>
      </c>
      <c r="F149" t="s">
        <v>2504</v>
      </c>
      <c r="G149" s="78">
        <v>-409600</v>
      </c>
      <c r="H149" s="78">
        <v>2.4374920297555809</v>
      </c>
      <c r="I149" s="78">
        <v>-9.9839673538788603</v>
      </c>
      <c r="J149" s="79">
        <v>1.7399999999999999E-2</v>
      </c>
      <c r="K149" s="79">
        <v>-1E-4</v>
      </c>
    </row>
    <row r="150" spans="2:11">
      <c r="B150" s="80" t="s">
        <v>2126</v>
      </c>
      <c r="C150" s="16"/>
      <c r="D150" s="16"/>
      <c r="G150" s="82">
        <v>990707.96</v>
      </c>
      <c r="I150" s="82">
        <v>14.670816775920001</v>
      </c>
      <c r="J150" s="81">
        <v>-2.5499999999999998E-2</v>
      </c>
      <c r="K150" s="81">
        <v>1E-4</v>
      </c>
    </row>
    <row r="151" spans="2:11">
      <c r="B151" t="s">
        <v>2505</v>
      </c>
      <c r="C151" t="s">
        <v>2506</v>
      </c>
      <c r="D151" t="s">
        <v>359</v>
      </c>
      <c r="E151" t="s">
        <v>102</v>
      </c>
      <c r="F151" t="s">
        <v>289</v>
      </c>
      <c r="G151" s="78">
        <v>395492.2</v>
      </c>
      <c r="H151" s="78">
        <v>0.91120000000000001</v>
      </c>
      <c r="I151" s="78">
        <v>3.6037249264</v>
      </c>
      <c r="J151" s="79">
        <v>-6.3E-3</v>
      </c>
      <c r="K151" s="79">
        <v>0</v>
      </c>
    </row>
    <row r="152" spans="2:11">
      <c r="B152" t="s">
        <v>2507</v>
      </c>
      <c r="C152" t="s">
        <v>2508</v>
      </c>
      <c r="D152" t="s">
        <v>359</v>
      </c>
      <c r="E152" t="s">
        <v>102</v>
      </c>
      <c r="F152" t="s">
        <v>333</v>
      </c>
      <c r="G152" s="78">
        <v>395492.2</v>
      </c>
      <c r="H152" s="78">
        <v>1.5078</v>
      </c>
      <c r="I152" s="78">
        <v>5.9632313915999999</v>
      </c>
      <c r="J152" s="79">
        <v>-1.04E-2</v>
      </c>
      <c r="K152" s="79">
        <v>0</v>
      </c>
    </row>
    <row r="153" spans="2:11">
      <c r="B153" t="s">
        <v>2509</v>
      </c>
      <c r="C153" t="s">
        <v>2510</v>
      </c>
      <c r="D153" t="s">
        <v>359</v>
      </c>
      <c r="E153" t="s">
        <v>102</v>
      </c>
      <c r="F153" t="s">
        <v>283</v>
      </c>
      <c r="G153" s="78">
        <v>197746.1</v>
      </c>
      <c r="H153" s="78">
        <v>2.5811000000000002</v>
      </c>
      <c r="I153" s="78">
        <v>5.1040245870999996</v>
      </c>
      <c r="J153" s="79">
        <v>-8.8999999999999999E-3</v>
      </c>
      <c r="K153" s="79">
        <v>0</v>
      </c>
    </row>
    <row r="154" spans="2:11">
      <c r="B154" t="s">
        <v>2511</v>
      </c>
      <c r="C154" t="s">
        <v>2512</v>
      </c>
      <c r="D154" t="s">
        <v>359</v>
      </c>
      <c r="E154" t="s">
        <v>102</v>
      </c>
      <c r="F154" t="s">
        <v>286</v>
      </c>
      <c r="G154" s="78">
        <v>1977.46</v>
      </c>
      <c r="H154" s="78">
        <v>-8.3000000000000001E-3</v>
      </c>
      <c r="I154" s="78">
        <v>-1.6412918000000001E-4</v>
      </c>
      <c r="J154" s="79">
        <v>0</v>
      </c>
      <c r="K154" s="79">
        <v>0</v>
      </c>
    </row>
    <row r="155" spans="2:11">
      <c r="B155" s="80" t="s">
        <v>1038</v>
      </c>
      <c r="C155" s="16"/>
      <c r="D155" s="16"/>
      <c r="G155" s="82">
        <v>0</v>
      </c>
      <c r="I155" s="82">
        <v>0</v>
      </c>
      <c r="J155" s="81">
        <v>0</v>
      </c>
      <c r="K155" s="81">
        <v>0</v>
      </c>
    </row>
    <row r="156" spans="2:11">
      <c r="B156" t="s">
        <v>212</v>
      </c>
      <c r="C156" t="s">
        <v>212</v>
      </c>
      <c r="D156" t="s">
        <v>212</v>
      </c>
      <c r="E156" t="s">
        <v>212</v>
      </c>
      <c r="G156" s="78">
        <v>0</v>
      </c>
      <c r="H156" s="78">
        <v>0</v>
      </c>
      <c r="I156" s="78">
        <v>0</v>
      </c>
      <c r="J156" s="79">
        <v>0</v>
      </c>
      <c r="K156" s="79">
        <v>0</v>
      </c>
    </row>
    <row r="157" spans="2:11">
      <c r="B157" s="80" t="s">
        <v>226</v>
      </c>
      <c r="C157" s="16"/>
      <c r="D157" s="16"/>
      <c r="G157" s="82">
        <v>93172.23</v>
      </c>
      <c r="I157" s="82">
        <v>-49.227627654999999</v>
      </c>
      <c r="J157" s="81">
        <v>8.5599999999999996E-2</v>
      </c>
      <c r="K157" s="81">
        <v>-2.9999999999999997E-4</v>
      </c>
    </row>
    <row r="158" spans="2:11">
      <c r="B158" s="80" t="s">
        <v>2116</v>
      </c>
      <c r="C158" s="16"/>
      <c r="D158" s="16"/>
      <c r="G158" s="82">
        <v>93172.23</v>
      </c>
      <c r="I158" s="82">
        <v>-49.227627654999999</v>
      </c>
      <c r="J158" s="81">
        <v>8.5599999999999996E-2</v>
      </c>
      <c r="K158" s="81">
        <v>-2.9999999999999997E-4</v>
      </c>
    </row>
    <row r="159" spans="2:11">
      <c r="B159" t="s">
        <v>2513</v>
      </c>
      <c r="C159" t="s">
        <v>2514</v>
      </c>
      <c r="D159" t="s">
        <v>359</v>
      </c>
      <c r="E159" t="s">
        <v>102</v>
      </c>
      <c r="F159" t="s">
        <v>283</v>
      </c>
      <c r="G159" s="78">
        <v>16962.32</v>
      </c>
      <c r="H159" s="78">
        <v>-80.2</v>
      </c>
      <c r="I159" s="78">
        <v>-13.60378064</v>
      </c>
      <c r="J159" s="79">
        <v>2.3699999999999999E-2</v>
      </c>
      <c r="K159" s="79">
        <v>-1E-4</v>
      </c>
    </row>
    <row r="160" spans="2:11">
      <c r="B160" t="s">
        <v>2515</v>
      </c>
      <c r="C160" t="s">
        <v>2516</v>
      </c>
      <c r="D160" t="s">
        <v>359</v>
      </c>
      <c r="E160" t="s">
        <v>102</v>
      </c>
      <c r="F160" t="s">
        <v>333</v>
      </c>
      <c r="G160" s="78">
        <v>33804.11</v>
      </c>
      <c r="H160" s="78">
        <v>-1.05</v>
      </c>
      <c r="I160" s="78">
        <v>-0.35494315500000001</v>
      </c>
      <c r="J160" s="79">
        <v>5.9999999999999995E-4</v>
      </c>
      <c r="K160" s="79">
        <v>0</v>
      </c>
    </row>
    <row r="161" spans="2:11">
      <c r="B161" t="s">
        <v>2517</v>
      </c>
      <c r="C161" t="s">
        <v>2518</v>
      </c>
      <c r="D161" t="s">
        <v>359</v>
      </c>
      <c r="E161" t="s">
        <v>102</v>
      </c>
      <c r="F161" t="s">
        <v>283</v>
      </c>
      <c r="G161" s="78">
        <v>42405.8</v>
      </c>
      <c r="H161" s="78">
        <v>-83.17</v>
      </c>
      <c r="I161" s="78">
        <v>-35.268903860000002</v>
      </c>
      <c r="J161" s="79">
        <v>6.13E-2</v>
      </c>
      <c r="K161" s="79">
        <v>-2.0000000000000001E-4</v>
      </c>
    </row>
    <row r="162" spans="2:11">
      <c r="B162" s="80" t="s">
        <v>2136</v>
      </c>
      <c r="C162" s="16"/>
      <c r="D162" s="16"/>
      <c r="G162" s="82">
        <v>0</v>
      </c>
      <c r="I162" s="82">
        <v>0</v>
      </c>
      <c r="J162" s="81">
        <v>0</v>
      </c>
      <c r="K162" s="81">
        <v>0</v>
      </c>
    </row>
    <row r="163" spans="2:11">
      <c r="B163" t="s">
        <v>212</v>
      </c>
      <c r="C163" t="s">
        <v>212</v>
      </c>
      <c r="D163" t="s">
        <v>212</v>
      </c>
      <c r="E163" t="s">
        <v>212</v>
      </c>
      <c r="G163" s="78">
        <v>0</v>
      </c>
      <c r="H163" s="78">
        <v>0</v>
      </c>
      <c r="I163" s="78">
        <v>0</v>
      </c>
      <c r="J163" s="79">
        <v>0</v>
      </c>
      <c r="K163" s="79">
        <v>0</v>
      </c>
    </row>
    <row r="164" spans="2:11">
      <c r="B164" s="80" t="s">
        <v>2126</v>
      </c>
      <c r="C164" s="16"/>
      <c r="D164" s="16"/>
      <c r="G164" s="82">
        <v>0</v>
      </c>
      <c r="I164" s="82">
        <v>0</v>
      </c>
      <c r="J164" s="81">
        <v>0</v>
      </c>
      <c r="K164" s="81">
        <v>0</v>
      </c>
    </row>
    <row r="165" spans="2:11">
      <c r="B165" t="s">
        <v>212</v>
      </c>
      <c r="C165" t="s">
        <v>212</v>
      </c>
      <c r="D165" t="s">
        <v>212</v>
      </c>
      <c r="E165" t="s">
        <v>212</v>
      </c>
      <c r="G165" s="78">
        <v>0</v>
      </c>
      <c r="H165" s="78">
        <v>0</v>
      </c>
      <c r="I165" s="78">
        <v>0</v>
      </c>
      <c r="J165" s="79">
        <v>0</v>
      </c>
      <c r="K165" s="79">
        <v>0</v>
      </c>
    </row>
    <row r="166" spans="2:11">
      <c r="B166" s="80" t="s">
        <v>1038</v>
      </c>
      <c r="C166" s="16"/>
      <c r="D166" s="16"/>
      <c r="G166" s="82">
        <v>0</v>
      </c>
      <c r="I166" s="82">
        <v>0</v>
      </c>
      <c r="J166" s="81">
        <v>0</v>
      </c>
      <c r="K166" s="81">
        <v>0</v>
      </c>
    </row>
    <row r="167" spans="2:11">
      <c r="B167" t="s">
        <v>212</v>
      </c>
      <c r="C167" t="s">
        <v>212</v>
      </c>
      <c r="D167" t="s">
        <v>212</v>
      </c>
      <c r="E167" t="s">
        <v>212</v>
      </c>
      <c r="G167" s="78">
        <v>0</v>
      </c>
      <c r="H167" s="78">
        <v>0</v>
      </c>
      <c r="I167" s="78">
        <v>0</v>
      </c>
      <c r="J167" s="79">
        <v>0</v>
      </c>
      <c r="K167" s="79">
        <v>0</v>
      </c>
    </row>
    <row r="168" spans="2:11">
      <c r="B168" t="s">
        <v>228</v>
      </c>
      <c r="C168" s="16"/>
      <c r="D168" s="16"/>
    </row>
    <row r="169" spans="2:11">
      <c r="B169" t="s">
        <v>348</v>
      </c>
      <c r="C169" s="16"/>
      <c r="D169" s="16"/>
    </row>
    <row r="170" spans="2:11">
      <c r="B170" t="s">
        <v>349</v>
      </c>
      <c r="C170" s="16"/>
      <c r="D170" s="16"/>
    </row>
    <row r="171" spans="2:11">
      <c r="B171" t="s">
        <v>350</v>
      </c>
      <c r="C171" s="16"/>
      <c r="D171" s="16"/>
    </row>
    <row r="172" spans="2:11">
      <c r="C172" s="16"/>
      <c r="D172" s="16"/>
    </row>
    <row r="173" spans="2:11">
      <c r="C173" s="16"/>
      <c r="D173" s="16"/>
    </row>
    <row r="174" spans="2:11">
      <c r="C174" s="16"/>
      <c r="D174" s="16"/>
    </row>
    <row r="175" spans="2:11">
      <c r="C175" s="16"/>
      <c r="D175" s="16"/>
    </row>
    <row r="176" spans="2:11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2755</v>
      </c>
    </row>
    <row r="3" spans="2:78" s="1" customFormat="1">
      <c r="B3" s="2" t="s">
        <v>2</v>
      </c>
      <c r="C3" s="26" t="s">
        <v>2756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2144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2145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2153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2154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2155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2156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2157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2144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2145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2153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2154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2155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2156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2157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72"/>
  <sheetViews>
    <sheetView rightToLeft="1" topLeftCell="A7" workbookViewId="0">
      <selection activeCell="E13" sqref="E13:E1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2755</v>
      </c>
    </row>
    <row r="3" spans="2:60" s="1" customFormat="1">
      <c r="B3" s="2" t="s">
        <v>2</v>
      </c>
      <c r="C3" s="26" t="s">
        <v>2756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5.12</v>
      </c>
      <c r="J11" s="18"/>
      <c r="K11" s="18"/>
      <c r="L11" s="18"/>
      <c r="M11" s="77">
        <v>2.4899999999999999E-2</v>
      </c>
      <c r="N11" s="76">
        <v>14647339.41</v>
      </c>
      <c r="O11" s="7"/>
      <c r="P11" s="76">
        <v>18381.894346234443</v>
      </c>
      <c r="Q11" s="77">
        <v>1</v>
      </c>
      <c r="R11" s="77">
        <v>0.1043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6" t="s">
        <v>205</v>
      </c>
      <c r="I12" s="82">
        <v>5.27</v>
      </c>
      <c r="M12" s="81">
        <v>2.18E-2</v>
      </c>
      <c r="N12" s="82">
        <v>13613478.01</v>
      </c>
      <c r="P12" s="82">
        <v>14648.062217061235</v>
      </c>
      <c r="Q12" s="81">
        <v>0.79690000000000005</v>
      </c>
      <c r="R12" s="81">
        <v>8.3099999999999993E-2</v>
      </c>
    </row>
    <row r="13" spans="2:60">
      <c r="B13" s="96" t="s">
        <v>2519</v>
      </c>
      <c r="I13" s="82">
        <v>3.12</v>
      </c>
      <c r="M13" s="81">
        <v>1.15E-2</v>
      </c>
      <c r="N13" s="82">
        <v>9690675.4900000002</v>
      </c>
      <c r="P13" s="82">
        <v>9657.7271933339998</v>
      </c>
      <c r="Q13" s="81">
        <v>0.52539999999999998</v>
      </c>
      <c r="R13" s="81">
        <v>5.4800000000000001E-2</v>
      </c>
    </row>
    <row r="14" spans="2:60">
      <c r="B14" s="84" t="s">
        <v>2520</v>
      </c>
      <c r="C14" t="s">
        <v>2521</v>
      </c>
      <c r="D14">
        <v>29994018</v>
      </c>
      <c r="E14"/>
      <c r="F14" t="s">
        <v>2522</v>
      </c>
      <c r="G14" t="s">
        <v>333</v>
      </c>
      <c r="H14" t="s">
        <v>2523</v>
      </c>
      <c r="I14" s="78">
        <v>3.12</v>
      </c>
      <c r="J14" t="s">
        <v>128</v>
      </c>
      <c r="K14" t="s">
        <v>102</v>
      </c>
      <c r="L14" s="79">
        <v>0</v>
      </c>
      <c r="M14" s="79">
        <v>1.15E-2</v>
      </c>
      <c r="N14" s="78">
        <v>9690675.4900000002</v>
      </c>
      <c r="O14" s="78">
        <v>99.66</v>
      </c>
      <c r="P14" s="78">
        <v>9657.7271933339998</v>
      </c>
      <c r="Q14" s="79">
        <v>0.52539999999999998</v>
      </c>
      <c r="R14" s="79">
        <v>5.4800000000000001E-2</v>
      </c>
    </row>
    <row r="15" spans="2:60">
      <c r="B15" s="96" t="s">
        <v>2524</v>
      </c>
      <c r="I15" s="82">
        <v>21.35</v>
      </c>
      <c r="M15" s="81">
        <v>2.86E-2</v>
      </c>
      <c r="N15" s="82">
        <v>1363603.88</v>
      </c>
      <c r="P15" s="82">
        <v>1431.5527343260001</v>
      </c>
      <c r="Q15" s="81">
        <v>7.7899999999999997E-2</v>
      </c>
      <c r="R15" s="81">
        <v>8.0999999999999996E-3</v>
      </c>
    </row>
    <row r="16" spans="2:60">
      <c r="B16" s="26" t="s">
        <v>2801</v>
      </c>
      <c r="C16" t="s">
        <v>2521</v>
      </c>
      <c r="D16" t="s">
        <v>2525</v>
      </c>
      <c r="E16"/>
      <c r="F16" t="s">
        <v>212</v>
      </c>
      <c r="G16" t="s">
        <v>2399</v>
      </c>
      <c r="H16" t="s">
        <v>213</v>
      </c>
      <c r="I16" s="78">
        <v>9.1999999999999993</v>
      </c>
      <c r="J16" t="s">
        <v>112</v>
      </c>
      <c r="K16" t="s">
        <v>102</v>
      </c>
      <c r="L16" s="79">
        <v>2.1399999999999999E-2</v>
      </c>
      <c r="M16" s="79">
        <v>2.1399999999999999E-2</v>
      </c>
      <c r="N16" s="78">
        <v>88971.7</v>
      </c>
      <c r="O16" s="78">
        <v>107.64</v>
      </c>
      <c r="P16" s="78">
        <v>95.769137880000002</v>
      </c>
      <c r="Q16" s="79">
        <v>5.1999999999999998E-3</v>
      </c>
      <c r="R16" s="79">
        <v>5.0000000000000001E-4</v>
      </c>
    </row>
    <row r="17" spans="2:18">
      <c r="B17" s="26" t="s">
        <v>2801</v>
      </c>
      <c r="C17" t="s">
        <v>2521</v>
      </c>
      <c r="D17" t="s">
        <v>2527</v>
      </c>
      <c r="E17"/>
      <c r="F17" t="s">
        <v>212</v>
      </c>
      <c r="G17" t="s">
        <v>2399</v>
      </c>
      <c r="H17" t="s">
        <v>213</v>
      </c>
      <c r="I17" s="78">
        <v>10.23</v>
      </c>
      <c r="J17" t="s">
        <v>112</v>
      </c>
      <c r="K17" t="s">
        <v>102</v>
      </c>
      <c r="L17" s="79">
        <v>2.8400000000000002E-2</v>
      </c>
      <c r="M17" s="79">
        <v>2.8400000000000002E-2</v>
      </c>
      <c r="N17" s="78">
        <v>114594.01</v>
      </c>
      <c r="O17" s="78">
        <v>106.84</v>
      </c>
      <c r="P17" s="78">
        <v>122.432240284</v>
      </c>
      <c r="Q17" s="79">
        <v>6.7000000000000002E-3</v>
      </c>
      <c r="R17" s="79">
        <v>6.9999999999999999E-4</v>
      </c>
    </row>
    <row r="18" spans="2:18">
      <c r="B18" s="26" t="s">
        <v>2801</v>
      </c>
      <c r="C18" t="s">
        <v>2521</v>
      </c>
      <c r="D18" t="s">
        <v>2528</v>
      </c>
      <c r="E18"/>
      <c r="F18" t="s">
        <v>212</v>
      </c>
      <c r="G18" t="s">
        <v>2526</v>
      </c>
      <c r="H18" t="s">
        <v>213</v>
      </c>
      <c r="I18" s="78">
        <v>25.77</v>
      </c>
      <c r="J18" t="s">
        <v>112</v>
      </c>
      <c r="K18" t="s">
        <v>102</v>
      </c>
      <c r="L18" s="79">
        <v>3.0099999999999998E-2</v>
      </c>
      <c r="M18" s="79">
        <v>2.4400000000000002E-2</v>
      </c>
      <c r="N18" s="78">
        <v>205357.45</v>
      </c>
      <c r="O18" s="78">
        <v>101.61</v>
      </c>
      <c r="P18" s="78">
        <v>208.66370494500001</v>
      </c>
      <c r="Q18" s="79">
        <v>1.14E-2</v>
      </c>
      <c r="R18" s="79">
        <v>1.1999999999999999E-3</v>
      </c>
    </row>
    <row r="19" spans="2:18">
      <c r="B19" s="26" t="s">
        <v>2801</v>
      </c>
      <c r="C19" t="s">
        <v>2521</v>
      </c>
      <c r="D19" t="s">
        <v>2529</v>
      </c>
      <c r="E19"/>
      <c r="F19" t="s">
        <v>212</v>
      </c>
      <c r="G19" t="s">
        <v>2526</v>
      </c>
      <c r="H19" t="s">
        <v>213</v>
      </c>
      <c r="I19" s="78">
        <v>25.77</v>
      </c>
      <c r="J19" t="s">
        <v>112</v>
      </c>
      <c r="K19" t="s">
        <v>102</v>
      </c>
      <c r="L19" s="79">
        <v>3.4099999999999998E-2</v>
      </c>
      <c r="M19" s="79">
        <v>2.3699999999999999E-2</v>
      </c>
      <c r="N19" s="78">
        <v>273772.09999999998</v>
      </c>
      <c r="O19" s="78">
        <v>105.49</v>
      </c>
      <c r="P19" s="78">
        <v>288.80218829</v>
      </c>
      <c r="Q19" s="79">
        <v>1.5699999999999999E-2</v>
      </c>
      <c r="R19" s="79">
        <v>1.6000000000000001E-3</v>
      </c>
    </row>
    <row r="20" spans="2:18">
      <c r="B20" s="26" t="s">
        <v>2801</v>
      </c>
      <c r="C20" t="s">
        <v>2521</v>
      </c>
      <c r="D20" t="s">
        <v>2530</v>
      </c>
      <c r="E20"/>
      <c r="F20" t="s">
        <v>212</v>
      </c>
      <c r="G20" t="s">
        <v>2526</v>
      </c>
      <c r="H20" t="s">
        <v>213</v>
      </c>
      <c r="I20" s="78">
        <v>9.85</v>
      </c>
      <c r="J20" t="s">
        <v>112</v>
      </c>
      <c r="K20" t="s">
        <v>102</v>
      </c>
      <c r="L20" s="79">
        <v>3.9600000000000003E-2</v>
      </c>
      <c r="M20" s="79">
        <v>3.9600000000000003E-2</v>
      </c>
      <c r="N20" s="78">
        <v>53787.81</v>
      </c>
      <c r="O20" s="78">
        <v>101.67</v>
      </c>
      <c r="P20" s="78">
        <v>54.686066427</v>
      </c>
      <c r="Q20" s="79">
        <v>3.0000000000000001E-3</v>
      </c>
      <c r="R20" s="79">
        <v>2.9999999999999997E-4</v>
      </c>
    </row>
    <row r="21" spans="2:18">
      <c r="B21" s="26" t="s">
        <v>2801</v>
      </c>
      <c r="C21" t="s">
        <v>2521</v>
      </c>
      <c r="D21" t="s">
        <v>2531</v>
      </c>
      <c r="E21"/>
      <c r="F21" t="s">
        <v>212</v>
      </c>
      <c r="G21" t="s">
        <v>2399</v>
      </c>
      <c r="H21" t="s">
        <v>213</v>
      </c>
      <c r="I21" s="78">
        <v>21.6</v>
      </c>
      <c r="J21" t="s">
        <v>112</v>
      </c>
      <c r="K21" t="s">
        <v>102</v>
      </c>
      <c r="L21" s="79">
        <v>3.1E-2</v>
      </c>
      <c r="M21" s="79">
        <v>2.1700000000000001E-2</v>
      </c>
      <c r="N21" s="78">
        <v>98214.54</v>
      </c>
      <c r="O21" s="78">
        <v>111.51</v>
      </c>
      <c r="P21" s="78">
        <v>109.519033554</v>
      </c>
      <c r="Q21" s="79">
        <v>6.0000000000000001E-3</v>
      </c>
      <c r="R21" s="79">
        <v>5.9999999999999995E-4</v>
      </c>
    </row>
    <row r="22" spans="2:18">
      <c r="B22" s="26" t="s">
        <v>2801</v>
      </c>
      <c r="C22" t="s">
        <v>2521</v>
      </c>
      <c r="D22" t="s">
        <v>2533</v>
      </c>
      <c r="E22"/>
      <c r="F22" t="s">
        <v>212</v>
      </c>
      <c r="G22" t="s">
        <v>2399</v>
      </c>
      <c r="H22" t="s">
        <v>213</v>
      </c>
      <c r="I22" s="78">
        <v>22.43</v>
      </c>
      <c r="J22" t="s">
        <v>112</v>
      </c>
      <c r="K22" t="s">
        <v>102</v>
      </c>
      <c r="L22" s="79">
        <v>0.01</v>
      </c>
      <c r="M22" s="79">
        <v>4.8999999999999998E-3</v>
      </c>
      <c r="N22" s="78">
        <v>142579.48000000001</v>
      </c>
      <c r="O22" s="78">
        <v>103.72</v>
      </c>
      <c r="P22" s="78">
        <v>147.88343665599999</v>
      </c>
      <c r="Q22" s="79">
        <v>8.0000000000000002E-3</v>
      </c>
      <c r="R22" s="79">
        <v>8.0000000000000004E-4</v>
      </c>
    </row>
    <row r="23" spans="2:18">
      <c r="B23" s="26" t="s">
        <v>2801</v>
      </c>
      <c r="C23" t="s">
        <v>2521</v>
      </c>
      <c r="D23" t="s">
        <v>2534</v>
      </c>
      <c r="E23"/>
      <c r="F23" t="s">
        <v>212</v>
      </c>
      <c r="G23" t="s">
        <v>2399</v>
      </c>
      <c r="H23" t="s">
        <v>213</v>
      </c>
      <c r="I23" s="78">
        <v>22.93</v>
      </c>
      <c r="J23" t="s">
        <v>112</v>
      </c>
      <c r="K23" t="s">
        <v>102</v>
      </c>
      <c r="L23" s="79">
        <v>1.29E-2</v>
      </c>
      <c r="M23" s="79">
        <v>5.1999999999999998E-3</v>
      </c>
      <c r="N23" s="78">
        <v>102201.29</v>
      </c>
      <c r="O23" s="78">
        <v>107.7</v>
      </c>
      <c r="P23" s="78">
        <v>110.07078933</v>
      </c>
      <c r="Q23" s="79">
        <v>6.0000000000000001E-3</v>
      </c>
      <c r="R23" s="79">
        <v>5.9999999999999995E-4</v>
      </c>
    </row>
    <row r="24" spans="2:18">
      <c r="B24" s="26" t="s">
        <v>2801</v>
      </c>
      <c r="C24" t="s">
        <v>2521</v>
      </c>
      <c r="D24" t="s">
        <v>2535</v>
      </c>
      <c r="E24"/>
      <c r="F24" t="s">
        <v>212</v>
      </c>
      <c r="G24" t="s">
        <v>2399</v>
      </c>
      <c r="H24" t="s">
        <v>213</v>
      </c>
      <c r="I24" s="78">
        <v>22.93</v>
      </c>
      <c r="J24" t="s">
        <v>112</v>
      </c>
      <c r="K24" t="s">
        <v>102</v>
      </c>
      <c r="L24" s="79">
        <v>1.6400000000000001E-2</v>
      </c>
      <c r="M24" s="79">
        <v>5.0000000000000001E-3</v>
      </c>
      <c r="N24" s="78">
        <v>40421.550000000003</v>
      </c>
      <c r="O24" s="78">
        <v>109.23</v>
      </c>
      <c r="P24" s="78">
        <v>44.152459065000002</v>
      </c>
      <c r="Q24" s="79">
        <v>2.3999999999999998E-3</v>
      </c>
      <c r="R24" s="79">
        <v>2.9999999999999997E-4</v>
      </c>
    </row>
    <row r="25" spans="2:18">
      <c r="B25" s="26" t="s">
        <v>2801</v>
      </c>
      <c r="C25" t="s">
        <v>2521</v>
      </c>
      <c r="D25" t="s">
        <v>2536</v>
      </c>
      <c r="E25"/>
      <c r="F25" t="s">
        <v>212</v>
      </c>
      <c r="G25" t="s">
        <v>2532</v>
      </c>
      <c r="H25" t="s">
        <v>213</v>
      </c>
      <c r="I25" s="78">
        <v>21.26</v>
      </c>
      <c r="J25" t="s">
        <v>127</v>
      </c>
      <c r="K25" t="s">
        <v>102</v>
      </c>
      <c r="L25" s="79">
        <v>5.5399999999999998E-2</v>
      </c>
      <c r="M25" s="79">
        <v>6.5100000000000005E-2</v>
      </c>
      <c r="N25" s="78">
        <v>22576.5</v>
      </c>
      <c r="O25" s="78">
        <v>110.23</v>
      </c>
      <c r="P25" s="78">
        <v>24.886075949999999</v>
      </c>
      <c r="Q25" s="79">
        <v>1.4E-3</v>
      </c>
      <c r="R25" s="79">
        <v>1E-4</v>
      </c>
    </row>
    <row r="26" spans="2:18">
      <c r="B26" s="26" t="s">
        <v>2801</v>
      </c>
      <c r="C26" t="s">
        <v>2521</v>
      </c>
      <c r="D26" t="s">
        <v>2537</v>
      </c>
      <c r="E26"/>
      <c r="F26" t="s">
        <v>212</v>
      </c>
      <c r="G26" t="s">
        <v>2532</v>
      </c>
      <c r="H26" t="s">
        <v>213</v>
      </c>
      <c r="I26" s="78">
        <v>23.68</v>
      </c>
      <c r="J26" t="s">
        <v>127</v>
      </c>
      <c r="K26" t="s">
        <v>102</v>
      </c>
      <c r="L26" s="79">
        <v>2.7099999999999999E-2</v>
      </c>
      <c r="M26" s="79">
        <v>7.0099999999999996E-2</v>
      </c>
      <c r="N26" s="78">
        <v>221127.45</v>
      </c>
      <c r="O26" s="78">
        <v>101.61</v>
      </c>
      <c r="P26" s="78">
        <v>224.68760194500001</v>
      </c>
      <c r="Q26" s="79">
        <v>1.2200000000000001E-2</v>
      </c>
      <c r="R26" s="79">
        <v>1.2999999999999999E-3</v>
      </c>
    </row>
    <row r="27" spans="2:18">
      <c r="B27" s="96" t="s">
        <v>2538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s="84" t="s">
        <v>212</v>
      </c>
      <c r="D28" t="s">
        <v>212</v>
      </c>
      <c r="F28" t="s">
        <v>212</v>
      </c>
      <c r="I28" s="78">
        <v>0</v>
      </c>
      <c r="J28" t="s">
        <v>212</v>
      </c>
      <c r="K28" t="s">
        <v>212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96" t="s">
        <v>2539</v>
      </c>
      <c r="I29" s="82">
        <v>4.66</v>
      </c>
      <c r="M29" s="81">
        <v>4.7E-2</v>
      </c>
      <c r="N29" s="82">
        <v>2559198.64</v>
      </c>
      <c r="P29" s="82">
        <v>3558.7822894012352</v>
      </c>
      <c r="Q29" s="81">
        <v>0.19359999999999999</v>
      </c>
      <c r="R29" s="81">
        <v>2.0199999999999999E-2</v>
      </c>
    </row>
    <row r="30" spans="2:18">
      <c r="B30" s="84" t="s">
        <v>2540</v>
      </c>
      <c r="C30" t="s">
        <v>2521</v>
      </c>
      <c r="D30" t="s">
        <v>2541</v>
      </c>
      <c r="E30"/>
      <c r="F30" t="s">
        <v>2542</v>
      </c>
      <c r="G30" t="s">
        <v>2543</v>
      </c>
      <c r="H30" t="s">
        <v>2523</v>
      </c>
      <c r="I30" s="78">
        <v>0.76</v>
      </c>
      <c r="J30" t="s">
        <v>127</v>
      </c>
      <c r="K30" t="s">
        <v>102</v>
      </c>
      <c r="L30" s="79">
        <v>2.3E-2</v>
      </c>
      <c r="M30" s="79">
        <v>2.5700000000000001E-2</v>
      </c>
      <c r="N30" s="78">
        <v>224932</v>
      </c>
      <c r="O30" s="78">
        <v>100.33</v>
      </c>
      <c r="P30" s="78">
        <v>225.67427559999999</v>
      </c>
      <c r="Q30" s="79">
        <v>1.23E-2</v>
      </c>
      <c r="R30" s="79">
        <v>1.2999999999999999E-3</v>
      </c>
    </row>
    <row r="31" spans="2:18">
      <c r="B31" s="84" t="s">
        <v>2802</v>
      </c>
      <c r="C31" t="s">
        <v>2521</v>
      </c>
      <c r="D31" t="s">
        <v>2544</v>
      </c>
      <c r="E31"/>
      <c r="F31" t="s">
        <v>2545</v>
      </c>
      <c r="G31" t="s">
        <v>333</v>
      </c>
      <c r="H31" t="s">
        <v>2523</v>
      </c>
      <c r="I31" s="78">
        <v>5.64</v>
      </c>
      <c r="J31" t="s">
        <v>429</v>
      </c>
      <c r="K31" t="s">
        <v>102</v>
      </c>
      <c r="L31" s="79">
        <v>2.69E-2</v>
      </c>
      <c r="M31" s="79">
        <v>4.9200000000000001E-2</v>
      </c>
      <c r="N31" s="78">
        <v>58315.03</v>
      </c>
      <c r="O31" s="78">
        <v>99.7</v>
      </c>
      <c r="P31" s="78">
        <v>58.140084909999999</v>
      </c>
      <c r="Q31" s="79">
        <v>3.2000000000000002E-3</v>
      </c>
      <c r="R31" s="79">
        <v>2.9999999999999997E-4</v>
      </c>
    </row>
    <row r="32" spans="2:18">
      <c r="B32" s="84" t="s">
        <v>2546</v>
      </c>
      <c r="C32" t="s">
        <v>2521</v>
      </c>
      <c r="D32" t="s">
        <v>2551</v>
      </c>
      <c r="E32"/>
      <c r="F32" t="s">
        <v>577</v>
      </c>
      <c r="G32" t="s">
        <v>333</v>
      </c>
      <c r="H32" t="s">
        <v>210</v>
      </c>
      <c r="I32" s="78">
        <v>10.7</v>
      </c>
      <c r="J32" t="s">
        <v>502</v>
      </c>
      <c r="K32" t="s">
        <v>102</v>
      </c>
      <c r="L32" s="79">
        <v>2.9999999999999997E-4</v>
      </c>
      <c r="M32" s="79">
        <v>-6.0000000000000001E-3</v>
      </c>
      <c r="N32" s="78">
        <v>16375.28</v>
      </c>
      <c r="O32" s="78">
        <v>94.27</v>
      </c>
      <c r="P32" s="78">
        <v>15.436976456</v>
      </c>
      <c r="Q32" s="79">
        <v>8.0000000000000004E-4</v>
      </c>
      <c r="R32" s="79">
        <v>1E-4</v>
      </c>
    </row>
    <row r="33" spans="2:18">
      <c r="B33" s="84" t="s">
        <v>2546</v>
      </c>
      <c r="C33" t="s">
        <v>2521</v>
      </c>
      <c r="D33" t="s">
        <v>2552</v>
      </c>
      <c r="E33"/>
      <c r="F33" t="s">
        <v>577</v>
      </c>
      <c r="G33" t="s">
        <v>333</v>
      </c>
      <c r="H33" t="s">
        <v>210</v>
      </c>
      <c r="I33" s="78">
        <v>7.89</v>
      </c>
      <c r="J33" t="s">
        <v>502</v>
      </c>
      <c r="K33" t="s">
        <v>102</v>
      </c>
      <c r="L33" s="79">
        <v>3.2000000000000001E-2</v>
      </c>
      <c r="M33" s="79">
        <v>4.1300000000000003E-2</v>
      </c>
      <c r="N33" s="78">
        <v>15218.23</v>
      </c>
      <c r="O33" s="78">
        <v>88.82</v>
      </c>
      <c r="P33" s="78">
        <v>13.516831886</v>
      </c>
      <c r="Q33" s="79">
        <v>6.9999999999999999E-4</v>
      </c>
      <c r="R33" s="79">
        <v>1E-4</v>
      </c>
    </row>
    <row r="34" spans="2:18">
      <c r="B34" s="84" t="s">
        <v>2546</v>
      </c>
      <c r="C34" t="s">
        <v>2521</v>
      </c>
      <c r="D34" t="s">
        <v>2553</v>
      </c>
      <c r="E34"/>
      <c r="F34" t="s">
        <v>577</v>
      </c>
      <c r="G34" t="s">
        <v>333</v>
      </c>
      <c r="H34" t="s">
        <v>210</v>
      </c>
      <c r="I34" s="78">
        <v>1.51</v>
      </c>
      <c r="J34" t="s">
        <v>502</v>
      </c>
      <c r="K34" t="s">
        <v>102</v>
      </c>
      <c r="L34" s="79">
        <v>2.6800000000000001E-2</v>
      </c>
      <c r="M34" s="79">
        <v>9.7000000000000003E-3</v>
      </c>
      <c r="N34" s="78">
        <v>1084.8599999999999</v>
      </c>
      <c r="O34" s="78">
        <v>85.44</v>
      </c>
      <c r="P34" s="78">
        <v>0.92690438399999997</v>
      </c>
      <c r="Q34" s="79">
        <v>1E-4</v>
      </c>
      <c r="R34" s="79">
        <v>0</v>
      </c>
    </row>
    <row r="35" spans="2:18">
      <c r="B35" s="84" t="s">
        <v>2546</v>
      </c>
      <c r="C35" t="s">
        <v>2521</v>
      </c>
      <c r="D35" t="s">
        <v>2554</v>
      </c>
      <c r="E35"/>
      <c r="F35" t="s">
        <v>577</v>
      </c>
      <c r="G35" t="s">
        <v>333</v>
      </c>
      <c r="H35" t="s">
        <v>210</v>
      </c>
      <c r="I35" s="78">
        <v>7.57</v>
      </c>
      <c r="J35" t="s">
        <v>502</v>
      </c>
      <c r="K35" t="s">
        <v>102</v>
      </c>
      <c r="L35" s="79">
        <v>2.7300000000000001E-2</v>
      </c>
      <c r="M35" s="79">
        <v>5.45E-2</v>
      </c>
      <c r="N35" s="78">
        <v>16026.19</v>
      </c>
      <c r="O35" s="78">
        <v>82.56</v>
      </c>
      <c r="P35" s="78">
        <v>13.231222464</v>
      </c>
      <c r="Q35" s="79">
        <v>6.9999999999999999E-4</v>
      </c>
      <c r="R35" s="79">
        <v>1E-4</v>
      </c>
    </row>
    <row r="36" spans="2:18">
      <c r="B36" s="84" t="s">
        <v>2546</v>
      </c>
      <c r="C36" t="s">
        <v>2521</v>
      </c>
      <c r="D36" t="s">
        <v>2555</v>
      </c>
      <c r="E36"/>
      <c r="F36" t="s">
        <v>577</v>
      </c>
      <c r="G36" t="s">
        <v>333</v>
      </c>
      <c r="H36" t="s">
        <v>210</v>
      </c>
      <c r="I36" s="78">
        <v>7.63</v>
      </c>
      <c r="J36" t="s">
        <v>502</v>
      </c>
      <c r="K36" t="s">
        <v>102</v>
      </c>
      <c r="L36" s="79">
        <v>2.6800000000000001E-2</v>
      </c>
      <c r="M36" s="79">
        <v>5.6599999999999998E-2</v>
      </c>
      <c r="N36" s="78">
        <v>16639.759999999998</v>
      </c>
      <c r="O36" s="78">
        <v>79.67</v>
      </c>
      <c r="P36" s="78">
        <v>13.256896791999999</v>
      </c>
      <c r="Q36" s="79">
        <v>6.9999999999999999E-4</v>
      </c>
      <c r="R36" s="79">
        <v>1E-4</v>
      </c>
    </row>
    <row r="37" spans="2:18">
      <c r="B37" s="84" t="s">
        <v>2546</v>
      </c>
      <c r="C37" t="s">
        <v>2521</v>
      </c>
      <c r="D37" t="s">
        <v>2556</v>
      </c>
      <c r="E37"/>
      <c r="F37" t="s">
        <v>577</v>
      </c>
      <c r="G37" t="s">
        <v>2204</v>
      </c>
      <c r="H37" t="s">
        <v>210</v>
      </c>
      <c r="I37" s="78">
        <v>0.01</v>
      </c>
      <c r="J37" t="s">
        <v>502</v>
      </c>
      <c r="K37" t="s">
        <v>102</v>
      </c>
      <c r="L37" s="79">
        <v>3.2500000000000001E-2</v>
      </c>
      <c r="M37" s="79">
        <v>3.2500000000000001E-2</v>
      </c>
      <c r="N37" s="78">
        <v>9916.7999999999993</v>
      </c>
      <c r="O37" s="78">
        <v>100</v>
      </c>
      <c r="P37" s="78">
        <v>9.9168000000000003</v>
      </c>
      <c r="Q37" s="79">
        <v>5.0000000000000001E-4</v>
      </c>
      <c r="R37" s="79">
        <v>1E-4</v>
      </c>
    </row>
    <row r="38" spans="2:18">
      <c r="B38" s="84" t="s">
        <v>2761</v>
      </c>
      <c r="C38" t="s">
        <v>2521</v>
      </c>
      <c r="D38" t="s">
        <v>2547</v>
      </c>
      <c r="E38"/>
      <c r="F38" t="s">
        <v>577</v>
      </c>
      <c r="G38" t="s">
        <v>333</v>
      </c>
      <c r="H38" t="s">
        <v>210</v>
      </c>
      <c r="I38" s="78">
        <v>7.16</v>
      </c>
      <c r="J38" t="s">
        <v>502</v>
      </c>
      <c r="K38" t="s">
        <v>102</v>
      </c>
      <c r="L38" s="79">
        <v>3.5200000000000002E-2</v>
      </c>
      <c r="M38" s="79">
        <v>5.0599999999999999E-2</v>
      </c>
      <c r="N38" s="78">
        <v>41137.69</v>
      </c>
      <c r="O38" s="78">
        <v>93.01</v>
      </c>
      <c r="P38" s="78">
        <v>38.262165469000003</v>
      </c>
      <c r="Q38" s="79">
        <v>2.0999999999999999E-3</v>
      </c>
      <c r="R38" s="79">
        <v>2.0000000000000001E-4</v>
      </c>
    </row>
    <row r="39" spans="2:18">
      <c r="B39" s="84" t="s">
        <v>2761</v>
      </c>
      <c r="C39" t="s">
        <v>2521</v>
      </c>
      <c r="D39" t="s">
        <v>2548</v>
      </c>
      <c r="E39"/>
      <c r="F39" t="s">
        <v>577</v>
      </c>
      <c r="G39" t="s">
        <v>333</v>
      </c>
      <c r="H39" t="s">
        <v>210</v>
      </c>
      <c r="I39" s="78">
        <v>7.51</v>
      </c>
      <c r="J39" t="s">
        <v>502</v>
      </c>
      <c r="K39" t="s">
        <v>102</v>
      </c>
      <c r="L39" s="79">
        <v>3.6200000000000003E-2</v>
      </c>
      <c r="M39" s="79">
        <v>3.6900000000000002E-2</v>
      </c>
      <c r="N39" s="78">
        <v>8606.0400000000009</v>
      </c>
      <c r="O39" s="78">
        <v>92.6</v>
      </c>
      <c r="P39" s="78">
        <v>7.9691930400000004</v>
      </c>
      <c r="Q39" s="79">
        <v>4.0000000000000002E-4</v>
      </c>
      <c r="R39" s="79">
        <v>0</v>
      </c>
    </row>
    <row r="40" spans="2:18">
      <c r="B40" s="84" t="s">
        <v>2761</v>
      </c>
      <c r="C40" t="s">
        <v>2521</v>
      </c>
      <c r="D40" t="s">
        <v>2549</v>
      </c>
      <c r="E40"/>
      <c r="F40" t="s">
        <v>577</v>
      </c>
      <c r="G40" t="s">
        <v>333</v>
      </c>
      <c r="H40" t="s">
        <v>210</v>
      </c>
      <c r="I40" s="78">
        <v>9.3800000000000008</v>
      </c>
      <c r="J40" t="s">
        <v>502</v>
      </c>
      <c r="K40" t="s">
        <v>102</v>
      </c>
      <c r="L40" s="79">
        <v>4.0000000000000002E-4</v>
      </c>
      <c r="M40" s="79">
        <v>1.35E-2</v>
      </c>
      <c r="N40" s="78">
        <v>8611.3799999999992</v>
      </c>
      <c r="O40" s="78">
        <v>97.21</v>
      </c>
      <c r="P40" s="78">
        <v>8.3711224980000001</v>
      </c>
      <c r="Q40" s="79">
        <v>5.0000000000000001E-4</v>
      </c>
      <c r="R40" s="79">
        <v>0</v>
      </c>
    </row>
    <row r="41" spans="2:18">
      <c r="B41" s="84" t="s">
        <v>2761</v>
      </c>
      <c r="C41" t="s">
        <v>2521</v>
      </c>
      <c r="D41" t="s">
        <v>2550</v>
      </c>
      <c r="E41"/>
      <c r="F41" t="s">
        <v>577</v>
      </c>
      <c r="G41" t="s">
        <v>333</v>
      </c>
      <c r="H41" t="s">
        <v>210</v>
      </c>
      <c r="I41" s="78">
        <v>7.54</v>
      </c>
      <c r="J41" t="s">
        <v>502</v>
      </c>
      <c r="K41" t="s">
        <v>102</v>
      </c>
      <c r="L41" s="79">
        <v>3.7499999999999999E-2</v>
      </c>
      <c r="M41" s="79">
        <v>3.7400000000000003E-2</v>
      </c>
      <c r="N41" s="78">
        <v>16190.15</v>
      </c>
      <c r="O41" s="78">
        <v>98.1</v>
      </c>
      <c r="P41" s="78">
        <v>15.882537149999999</v>
      </c>
      <c r="Q41" s="79">
        <v>8.9999999999999998E-4</v>
      </c>
      <c r="R41" s="79">
        <v>1E-4</v>
      </c>
    </row>
    <row r="42" spans="2:18">
      <c r="B42" s="84" t="s">
        <v>2557</v>
      </c>
      <c r="C42" t="s">
        <v>2521</v>
      </c>
      <c r="D42" t="s">
        <v>2558</v>
      </c>
      <c r="E42"/>
      <c r="F42" t="s">
        <v>2545</v>
      </c>
      <c r="G42" t="s">
        <v>292</v>
      </c>
      <c r="H42" t="s">
        <v>2523</v>
      </c>
      <c r="I42" s="78">
        <v>6.56</v>
      </c>
      <c r="J42" t="s">
        <v>429</v>
      </c>
      <c r="K42" t="s">
        <v>102</v>
      </c>
      <c r="L42" s="79">
        <v>3.1E-2</v>
      </c>
      <c r="M42" s="79">
        <v>1E-4</v>
      </c>
      <c r="N42" s="78">
        <v>126933.6</v>
      </c>
      <c r="O42" s="78">
        <v>94.08</v>
      </c>
      <c r="P42" s="78">
        <v>119.41913088</v>
      </c>
      <c r="Q42" s="79">
        <v>6.4999999999999997E-3</v>
      </c>
      <c r="R42" s="79">
        <v>6.9999999999999999E-4</v>
      </c>
    </row>
    <row r="43" spans="2:18">
      <c r="B43" s="84" t="s">
        <v>2557</v>
      </c>
      <c r="C43" t="s">
        <v>2521</v>
      </c>
      <c r="D43" t="s">
        <v>2559</v>
      </c>
      <c r="E43"/>
      <c r="F43" t="s">
        <v>2545</v>
      </c>
      <c r="G43" t="s">
        <v>292</v>
      </c>
      <c r="H43" t="s">
        <v>2523</v>
      </c>
      <c r="I43" s="78">
        <v>5.31</v>
      </c>
      <c r="J43" t="s">
        <v>429</v>
      </c>
      <c r="K43" t="s">
        <v>102</v>
      </c>
      <c r="L43" s="79">
        <v>2.4899999999999999E-2</v>
      </c>
      <c r="M43" s="79">
        <v>7.7000000000000002E-3</v>
      </c>
      <c r="N43" s="78">
        <v>53852.97</v>
      </c>
      <c r="O43" s="78">
        <v>91.92</v>
      </c>
      <c r="P43" s="78">
        <v>49.501650024</v>
      </c>
      <c r="Q43" s="79">
        <v>2.7000000000000001E-3</v>
      </c>
      <c r="R43" s="79">
        <v>2.9999999999999997E-4</v>
      </c>
    </row>
    <row r="44" spans="2:18">
      <c r="B44" s="84" t="s">
        <v>2557</v>
      </c>
      <c r="C44" t="s">
        <v>2521</v>
      </c>
      <c r="D44" t="s">
        <v>2560</v>
      </c>
      <c r="E44"/>
      <c r="F44" t="s">
        <v>2545</v>
      </c>
      <c r="G44" t="s">
        <v>292</v>
      </c>
      <c r="H44" t="s">
        <v>2523</v>
      </c>
      <c r="I44" s="78">
        <v>6.44</v>
      </c>
      <c r="J44" t="s">
        <v>429</v>
      </c>
      <c r="K44" t="s">
        <v>102</v>
      </c>
      <c r="L44" s="79">
        <v>3.5999999999999997E-2</v>
      </c>
      <c r="M44" s="79">
        <v>1E-4</v>
      </c>
      <c r="N44" s="78">
        <v>33833.449999999997</v>
      </c>
      <c r="O44" s="78">
        <v>96.93</v>
      </c>
      <c r="P44" s="78">
        <v>32.794763085</v>
      </c>
      <c r="Q44" s="79">
        <v>1.8E-3</v>
      </c>
      <c r="R44" s="79">
        <v>2.0000000000000001E-4</v>
      </c>
    </row>
    <row r="45" spans="2:18">
      <c r="B45" s="84" t="s">
        <v>2811</v>
      </c>
      <c r="C45" t="s">
        <v>2521</v>
      </c>
      <c r="D45" t="s">
        <v>2561</v>
      </c>
      <c r="E45"/>
      <c r="F45" t="s">
        <v>1058</v>
      </c>
      <c r="G45" t="s">
        <v>2204</v>
      </c>
      <c r="H45" t="s">
        <v>2523</v>
      </c>
      <c r="I45" s="78">
        <v>4.9800000000000004</v>
      </c>
      <c r="J45" t="s">
        <v>127</v>
      </c>
      <c r="K45" t="s">
        <v>102</v>
      </c>
      <c r="L45" s="79">
        <v>1.2999999999999999E-2</v>
      </c>
      <c r="M45" s="79">
        <v>2.1299999999999999E-2</v>
      </c>
      <c r="N45" s="78">
        <v>184518.9</v>
      </c>
      <c r="O45" s="78">
        <v>96.63</v>
      </c>
      <c r="P45" s="78">
        <v>178.30061307</v>
      </c>
      <c r="Q45" s="79">
        <v>9.7000000000000003E-3</v>
      </c>
      <c r="R45" s="79">
        <v>1E-3</v>
      </c>
    </row>
    <row r="46" spans="2:18">
      <c r="B46" s="84" t="s">
        <v>2803</v>
      </c>
      <c r="C46" t="s">
        <v>2521</v>
      </c>
      <c r="D46" t="s">
        <v>2573</v>
      </c>
      <c r="E46"/>
      <c r="F46" t="s">
        <v>1058</v>
      </c>
      <c r="G46" t="s">
        <v>2204</v>
      </c>
      <c r="H46" t="s">
        <v>2523</v>
      </c>
      <c r="I46" s="78">
        <v>4.8099999999999996</v>
      </c>
      <c r="J46" t="s">
        <v>127</v>
      </c>
      <c r="K46" t="s">
        <v>102</v>
      </c>
      <c r="L46" s="79">
        <v>2.3900000000000001E-2</v>
      </c>
      <c r="M46" s="79">
        <v>3.2099999999999997E-2</v>
      </c>
      <c r="N46" s="78">
        <v>92259.45</v>
      </c>
      <c r="O46" s="78">
        <v>96.35</v>
      </c>
      <c r="P46" s="78">
        <v>88.891980075000006</v>
      </c>
      <c r="Q46" s="79">
        <v>4.7999999999999996E-3</v>
      </c>
      <c r="R46" s="79">
        <v>5.0000000000000001E-4</v>
      </c>
    </row>
    <row r="47" spans="2:18">
      <c r="B47" s="84" t="s">
        <v>2562</v>
      </c>
      <c r="C47" t="s">
        <v>2521</v>
      </c>
      <c r="D47" t="s">
        <v>2563</v>
      </c>
      <c r="E47"/>
      <c r="F47" t="s">
        <v>1058</v>
      </c>
      <c r="G47" t="s">
        <v>2564</v>
      </c>
      <c r="H47" t="s">
        <v>2523</v>
      </c>
      <c r="I47" s="78">
        <v>5.46</v>
      </c>
      <c r="J47" t="s">
        <v>429</v>
      </c>
      <c r="K47" t="s">
        <v>102</v>
      </c>
      <c r="L47" s="79">
        <v>2.8500000000000001E-2</v>
      </c>
      <c r="M47" s="79">
        <v>2.5600000000000001E-2</v>
      </c>
      <c r="N47" s="78">
        <v>119997</v>
      </c>
      <c r="O47" s="78">
        <v>102.04</v>
      </c>
      <c r="P47" s="78">
        <v>122.4449388</v>
      </c>
      <c r="Q47" s="79">
        <v>6.7000000000000002E-3</v>
      </c>
      <c r="R47" s="79">
        <v>6.9999999999999999E-4</v>
      </c>
    </row>
    <row r="48" spans="2:18">
      <c r="B48" s="84" t="s">
        <v>2565</v>
      </c>
      <c r="C48" t="s">
        <v>2521</v>
      </c>
      <c r="D48" t="s">
        <v>2566</v>
      </c>
      <c r="E48"/>
      <c r="F48" t="s">
        <v>709</v>
      </c>
      <c r="G48" t="s">
        <v>2567</v>
      </c>
      <c r="H48" t="s">
        <v>210</v>
      </c>
      <c r="I48" s="78">
        <v>1.21</v>
      </c>
      <c r="J48" t="s">
        <v>502</v>
      </c>
      <c r="K48" t="s">
        <v>102</v>
      </c>
      <c r="L48" s="79">
        <v>2.4E-2</v>
      </c>
      <c r="M48" s="79">
        <v>3.1899999999999998E-2</v>
      </c>
      <c r="N48" s="78">
        <v>40521.49</v>
      </c>
      <c r="O48" s="78">
        <v>99.44</v>
      </c>
      <c r="P48" s="78">
        <v>40.294569656</v>
      </c>
      <c r="Q48" s="79">
        <v>2.2000000000000001E-3</v>
      </c>
      <c r="R48" s="79">
        <v>2.0000000000000001E-4</v>
      </c>
    </row>
    <row r="49" spans="2:18">
      <c r="B49" s="84" t="s">
        <v>2565</v>
      </c>
      <c r="C49" t="s">
        <v>2521</v>
      </c>
      <c r="D49" t="s">
        <v>2568</v>
      </c>
      <c r="E49"/>
      <c r="F49" t="s">
        <v>709</v>
      </c>
      <c r="G49" t="s">
        <v>2569</v>
      </c>
      <c r="H49" t="s">
        <v>210</v>
      </c>
      <c r="I49" s="78">
        <v>2.35</v>
      </c>
      <c r="J49" t="s">
        <v>502</v>
      </c>
      <c r="K49" t="s">
        <v>102</v>
      </c>
      <c r="L49" s="79">
        <v>2.3800000000000002E-2</v>
      </c>
      <c r="M49" s="79">
        <v>2.76E-2</v>
      </c>
      <c r="N49" s="78">
        <v>40524.49</v>
      </c>
      <c r="O49" s="78">
        <v>98.99</v>
      </c>
      <c r="P49" s="78">
        <v>40.115192651000001</v>
      </c>
      <c r="Q49" s="79">
        <v>2.2000000000000001E-3</v>
      </c>
      <c r="R49" s="79">
        <v>2.0000000000000001E-4</v>
      </c>
    </row>
    <row r="50" spans="2:18">
      <c r="B50" s="84" t="s">
        <v>2565</v>
      </c>
      <c r="C50" t="s">
        <v>2521</v>
      </c>
      <c r="D50" t="s">
        <v>2570</v>
      </c>
      <c r="E50"/>
      <c r="F50" t="s">
        <v>1058</v>
      </c>
      <c r="G50" t="s">
        <v>286</v>
      </c>
      <c r="H50" t="s">
        <v>2523</v>
      </c>
      <c r="I50" s="78">
        <v>2</v>
      </c>
      <c r="J50" t="s">
        <v>502</v>
      </c>
      <c r="K50" t="s">
        <v>102</v>
      </c>
      <c r="L50" s="79">
        <v>2.4299999999999999E-2</v>
      </c>
      <c r="M50" s="79">
        <v>2.1399999999999999E-2</v>
      </c>
      <c r="N50" s="78">
        <v>52681.65</v>
      </c>
      <c r="O50" s="78">
        <v>98.39</v>
      </c>
      <c r="P50" s="78">
        <v>51.833475434999997</v>
      </c>
      <c r="Q50" s="79">
        <v>2.8E-3</v>
      </c>
      <c r="R50" s="79">
        <v>2.9999999999999997E-4</v>
      </c>
    </row>
    <row r="51" spans="2:18">
      <c r="B51" s="84" t="s">
        <v>2565</v>
      </c>
      <c r="C51" t="s">
        <v>2521</v>
      </c>
      <c r="D51" t="s">
        <v>2571</v>
      </c>
      <c r="E51"/>
      <c r="F51" t="s">
        <v>1058</v>
      </c>
      <c r="G51" t="s">
        <v>2572</v>
      </c>
      <c r="H51" t="s">
        <v>2523</v>
      </c>
      <c r="I51" s="78">
        <v>1.82</v>
      </c>
      <c r="J51" t="s">
        <v>502</v>
      </c>
      <c r="K51" t="s">
        <v>102</v>
      </c>
      <c r="L51" s="79">
        <v>2.0799999999999999E-2</v>
      </c>
      <c r="M51" s="79">
        <v>4.4699999999999997E-2</v>
      </c>
      <c r="N51" s="78">
        <v>64839.19</v>
      </c>
      <c r="O51" s="78">
        <v>96.33</v>
      </c>
      <c r="P51" s="78">
        <v>62.459591727000003</v>
      </c>
      <c r="Q51" s="79">
        <v>3.3999999999999998E-3</v>
      </c>
      <c r="R51" s="79">
        <v>4.0000000000000002E-4</v>
      </c>
    </row>
    <row r="52" spans="2:18">
      <c r="B52" s="84" t="s">
        <v>2812</v>
      </c>
      <c r="C52" t="s">
        <v>2521</v>
      </c>
      <c r="D52" t="s">
        <v>2575</v>
      </c>
      <c r="E52"/>
      <c r="F52" t="s">
        <v>738</v>
      </c>
      <c r="G52" t="s">
        <v>2576</v>
      </c>
      <c r="H52" t="s">
        <v>210</v>
      </c>
      <c r="I52" s="78">
        <v>0.88</v>
      </c>
      <c r="J52" t="s">
        <v>1022</v>
      </c>
      <c r="K52" t="s">
        <v>106</v>
      </c>
      <c r="L52" s="79">
        <v>7.1999999999999995E-2</v>
      </c>
      <c r="M52" s="79">
        <v>3.8699999999999998E-2</v>
      </c>
      <c r="N52" s="78">
        <v>12813.55</v>
      </c>
      <c r="O52" s="78">
        <v>100.43</v>
      </c>
      <c r="P52" s="78">
        <v>45.876731064725</v>
      </c>
      <c r="Q52" s="79">
        <v>2.5000000000000001E-3</v>
      </c>
      <c r="R52" s="79">
        <v>2.9999999999999997E-4</v>
      </c>
    </row>
    <row r="53" spans="2:18">
      <c r="B53" s="84" t="s">
        <v>2812</v>
      </c>
      <c r="C53" t="s">
        <v>2521</v>
      </c>
      <c r="D53" t="s">
        <v>2577</v>
      </c>
      <c r="E53"/>
      <c r="F53" t="s">
        <v>738</v>
      </c>
      <c r="G53" t="s">
        <v>2578</v>
      </c>
      <c r="H53" t="s">
        <v>210</v>
      </c>
      <c r="I53" s="78">
        <v>0.87</v>
      </c>
      <c r="J53" t="s">
        <v>1022</v>
      </c>
      <c r="K53" t="s">
        <v>106</v>
      </c>
      <c r="L53" s="79">
        <v>7.1999999999999995E-2</v>
      </c>
      <c r="M53" s="79">
        <v>8.77E-2</v>
      </c>
      <c r="N53" s="78">
        <v>20628.47</v>
      </c>
      <c r="O53" s="78">
        <v>100.43</v>
      </c>
      <c r="P53" s="78">
        <v>73.856719680864998</v>
      </c>
      <c r="Q53" s="79">
        <v>4.0000000000000001E-3</v>
      </c>
      <c r="R53" s="79">
        <v>4.0000000000000002E-4</v>
      </c>
    </row>
    <row r="54" spans="2:18">
      <c r="B54" s="84" t="s">
        <v>2812</v>
      </c>
      <c r="C54" t="s">
        <v>2521</v>
      </c>
      <c r="D54" t="s">
        <v>2579</v>
      </c>
      <c r="E54"/>
      <c r="F54" t="s">
        <v>738</v>
      </c>
      <c r="G54" t="s">
        <v>2580</v>
      </c>
      <c r="H54" t="s">
        <v>210</v>
      </c>
      <c r="I54" s="78">
        <v>0.87</v>
      </c>
      <c r="J54" t="s">
        <v>1022</v>
      </c>
      <c r="K54" t="s">
        <v>106</v>
      </c>
      <c r="L54" s="79">
        <v>7.1999999999999995E-2</v>
      </c>
      <c r="M54" s="79">
        <v>8.6499999999999994E-2</v>
      </c>
      <c r="N54" s="78">
        <v>2355.9</v>
      </c>
      <c r="O54" s="78">
        <v>100.38</v>
      </c>
      <c r="P54" s="78">
        <v>8.4306988772999993</v>
      </c>
      <c r="Q54" s="79">
        <v>5.0000000000000001E-4</v>
      </c>
      <c r="R54" s="79">
        <v>0</v>
      </c>
    </row>
    <row r="55" spans="2:18">
      <c r="B55" s="84" t="s">
        <v>2812</v>
      </c>
      <c r="C55" t="s">
        <v>2521</v>
      </c>
      <c r="D55" t="s">
        <v>2581</v>
      </c>
      <c r="E55"/>
      <c r="F55" t="s">
        <v>738</v>
      </c>
      <c r="G55" t="s">
        <v>2582</v>
      </c>
      <c r="H55" t="s">
        <v>210</v>
      </c>
      <c r="I55" s="78">
        <v>0.87</v>
      </c>
      <c r="J55" t="s">
        <v>1022</v>
      </c>
      <c r="K55" t="s">
        <v>106</v>
      </c>
      <c r="L55" s="79">
        <v>7.1999999999999995E-2</v>
      </c>
      <c r="M55" s="79">
        <v>7.0599999999999996E-2</v>
      </c>
      <c r="N55" s="78">
        <v>1650.77</v>
      </c>
      <c r="O55" s="78">
        <v>100.38</v>
      </c>
      <c r="P55" s="78">
        <v>5.9073580311900002</v>
      </c>
      <c r="Q55" s="79">
        <v>2.9999999999999997E-4</v>
      </c>
      <c r="R55" s="79">
        <v>0</v>
      </c>
    </row>
    <row r="56" spans="2:18">
      <c r="B56" s="84" t="s">
        <v>2812</v>
      </c>
      <c r="C56" t="s">
        <v>2521</v>
      </c>
      <c r="D56" t="s">
        <v>2583</v>
      </c>
      <c r="E56"/>
      <c r="F56" t="s">
        <v>738</v>
      </c>
      <c r="G56" t="s">
        <v>2584</v>
      </c>
      <c r="H56" t="s">
        <v>210</v>
      </c>
      <c r="I56" s="78">
        <v>0.88</v>
      </c>
      <c r="J56" t="s">
        <v>1022</v>
      </c>
      <c r="K56" t="s">
        <v>106</v>
      </c>
      <c r="L56" s="79">
        <v>7.1999999999999995E-2</v>
      </c>
      <c r="M56" s="79">
        <v>3.8399999999999997E-2</v>
      </c>
      <c r="N56" s="78">
        <v>1426.29</v>
      </c>
      <c r="O56" s="78">
        <v>100.38</v>
      </c>
      <c r="P56" s="78">
        <v>5.1040458006299998</v>
      </c>
      <c r="Q56" s="79">
        <v>2.9999999999999997E-4</v>
      </c>
      <c r="R56" s="79">
        <v>0</v>
      </c>
    </row>
    <row r="57" spans="2:18">
      <c r="B57" s="84" t="s">
        <v>2812</v>
      </c>
      <c r="C57" t="s">
        <v>2521</v>
      </c>
      <c r="D57" t="s">
        <v>2585</v>
      </c>
      <c r="E57"/>
      <c r="F57" t="s">
        <v>738</v>
      </c>
      <c r="G57" t="s">
        <v>2586</v>
      </c>
      <c r="H57" t="s">
        <v>210</v>
      </c>
      <c r="I57" s="78">
        <v>1.75</v>
      </c>
      <c r="J57" t="s">
        <v>1022</v>
      </c>
      <c r="K57" t="s">
        <v>106</v>
      </c>
      <c r="L57" s="79">
        <v>7.1999999999999995E-2</v>
      </c>
      <c r="M57" s="79">
        <v>6.9800000000000001E-2</v>
      </c>
      <c r="N57" s="78">
        <v>660.81</v>
      </c>
      <c r="O57" s="78">
        <v>100.38</v>
      </c>
      <c r="P57" s="78">
        <v>2.3647396430700001</v>
      </c>
      <c r="Q57" s="79">
        <v>1E-4</v>
      </c>
      <c r="R57" s="79">
        <v>0</v>
      </c>
    </row>
    <row r="58" spans="2:18">
      <c r="B58" s="84" t="s">
        <v>2812</v>
      </c>
      <c r="C58" t="s">
        <v>2521</v>
      </c>
      <c r="D58" t="s">
        <v>2587</v>
      </c>
      <c r="E58"/>
      <c r="F58" t="s">
        <v>738</v>
      </c>
      <c r="G58" t="s">
        <v>2588</v>
      </c>
      <c r="H58" t="s">
        <v>210</v>
      </c>
      <c r="I58" s="78">
        <v>1.86</v>
      </c>
      <c r="J58" t="s">
        <v>1022</v>
      </c>
      <c r="K58" t="s">
        <v>106</v>
      </c>
      <c r="L58" s="79">
        <v>7.1999999999999995E-2</v>
      </c>
      <c r="M58" s="79">
        <v>8.8400000000000006E-2</v>
      </c>
      <c r="N58" s="78">
        <v>1628.06</v>
      </c>
      <c r="O58" s="78">
        <v>100.38</v>
      </c>
      <c r="P58" s="78">
        <v>5.8260892288199999</v>
      </c>
      <c r="Q58" s="79">
        <v>2.9999999999999997E-4</v>
      </c>
      <c r="R58" s="79">
        <v>0</v>
      </c>
    </row>
    <row r="59" spans="2:18">
      <c r="B59" s="84" t="s">
        <v>2812</v>
      </c>
      <c r="C59" t="s">
        <v>2521</v>
      </c>
      <c r="D59" t="s">
        <v>2589</v>
      </c>
      <c r="E59"/>
      <c r="F59" t="s">
        <v>738</v>
      </c>
      <c r="G59" t="s">
        <v>2590</v>
      </c>
      <c r="H59" t="s">
        <v>210</v>
      </c>
      <c r="I59" s="78">
        <v>0.87</v>
      </c>
      <c r="J59" t="s">
        <v>1022</v>
      </c>
      <c r="K59" t="s">
        <v>106</v>
      </c>
      <c r="L59" s="79">
        <v>7.1999999999999995E-2</v>
      </c>
      <c r="M59" s="79">
        <v>7.3200000000000001E-2</v>
      </c>
      <c r="N59" s="78">
        <v>1140.17</v>
      </c>
      <c r="O59" s="78">
        <v>100.38</v>
      </c>
      <c r="P59" s="78">
        <v>4.0801519329899998</v>
      </c>
      <c r="Q59" s="79">
        <v>2.0000000000000001E-4</v>
      </c>
      <c r="R59" s="79">
        <v>0</v>
      </c>
    </row>
    <row r="60" spans="2:18">
      <c r="B60" s="84" t="s">
        <v>2574</v>
      </c>
      <c r="C60" t="s">
        <v>2521</v>
      </c>
      <c r="D60" t="s">
        <v>2591</v>
      </c>
      <c r="E60"/>
      <c r="F60" t="s">
        <v>738</v>
      </c>
      <c r="G60" t="s">
        <v>2592</v>
      </c>
      <c r="H60" t="s">
        <v>210</v>
      </c>
      <c r="I60" s="78">
        <v>0.87</v>
      </c>
      <c r="J60" t="s">
        <v>1022</v>
      </c>
      <c r="K60" t="s">
        <v>106</v>
      </c>
      <c r="L60" s="79">
        <v>7.1999999999999995E-2</v>
      </c>
      <c r="M60" s="79">
        <v>8.1699999999999995E-2</v>
      </c>
      <c r="N60" s="78">
        <v>737</v>
      </c>
      <c r="O60" s="78">
        <v>100.38</v>
      </c>
      <c r="P60" s="78">
        <v>2.6373891390000002</v>
      </c>
      <c r="Q60" s="79">
        <v>1E-4</v>
      </c>
      <c r="R60" s="79">
        <v>0</v>
      </c>
    </row>
    <row r="61" spans="2:18">
      <c r="B61" s="84" t="s">
        <v>2574</v>
      </c>
      <c r="C61" t="s">
        <v>2521</v>
      </c>
      <c r="D61" t="s">
        <v>2593</v>
      </c>
      <c r="E61"/>
      <c r="F61" t="s">
        <v>738</v>
      </c>
      <c r="G61" t="s">
        <v>2594</v>
      </c>
      <c r="H61" t="s">
        <v>210</v>
      </c>
      <c r="I61" s="78">
        <v>0.87</v>
      </c>
      <c r="J61" t="s">
        <v>1022</v>
      </c>
      <c r="K61" t="s">
        <v>106</v>
      </c>
      <c r="L61" s="79">
        <v>7.1999999999999995E-2</v>
      </c>
      <c r="M61" s="79">
        <v>8.2900000000000001E-2</v>
      </c>
      <c r="N61" s="78">
        <v>1408.9</v>
      </c>
      <c r="O61" s="78">
        <v>100.38</v>
      </c>
      <c r="P61" s="78">
        <v>5.0418148683000004</v>
      </c>
      <c r="Q61" s="79">
        <v>2.9999999999999997E-4</v>
      </c>
      <c r="R61" s="79">
        <v>0</v>
      </c>
    </row>
    <row r="62" spans="2:18">
      <c r="B62" s="84" t="s">
        <v>2574</v>
      </c>
      <c r="C62" t="s">
        <v>2521</v>
      </c>
      <c r="D62" t="s">
        <v>2595</v>
      </c>
      <c r="E62"/>
      <c r="F62" t="s">
        <v>738</v>
      </c>
      <c r="G62" t="s">
        <v>2209</v>
      </c>
      <c r="H62" t="s">
        <v>210</v>
      </c>
      <c r="I62" s="78">
        <v>1.56</v>
      </c>
      <c r="J62" t="s">
        <v>1022</v>
      </c>
      <c r="K62" t="s">
        <v>106</v>
      </c>
      <c r="L62" s="79">
        <v>7.1999999999999995E-2</v>
      </c>
      <c r="M62" s="79">
        <v>7.85E-2</v>
      </c>
      <c r="N62" s="78">
        <v>621.04999999999995</v>
      </c>
      <c r="O62" s="78">
        <v>100.38</v>
      </c>
      <c r="P62" s="78">
        <v>2.22245661435</v>
      </c>
      <c r="Q62" s="79">
        <v>1E-4</v>
      </c>
      <c r="R62" s="79">
        <v>0</v>
      </c>
    </row>
    <row r="63" spans="2:18">
      <c r="B63" s="84" t="s">
        <v>2574</v>
      </c>
      <c r="C63" t="s">
        <v>2521</v>
      </c>
      <c r="D63" t="s">
        <v>2596</v>
      </c>
      <c r="E63"/>
      <c r="F63" t="s">
        <v>738</v>
      </c>
      <c r="G63" t="s">
        <v>2597</v>
      </c>
      <c r="H63" t="s">
        <v>210</v>
      </c>
      <c r="I63" s="78">
        <v>1.56</v>
      </c>
      <c r="J63" t="s">
        <v>1022</v>
      </c>
      <c r="K63" t="s">
        <v>106</v>
      </c>
      <c r="L63" s="79">
        <v>7.1999999999999995E-2</v>
      </c>
      <c r="M63" s="79">
        <v>8.2600000000000007E-2</v>
      </c>
      <c r="N63" s="78">
        <v>2811.07</v>
      </c>
      <c r="O63" s="78">
        <v>100.38</v>
      </c>
      <c r="P63" s="78">
        <v>10.059546115290001</v>
      </c>
      <c r="Q63" s="79">
        <v>5.0000000000000001E-4</v>
      </c>
      <c r="R63" s="79">
        <v>1E-4</v>
      </c>
    </row>
    <row r="64" spans="2:18">
      <c r="B64" s="84" t="s">
        <v>2574</v>
      </c>
      <c r="C64" t="s">
        <v>2521</v>
      </c>
      <c r="D64" t="s">
        <v>2598</v>
      </c>
      <c r="E64"/>
      <c r="F64" t="s">
        <v>738</v>
      </c>
      <c r="G64" t="s">
        <v>2599</v>
      </c>
      <c r="H64" t="s">
        <v>210</v>
      </c>
      <c r="I64" s="78">
        <v>0.87</v>
      </c>
      <c r="J64" t="s">
        <v>1022</v>
      </c>
      <c r="K64" t="s">
        <v>106</v>
      </c>
      <c r="L64" s="79">
        <v>7.1999999999999995E-2</v>
      </c>
      <c r="M64" s="79">
        <v>7.9000000000000001E-2</v>
      </c>
      <c r="N64" s="78">
        <v>1115.43</v>
      </c>
      <c r="O64" s="78">
        <v>99.67</v>
      </c>
      <c r="P64" s="78">
        <v>3.9633854737649998</v>
      </c>
      <c r="Q64" s="79">
        <v>2.0000000000000001E-4</v>
      </c>
      <c r="R64" s="79">
        <v>0</v>
      </c>
    </row>
    <row r="65" spans="2:18">
      <c r="B65" s="84" t="s">
        <v>2574</v>
      </c>
      <c r="C65" t="s">
        <v>2521</v>
      </c>
      <c r="D65" t="s">
        <v>2600</v>
      </c>
      <c r="E65"/>
      <c r="F65" t="s">
        <v>738</v>
      </c>
      <c r="G65" t="s">
        <v>2601</v>
      </c>
      <c r="H65" t="s">
        <v>210</v>
      </c>
      <c r="I65" s="78">
        <v>1.34</v>
      </c>
      <c r="J65" t="s">
        <v>1022</v>
      </c>
      <c r="K65" t="s">
        <v>106</v>
      </c>
      <c r="L65" s="79">
        <v>5.3499999999999999E-2</v>
      </c>
      <c r="M65" s="79">
        <v>6.6100000000000006E-2</v>
      </c>
      <c r="N65" s="78">
        <v>43.6</v>
      </c>
      <c r="O65" s="78">
        <v>99.67</v>
      </c>
      <c r="P65" s="78">
        <v>0.15492106780000001</v>
      </c>
      <c r="Q65" s="79">
        <v>0</v>
      </c>
      <c r="R65" s="79">
        <v>0</v>
      </c>
    </row>
    <row r="66" spans="2:18">
      <c r="B66" s="84" t="s">
        <v>2574</v>
      </c>
      <c r="C66" t="s">
        <v>2521</v>
      </c>
      <c r="D66" t="s">
        <v>2602</v>
      </c>
      <c r="E66"/>
      <c r="F66" t="s">
        <v>738</v>
      </c>
      <c r="G66" t="s">
        <v>505</v>
      </c>
      <c r="H66" t="s">
        <v>210</v>
      </c>
      <c r="I66" s="78">
        <v>1.34</v>
      </c>
      <c r="J66" t="s">
        <v>1022</v>
      </c>
      <c r="K66" t="s">
        <v>106</v>
      </c>
      <c r="L66" s="79">
        <v>5.3499999999999999E-2</v>
      </c>
      <c r="M66" s="79">
        <v>6.6100000000000006E-2</v>
      </c>
      <c r="N66" s="78">
        <v>784.81</v>
      </c>
      <c r="O66" s="78">
        <v>99.67</v>
      </c>
      <c r="P66" s="78">
        <v>2.788614752755</v>
      </c>
      <c r="Q66" s="79">
        <v>2.0000000000000001E-4</v>
      </c>
      <c r="R66" s="79">
        <v>0</v>
      </c>
    </row>
    <row r="67" spans="2:18">
      <c r="B67" s="84" t="s">
        <v>2574</v>
      </c>
      <c r="C67" t="s">
        <v>2521</v>
      </c>
      <c r="D67" t="s">
        <v>2603</v>
      </c>
      <c r="E67"/>
      <c r="F67" t="s">
        <v>738</v>
      </c>
      <c r="G67" t="s">
        <v>292</v>
      </c>
      <c r="H67" t="s">
        <v>210</v>
      </c>
      <c r="I67" s="78">
        <v>0.87</v>
      </c>
      <c r="J67" t="s">
        <v>1022</v>
      </c>
      <c r="K67" t="s">
        <v>106</v>
      </c>
      <c r="L67" s="79">
        <v>7.1999999999999995E-2</v>
      </c>
      <c r="M67" s="79">
        <v>4.9299999999999997E-2</v>
      </c>
      <c r="N67" s="78">
        <v>341</v>
      </c>
      <c r="O67" s="78">
        <v>99.67</v>
      </c>
      <c r="P67" s="78">
        <v>1.2116533055000001</v>
      </c>
      <c r="Q67" s="79">
        <v>1E-4</v>
      </c>
      <c r="R67" s="79">
        <v>0</v>
      </c>
    </row>
    <row r="68" spans="2:18">
      <c r="B68" s="84" t="s">
        <v>2574</v>
      </c>
      <c r="C68" t="s">
        <v>2521</v>
      </c>
      <c r="D68" t="s">
        <v>2604</v>
      </c>
      <c r="E68"/>
      <c r="F68" t="s">
        <v>2605</v>
      </c>
      <c r="G68" t="s">
        <v>2258</v>
      </c>
      <c r="H68" t="s">
        <v>2523</v>
      </c>
      <c r="I68" s="78">
        <v>0.87</v>
      </c>
      <c r="J68" t="s">
        <v>1022</v>
      </c>
      <c r="K68" t="s">
        <v>106</v>
      </c>
      <c r="L68" s="79">
        <v>7.1999999999999995E-2</v>
      </c>
      <c r="M68" s="79">
        <v>8.43E-2</v>
      </c>
      <c r="N68" s="78">
        <v>863.98</v>
      </c>
      <c r="O68" s="78">
        <v>99.67</v>
      </c>
      <c r="P68" s="78">
        <v>3.0699244072899998</v>
      </c>
      <c r="Q68" s="79">
        <v>2.0000000000000001E-4</v>
      </c>
      <c r="R68" s="79">
        <v>0</v>
      </c>
    </row>
    <row r="69" spans="2:18">
      <c r="B69" s="84" t="s">
        <v>2574</v>
      </c>
      <c r="C69" t="s">
        <v>2521</v>
      </c>
      <c r="D69" t="s">
        <v>2606</v>
      </c>
      <c r="E69"/>
      <c r="F69" t="s">
        <v>2605</v>
      </c>
      <c r="G69" t="s">
        <v>2607</v>
      </c>
      <c r="H69" t="s">
        <v>2523</v>
      </c>
      <c r="I69" s="78">
        <v>0.87</v>
      </c>
      <c r="J69" t="s">
        <v>1022</v>
      </c>
      <c r="K69" t="s">
        <v>106</v>
      </c>
      <c r="L69" s="79">
        <v>7.1999999999999995E-2</v>
      </c>
      <c r="M69" s="79">
        <v>0.1148</v>
      </c>
      <c r="N69" s="78">
        <v>819.03</v>
      </c>
      <c r="O69" s="78">
        <v>99.67</v>
      </c>
      <c r="P69" s="78">
        <v>2.910206471565</v>
      </c>
      <c r="Q69" s="79">
        <v>2.0000000000000001E-4</v>
      </c>
      <c r="R69" s="79">
        <v>0</v>
      </c>
    </row>
    <row r="70" spans="2:18">
      <c r="B70" s="84" t="s">
        <v>2574</v>
      </c>
      <c r="C70" t="s">
        <v>2521</v>
      </c>
      <c r="D70" t="s">
        <v>2608</v>
      </c>
      <c r="E70"/>
      <c r="F70" t="s">
        <v>2605</v>
      </c>
      <c r="G70" t="s">
        <v>283</v>
      </c>
      <c r="H70" t="s">
        <v>2523</v>
      </c>
      <c r="I70" s="78">
        <v>0.87</v>
      </c>
      <c r="J70" t="s">
        <v>1022</v>
      </c>
      <c r="K70" t="s">
        <v>106</v>
      </c>
      <c r="L70" s="79">
        <v>7.1999999999999995E-2</v>
      </c>
      <c r="M70" s="79">
        <v>9.5100000000000004E-2</v>
      </c>
      <c r="N70" s="78">
        <v>651.82000000000005</v>
      </c>
      <c r="O70" s="78">
        <v>98.82</v>
      </c>
      <c r="P70" s="78">
        <v>2.2963181880599999</v>
      </c>
      <c r="Q70" s="79">
        <v>1E-4</v>
      </c>
      <c r="R70" s="79">
        <v>0</v>
      </c>
    </row>
    <row r="71" spans="2:18">
      <c r="B71" s="84" t="s">
        <v>2574</v>
      </c>
      <c r="C71" t="s">
        <v>2521</v>
      </c>
      <c r="D71" t="s">
        <v>2609</v>
      </c>
      <c r="E71"/>
      <c r="F71" t="s">
        <v>2605</v>
      </c>
      <c r="G71" t="s">
        <v>2610</v>
      </c>
      <c r="H71" t="s">
        <v>2523</v>
      </c>
      <c r="I71" s="78">
        <v>0.87</v>
      </c>
      <c r="J71" t="s">
        <v>1022</v>
      </c>
      <c r="K71" t="s">
        <v>106</v>
      </c>
      <c r="L71" s="79">
        <v>7.1999999999999995E-2</v>
      </c>
      <c r="M71" s="79">
        <v>6.4699999999999994E-2</v>
      </c>
      <c r="N71" s="78">
        <v>444.36</v>
      </c>
      <c r="O71" s="78">
        <v>100.01</v>
      </c>
      <c r="P71" s="78">
        <v>1.5843018143400001</v>
      </c>
      <c r="Q71" s="79">
        <v>1E-4</v>
      </c>
      <c r="R71" s="79">
        <v>0</v>
      </c>
    </row>
    <row r="72" spans="2:18">
      <c r="B72" s="84" t="s">
        <v>2768</v>
      </c>
      <c r="C72" t="s">
        <v>2521</v>
      </c>
      <c r="D72" t="s">
        <v>2614</v>
      </c>
      <c r="E72"/>
      <c r="F72" t="s">
        <v>738</v>
      </c>
      <c r="G72" t="s">
        <v>2813</v>
      </c>
      <c r="H72" t="s">
        <v>210</v>
      </c>
      <c r="I72" s="78">
        <v>7.58</v>
      </c>
      <c r="J72" t="s">
        <v>1140</v>
      </c>
      <c r="K72" t="s">
        <v>102</v>
      </c>
      <c r="L72" s="79">
        <v>2.8199999999999999E-2</v>
      </c>
      <c r="M72" s="79">
        <v>4.8300000000000003E-2</v>
      </c>
      <c r="N72" s="78">
        <v>3483.28</v>
      </c>
      <c r="O72" s="78">
        <v>89.97</v>
      </c>
      <c r="P72" s="78">
        <v>3.1339070160000002</v>
      </c>
      <c r="Q72" s="79">
        <v>2.0000000000000001E-4</v>
      </c>
      <c r="R72" s="79">
        <v>0</v>
      </c>
    </row>
    <row r="73" spans="2:18">
      <c r="B73" s="84" t="s">
        <v>2768</v>
      </c>
      <c r="C73" t="s">
        <v>2521</v>
      </c>
      <c r="D73" t="s">
        <v>2615</v>
      </c>
      <c r="E73"/>
      <c r="F73" t="s">
        <v>738</v>
      </c>
      <c r="G73" t="s">
        <v>2661</v>
      </c>
      <c r="H73" t="s">
        <v>210</v>
      </c>
      <c r="I73" s="78">
        <v>9.1199999999999992</v>
      </c>
      <c r="J73" t="s">
        <v>1140</v>
      </c>
      <c r="K73" t="s">
        <v>102</v>
      </c>
      <c r="L73" s="79">
        <v>2.98E-2</v>
      </c>
      <c r="M73" s="79">
        <v>3.09E-2</v>
      </c>
      <c r="N73" s="78">
        <v>555.52</v>
      </c>
      <c r="O73" s="78">
        <v>94.27</v>
      </c>
      <c r="P73" s="78">
        <v>0.523688704</v>
      </c>
      <c r="Q73" s="79">
        <v>0</v>
      </c>
      <c r="R73" s="79">
        <v>0</v>
      </c>
    </row>
    <row r="74" spans="2:18">
      <c r="B74" s="84" t="s">
        <v>2768</v>
      </c>
      <c r="C74" t="s">
        <v>2521</v>
      </c>
      <c r="D74" t="s">
        <v>2616</v>
      </c>
      <c r="E74"/>
      <c r="F74" t="s">
        <v>738</v>
      </c>
      <c r="G74" t="s">
        <v>2661</v>
      </c>
      <c r="H74" t="s">
        <v>210</v>
      </c>
      <c r="I74" s="78">
        <v>7.7</v>
      </c>
      <c r="J74" t="s">
        <v>1140</v>
      </c>
      <c r="K74" t="s">
        <v>102</v>
      </c>
      <c r="L74" s="79">
        <v>2.5000000000000001E-2</v>
      </c>
      <c r="M74" s="79">
        <v>4.24E-2</v>
      </c>
      <c r="N74" s="78">
        <v>644.96</v>
      </c>
      <c r="O74" s="78">
        <v>94.7</v>
      </c>
      <c r="P74" s="78">
        <v>0.61077711999999995</v>
      </c>
      <c r="Q74" s="79">
        <v>0</v>
      </c>
      <c r="R74" s="79">
        <v>0</v>
      </c>
    </row>
    <row r="75" spans="2:18">
      <c r="B75" s="84" t="s">
        <v>2768</v>
      </c>
      <c r="C75" t="s">
        <v>2521</v>
      </c>
      <c r="D75" t="s">
        <v>2617</v>
      </c>
      <c r="E75"/>
      <c r="F75" t="s">
        <v>738</v>
      </c>
      <c r="G75" t="s">
        <v>2814</v>
      </c>
      <c r="H75" t="s">
        <v>210</v>
      </c>
      <c r="I75" s="78">
        <v>8.0500000000000007</v>
      </c>
      <c r="J75" t="s">
        <v>1140</v>
      </c>
      <c r="K75" t="s">
        <v>102</v>
      </c>
      <c r="L75" s="79">
        <v>2.5000000000000001E-2</v>
      </c>
      <c r="M75" s="79">
        <v>3.2000000000000001E-2</v>
      </c>
      <c r="N75" s="78">
        <v>4143.83</v>
      </c>
      <c r="O75" s="78">
        <v>95.97</v>
      </c>
      <c r="P75" s="78">
        <v>3.9768336510000002</v>
      </c>
      <c r="Q75" s="79">
        <v>2.0000000000000001E-4</v>
      </c>
      <c r="R75" s="79">
        <v>0</v>
      </c>
    </row>
    <row r="76" spans="2:18">
      <c r="B76" s="84" t="s">
        <v>2768</v>
      </c>
      <c r="C76" t="s">
        <v>2521</v>
      </c>
      <c r="D76" t="s">
        <v>2618</v>
      </c>
      <c r="E76"/>
      <c r="F76" t="s">
        <v>738</v>
      </c>
      <c r="G76" t="s">
        <v>2814</v>
      </c>
      <c r="H76" t="s">
        <v>210</v>
      </c>
      <c r="I76" s="78">
        <v>7.71</v>
      </c>
      <c r="J76" t="s">
        <v>1140</v>
      </c>
      <c r="K76" t="s">
        <v>102</v>
      </c>
      <c r="L76" s="79">
        <v>3.0499999999999999E-2</v>
      </c>
      <c r="M76" s="79">
        <v>4.1500000000000002E-2</v>
      </c>
      <c r="N76" s="78">
        <v>3639.58</v>
      </c>
      <c r="O76" s="78">
        <v>95.68</v>
      </c>
      <c r="P76" s="78">
        <v>3.4823501440000002</v>
      </c>
      <c r="Q76" s="79">
        <v>2.0000000000000001E-4</v>
      </c>
      <c r="R76" s="79">
        <v>0</v>
      </c>
    </row>
    <row r="77" spans="2:18">
      <c r="B77" s="84" t="s">
        <v>2768</v>
      </c>
      <c r="C77" t="s">
        <v>2521</v>
      </c>
      <c r="D77" t="s">
        <v>2619</v>
      </c>
      <c r="E77"/>
      <c r="F77" t="s">
        <v>738</v>
      </c>
      <c r="G77" t="s">
        <v>2814</v>
      </c>
      <c r="H77" t="s">
        <v>210</v>
      </c>
      <c r="I77" s="78">
        <v>8.24</v>
      </c>
      <c r="J77" t="s">
        <v>1140</v>
      </c>
      <c r="K77" t="s">
        <v>102</v>
      </c>
      <c r="L77" s="79">
        <v>2.5000000000000001E-2</v>
      </c>
      <c r="M77" s="79">
        <v>2.5000000000000001E-2</v>
      </c>
      <c r="N77" s="78">
        <v>5236.55</v>
      </c>
      <c r="O77" s="78">
        <v>98.42</v>
      </c>
      <c r="P77" s="78">
        <v>5.1538125099999998</v>
      </c>
      <c r="Q77" s="79">
        <v>2.9999999999999997E-4</v>
      </c>
      <c r="R77" s="79">
        <v>0</v>
      </c>
    </row>
    <row r="78" spans="2:18">
      <c r="B78" s="84" t="s">
        <v>2768</v>
      </c>
      <c r="C78" t="s">
        <v>2521</v>
      </c>
      <c r="D78" t="s">
        <v>2620</v>
      </c>
      <c r="E78"/>
      <c r="F78" t="s">
        <v>730</v>
      </c>
      <c r="G78" t="s">
        <v>2661</v>
      </c>
      <c r="H78" t="s">
        <v>150</v>
      </c>
      <c r="I78" s="78">
        <v>8.81</v>
      </c>
      <c r="J78" t="s">
        <v>1140</v>
      </c>
      <c r="K78" t="s">
        <v>102</v>
      </c>
      <c r="L78" s="79">
        <v>2.5000000000000001E-2</v>
      </c>
      <c r="M78" s="79">
        <v>2.5000000000000001E-2</v>
      </c>
      <c r="N78" s="78">
        <v>449.68</v>
      </c>
      <c r="O78" s="78">
        <v>94.19</v>
      </c>
      <c r="P78" s="78">
        <v>0.42355359199999998</v>
      </c>
      <c r="Q78" s="79">
        <v>0</v>
      </c>
      <c r="R78" s="79">
        <v>0</v>
      </c>
    </row>
    <row r="79" spans="2:18">
      <c r="B79" s="84" t="s">
        <v>2815</v>
      </c>
      <c r="C79" t="s">
        <v>2521</v>
      </c>
      <c r="D79" t="s">
        <v>2611</v>
      </c>
      <c r="E79"/>
      <c r="F79" t="s">
        <v>730</v>
      </c>
      <c r="G79" t="s">
        <v>2612</v>
      </c>
      <c r="H79" t="s">
        <v>150</v>
      </c>
      <c r="I79" s="78">
        <v>10.57</v>
      </c>
      <c r="J79" t="s">
        <v>112</v>
      </c>
      <c r="K79" t="s">
        <v>102</v>
      </c>
      <c r="L79" s="79">
        <v>3.5499999999999997E-2</v>
      </c>
      <c r="M79" s="79">
        <v>6.3700000000000007E-2</v>
      </c>
      <c r="N79" s="78">
        <v>102109.69</v>
      </c>
      <c r="O79" s="78">
        <v>90.55</v>
      </c>
      <c r="P79" s="78">
        <v>92.460324295000007</v>
      </c>
      <c r="Q79" s="79">
        <v>5.0000000000000001E-3</v>
      </c>
      <c r="R79" s="79">
        <v>5.0000000000000001E-4</v>
      </c>
    </row>
    <row r="80" spans="2:18">
      <c r="B80" s="84" t="s">
        <v>2816</v>
      </c>
      <c r="C80" t="s">
        <v>2521</v>
      </c>
      <c r="D80" t="s">
        <v>2625</v>
      </c>
      <c r="E80"/>
      <c r="F80" t="s">
        <v>730</v>
      </c>
      <c r="G80" t="s">
        <v>2612</v>
      </c>
      <c r="H80" t="s">
        <v>150</v>
      </c>
      <c r="I80" s="78">
        <v>10.69</v>
      </c>
      <c r="J80" t="s">
        <v>112</v>
      </c>
      <c r="K80" t="s">
        <v>102</v>
      </c>
      <c r="L80" s="79">
        <v>3.5499999999999997E-2</v>
      </c>
      <c r="M80" s="79">
        <v>6.3799999999999996E-2</v>
      </c>
      <c r="N80" s="78">
        <v>212260.42</v>
      </c>
      <c r="O80" s="78">
        <v>90.32</v>
      </c>
      <c r="P80" s="78">
        <v>191.71361134399999</v>
      </c>
      <c r="Q80" s="79">
        <v>1.04E-2</v>
      </c>
      <c r="R80" s="79">
        <v>1.1000000000000001E-3</v>
      </c>
    </row>
    <row r="81" spans="2:18">
      <c r="B81" s="84" t="s">
        <v>2613</v>
      </c>
      <c r="C81" t="s">
        <v>2521</v>
      </c>
      <c r="D81" t="s">
        <v>2621</v>
      </c>
      <c r="E81"/>
      <c r="F81" t="s">
        <v>738</v>
      </c>
      <c r="G81" t="s">
        <v>2813</v>
      </c>
      <c r="H81" t="s">
        <v>210</v>
      </c>
      <c r="I81" s="78">
        <v>8.67</v>
      </c>
      <c r="J81" t="s">
        <v>1140</v>
      </c>
      <c r="K81" t="s">
        <v>102</v>
      </c>
      <c r="L81" s="79">
        <v>2.7199999999999998E-2</v>
      </c>
      <c r="M81" s="79">
        <v>2.3199999999999998E-2</v>
      </c>
      <c r="N81" s="78">
        <v>1382.1</v>
      </c>
      <c r="O81" s="78">
        <v>91.96</v>
      </c>
      <c r="P81" s="78">
        <v>1.27097916</v>
      </c>
      <c r="Q81" s="79">
        <v>1E-4</v>
      </c>
      <c r="R81" s="79">
        <v>0</v>
      </c>
    </row>
    <row r="82" spans="2:18">
      <c r="B82" s="84" t="s">
        <v>2613</v>
      </c>
      <c r="C82" t="s">
        <v>2521</v>
      </c>
      <c r="D82" t="s">
        <v>2622</v>
      </c>
      <c r="E82"/>
      <c r="F82" t="s">
        <v>730</v>
      </c>
      <c r="G82" t="s">
        <v>2813</v>
      </c>
      <c r="H82" t="s">
        <v>150</v>
      </c>
      <c r="I82" s="78">
        <v>8.5</v>
      </c>
      <c r="J82" t="s">
        <v>1140</v>
      </c>
      <c r="K82" t="s">
        <v>102</v>
      </c>
      <c r="L82" s="79">
        <v>2.7199999999999998E-2</v>
      </c>
      <c r="M82" s="79">
        <v>2.0299999999999999E-2</v>
      </c>
      <c r="N82" s="78">
        <v>1363.59</v>
      </c>
      <c r="O82" s="78">
        <v>87.82</v>
      </c>
      <c r="P82" s="78">
        <v>1.1975047379999999</v>
      </c>
      <c r="Q82" s="79">
        <v>1E-4</v>
      </c>
      <c r="R82" s="79">
        <v>0</v>
      </c>
    </row>
    <row r="83" spans="2:18">
      <c r="B83" s="84" t="s">
        <v>2613</v>
      </c>
      <c r="C83" t="s">
        <v>2521</v>
      </c>
      <c r="D83" t="s">
        <v>2623</v>
      </c>
      <c r="E83"/>
      <c r="F83" t="s">
        <v>2605</v>
      </c>
      <c r="G83" t="s">
        <v>2624</v>
      </c>
      <c r="H83" t="s">
        <v>2523</v>
      </c>
      <c r="I83" s="78">
        <v>7.52</v>
      </c>
      <c r="J83" t="s">
        <v>1140</v>
      </c>
      <c r="K83" t="s">
        <v>102</v>
      </c>
      <c r="L83" s="79">
        <v>2.53E-2</v>
      </c>
      <c r="M83" s="79">
        <v>5.2400000000000002E-2</v>
      </c>
      <c r="N83" s="78">
        <v>1688.94</v>
      </c>
      <c r="O83" s="78">
        <v>81.11</v>
      </c>
      <c r="P83" s="78">
        <v>1.369899234</v>
      </c>
      <c r="Q83" s="79">
        <v>1E-4</v>
      </c>
      <c r="R83" s="79">
        <v>0</v>
      </c>
    </row>
    <row r="84" spans="2:18">
      <c r="B84" s="84" t="s">
        <v>2626</v>
      </c>
      <c r="C84" t="s">
        <v>2521</v>
      </c>
      <c r="D84" t="s">
        <v>2627</v>
      </c>
      <c r="E84"/>
      <c r="F84" t="s">
        <v>1080</v>
      </c>
      <c r="G84" t="s">
        <v>333</v>
      </c>
      <c r="H84" t="s">
        <v>2523</v>
      </c>
      <c r="I84" s="78">
        <v>5.83</v>
      </c>
      <c r="J84" t="s">
        <v>123</v>
      </c>
      <c r="K84" t="s">
        <v>102</v>
      </c>
      <c r="L84" s="79">
        <v>5.5899999999999998E-2</v>
      </c>
      <c r="M84" s="79">
        <v>3.5000000000000003E-2</v>
      </c>
      <c r="N84" s="78">
        <v>94456.17</v>
      </c>
      <c r="O84" s="78">
        <v>99.5</v>
      </c>
      <c r="P84" s="78">
        <v>93.983889149999996</v>
      </c>
      <c r="Q84" s="79">
        <v>5.1000000000000004E-3</v>
      </c>
      <c r="R84" s="79">
        <v>5.0000000000000001E-4</v>
      </c>
    </row>
    <row r="85" spans="2:18">
      <c r="B85" s="84" t="s">
        <v>2802</v>
      </c>
      <c r="C85" t="s">
        <v>2521</v>
      </c>
      <c r="D85" t="s">
        <v>2628</v>
      </c>
      <c r="E85"/>
      <c r="F85" t="s">
        <v>212</v>
      </c>
      <c r="G85" t="s">
        <v>333</v>
      </c>
      <c r="H85" t="s">
        <v>213</v>
      </c>
      <c r="I85" s="78">
        <v>5.94</v>
      </c>
      <c r="J85" t="s">
        <v>429</v>
      </c>
      <c r="K85" t="s">
        <v>102</v>
      </c>
      <c r="L85" s="79">
        <v>2.69E-2</v>
      </c>
      <c r="M85" s="79">
        <v>5.7599999999999998E-2</v>
      </c>
      <c r="N85" s="78">
        <v>58315.03</v>
      </c>
      <c r="O85" s="78">
        <v>99.7</v>
      </c>
      <c r="P85" s="78">
        <v>58.140084909999999</v>
      </c>
      <c r="Q85" s="79">
        <v>3.2000000000000002E-3</v>
      </c>
      <c r="R85" s="79">
        <v>2.9999999999999997E-4</v>
      </c>
    </row>
    <row r="86" spans="2:18">
      <c r="B86" s="84" t="s">
        <v>2629</v>
      </c>
      <c r="C86" t="s">
        <v>2521</v>
      </c>
      <c r="D86" t="s">
        <v>2630</v>
      </c>
      <c r="E86"/>
      <c r="F86" t="s">
        <v>212</v>
      </c>
      <c r="G86" t="s">
        <v>2631</v>
      </c>
      <c r="H86" t="s">
        <v>213</v>
      </c>
      <c r="I86" s="78">
        <v>3.5</v>
      </c>
      <c r="J86" t="s">
        <v>123</v>
      </c>
      <c r="K86" t="s">
        <v>110</v>
      </c>
      <c r="L86" s="79">
        <v>0.03</v>
      </c>
      <c r="M86" s="79">
        <v>2.9700000000000001E-2</v>
      </c>
      <c r="N86" s="78">
        <v>109633.4</v>
      </c>
      <c r="O86" s="78">
        <v>95.94</v>
      </c>
      <c r="P86" s="78">
        <v>410.24246212918803</v>
      </c>
      <c r="Q86" s="79">
        <v>2.23E-2</v>
      </c>
      <c r="R86" s="79">
        <v>2.3E-3</v>
      </c>
    </row>
    <row r="87" spans="2:18">
      <c r="B87" s="84" t="s">
        <v>2632</v>
      </c>
      <c r="C87" t="s">
        <v>2633</v>
      </c>
      <c r="D87" t="s">
        <v>2634</v>
      </c>
      <c r="E87"/>
      <c r="F87" t="s">
        <v>212</v>
      </c>
      <c r="G87" t="s">
        <v>2635</v>
      </c>
      <c r="H87" t="s">
        <v>213</v>
      </c>
      <c r="I87" s="78">
        <v>3.65</v>
      </c>
      <c r="J87" t="s">
        <v>1022</v>
      </c>
      <c r="K87" t="s">
        <v>106</v>
      </c>
      <c r="L87" s="79">
        <v>4.4200000000000003E-2</v>
      </c>
      <c r="M87" s="79">
        <v>4.9500000000000002E-2</v>
      </c>
      <c r="N87" s="78">
        <v>13440.92</v>
      </c>
      <c r="O87" s="78">
        <v>99.5</v>
      </c>
      <c r="P87" s="78">
        <v>47.677295401000002</v>
      </c>
      <c r="Q87" s="79">
        <v>2.5999999999999999E-3</v>
      </c>
      <c r="R87" s="79">
        <v>2.9999999999999997E-4</v>
      </c>
    </row>
    <row r="88" spans="2:18">
      <c r="B88" s="84" t="s">
        <v>2632</v>
      </c>
      <c r="C88" t="s">
        <v>2633</v>
      </c>
      <c r="D88" t="s">
        <v>2636</v>
      </c>
      <c r="E88"/>
      <c r="F88" t="s">
        <v>212</v>
      </c>
      <c r="G88" t="s">
        <v>2635</v>
      </c>
      <c r="H88" t="s">
        <v>213</v>
      </c>
      <c r="I88" s="78">
        <v>3.63</v>
      </c>
      <c r="J88" t="s">
        <v>1022</v>
      </c>
      <c r="K88" t="s">
        <v>106</v>
      </c>
      <c r="L88" s="79">
        <v>4.4200000000000003E-2</v>
      </c>
      <c r="M88" s="79">
        <v>4.9500000000000002E-2</v>
      </c>
      <c r="N88" s="78">
        <v>13676.15</v>
      </c>
      <c r="O88" s="78">
        <v>100.13</v>
      </c>
      <c r="P88" s="78">
        <v>48.818856867175001</v>
      </c>
      <c r="Q88" s="79">
        <v>2.7000000000000001E-3</v>
      </c>
      <c r="R88" s="79">
        <v>2.9999999999999997E-4</v>
      </c>
    </row>
    <row r="89" spans="2:18">
      <c r="B89" s="84" t="s">
        <v>2632</v>
      </c>
      <c r="C89" t="s">
        <v>2633</v>
      </c>
      <c r="D89" t="s">
        <v>2637</v>
      </c>
      <c r="E89"/>
      <c r="F89" t="s">
        <v>212</v>
      </c>
      <c r="G89" t="s">
        <v>2635</v>
      </c>
      <c r="H89" t="s">
        <v>213</v>
      </c>
      <c r="I89" s="78">
        <v>3.61</v>
      </c>
      <c r="J89" t="s">
        <v>1022</v>
      </c>
      <c r="K89" t="s">
        <v>106</v>
      </c>
      <c r="L89" s="79">
        <v>4.4200000000000003E-2</v>
      </c>
      <c r="M89" s="79">
        <v>4.9500000000000002E-2</v>
      </c>
      <c r="N89" s="78">
        <v>13676.15</v>
      </c>
      <c r="O89" s="78">
        <v>100.57</v>
      </c>
      <c r="P89" s="78">
        <v>49.033380956075</v>
      </c>
      <c r="Q89" s="79">
        <v>2.7000000000000001E-3</v>
      </c>
      <c r="R89" s="79">
        <v>2.9999999999999997E-4</v>
      </c>
    </row>
    <row r="90" spans="2:18">
      <c r="B90" s="84" t="s">
        <v>2632</v>
      </c>
      <c r="C90" t="s">
        <v>2633</v>
      </c>
      <c r="D90" t="s">
        <v>2638</v>
      </c>
      <c r="E90"/>
      <c r="F90" t="s">
        <v>212</v>
      </c>
      <c r="G90" t="s">
        <v>333</v>
      </c>
      <c r="H90" t="s">
        <v>213</v>
      </c>
      <c r="I90" s="78">
        <v>3.47</v>
      </c>
      <c r="J90" t="s">
        <v>1022</v>
      </c>
      <c r="K90" t="s">
        <v>106</v>
      </c>
      <c r="L90" s="79">
        <v>4.4200000000000003E-2</v>
      </c>
      <c r="M90" s="79">
        <v>0.2036</v>
      </c>
      <c r="N90" s="78">
        <v>300.97000000000003</v>
      </c>
      <c r="O90" s="78">
        <v>100</v>
      </c>
      <c r="P90" s="78">
        <v>1.07295805</v>
      </c>
      <c r="Q90" s="79">
        <v>1E-4</v>
      </c>
      <c r="R90" s="79">
        <v>0</v>
      </c>
    </row>
    <row r="91" spans="2:18">
      <c r="B91" s="84" t="s">
        <v>2639</v>
      </c>
      <c r="C91" t="s">
        <v>2521</v>
      </c>
      <c r="D91" t="s">
        <v>2640</v>
      </c>
      <c r="E91"/>
      <c r="F91" t="s">
        <v>212</v>
      </c>
      <c r="G91" t="s">
        <v>2393</v>
      </c>
      <c r="H91" t="s">
        <v>213</v>
      </c>
      <c r="I91" s="78">
        <v>5.43</v>
      </c>
      <c r="J91" t="s">
        <v>543</v>
      </c>
      <c r="K91" t="s">
        <v>110</v>
      </c>
      <c r="L91" s="79">
        <v>4.3799999999999999E-2</v>
      </c>
      <c r="M91" s="79">
        <v>7.3099999999999998E-2</v>
      </c>
      <c r="N91" s="78">
        <v>182387.79</v>
      </c>
      <c r="O91" s="78">
        <v>86.870000000000019</v>
      </c>
      <c r="P91" s="78">
        <v>617.96459745665197</v>
      </c>
      <c r="Q91" s="79">
        <v>3.3599999999999998E-2</v>
      </c>
      <c r="R91" s="79">
        <v>3.5000000000000001E-3</v>
      </c>
    </row>
    <row r="92" spans="2:18">
      <c r="B92" s="84" t="s">
        <v>2641</v>
      </c>
      <c r="C92" t="s">
        <v>2521</v>
      </c>
      <c r="D92" t="s">
        <v>2642</v>
      </c>
      <c r="E92"/>
      <c r="F92" t="s">
        <v>212</v>
      </c>
      <c r="G92" t="s">
        <v>333</v>
      </c>
      <c r="H92" t="s">
        <v>213</v>
      </c>
      <c r="I92" s="78">
        <v>2</v>
      </c>
      <c r="J92" t="s">
        <v>734</v>
      </c>
      <c r="K92" t="s">
        <v>102</v>
      </c>
      <c r="L92" s="79">
        <v>2.2499999999999999E-2</v>
      </c>
      <c r="M92" s="79">
        <v>3.8800000000000001E-2</v>
      </c>
      <c r="N92" s="78">
        <v>64915</v>
      </c>
      <c r="O92" s="78">
        <v>96.13</v>
      </c>
      <c r="P92" s="78">
        <v>62.402789499999997</v>
      </c>
      <c r="Q92" s="79">
        <v>3.3999999999999998E-3</v>
      </c>
      <c r="R92" s="79">
        <v>4.0000000000000002E-4</v>
      </c>
    </row>
    <row r="93" spans="2:18">
      <c r="B93" s="84" t="s">
        <v>2641</v>
      </c>
      <c r="C93" t="s">
        <v>2521</v>
      </c>
      <c r="D93" t="s">
        <v>2643</v>
      </c>
      <c r="E93"/>
      <c r="F93" t="s">
        <v>212</v>
      </c>
      <c r="G93" t="s">
        <v>295</v>
      </c>
      <c r="H93" t="s">
        <v>213</v>
      </c>
      <c r="I93" s="78">
        <v>0.17</v>
      </c>
      <c r="J93" t="s">
        <v>734</v>
      </c>
      <c r="K93" t="s">
        <v>102</v>
      </c>
      <c r="L93" s="79">
        <v>0.02</v>
      </c>
      <c r="M93" s="79">
        <v>2.92E-2</v>
      </c>
      <c r="N93" s="78">
        <v>528.16999999999996</v>
      </c>
      <c r="O93" s="78">
        <v>100.15</v>
      </c>
      <c r="P93" s="78">
        <v>0.52896225500000005</v>
      </c>
      <c r="Q93" s="79">
        <v>0</v>
      </c>
      <c r="R93" s="79">
        <v>0</v>
      </c>
    </row>
    <row r="94" spans="2:18">
      <c r="B94" s="84" t="s">
        <v>2641</v>
      </c>
      <c r="C94" t="s">
        <v>2521</v>
      </c>
      <c r="D94" t="s">
        <v>2644</v>
      </c>
      <c r="E94"/>
      <c r="F94" t="s">
        <v>212</v>
      </c>
      <c r="G94" t="s">
        <v>333</v>
      </c>
      <c r="H94" t="s">
        <v>213</v>
      </c>
      <c r="I94" s="78">
        <v>2</v>
      </c>
      <c r="J94" t="s">
        <v>734</v>
      </c>
      <c r="K94" t="s">
        <v>102</v>
      </c>
      <c r="L94" s="79">
        <v>2.2499999999999999E-2</v>
      </c>
      <c r="M94" s="79">
        <v>4.2299999999999997E-2</v>
      </c>
      <c r="N94" s="78">
        <v>34623.54</v>
      </c>
      <c r="O94" s="78">
        <v>95.45</v>
      </c>
      <c r="P94" s="78">
        <v>33.048168930000003</v>
      </c>
      <c r="Q94" s="79">
        <v>1.8E-3</v>
      </c>
      <c r="R94" s="79">
        <v>2.0000000000000001E-4</v>
      </c>
    </row>
    <row r="95" spans="2:18">
      <c r="B95" s="84" t="s">
        <v>2641</v>
      </c>
      <c r="C95" t="s">
        <v>2521</v>
      </c>
      <c r="D95" t="s">
        <v>2645</v>
      </c>
      <c r="E95"/>
      <c r="F95" t="s">
        <v>212</v>
      </c>
      <c r="G95" t="s">
        <v>272</v>
      </c>
      <c r="H95" t="s">
        <v>213</v>
      </c>
      <c r="I95" s="78">
        <v>0.17</v>
      </c>
      <c r="J95" t="s">
        <v>734</v>
      </c>
      <c r="K95" t="s">
        <v>102</v>
      </c>
      <c r="L95" s="79">
        <v>0.02</v>
      </c>
      <c r="M95" s="79">
        <v>3.1699999999999999E-2</v>
      </c>
      <c r="N95" s="78">
        <v>403.71</v>
      </c>
      <c r="O95" s="78">
        <v>99.93</v>
      </c>
      <c r="P95" s="78">
        <v>0.40342740300000002</v>
      </c>
      <c r="Q95" s="79">
        <v>0</v>
      </c>
      <c r="R95" s="79">
        <v>0</v>
      </c>
    </row>
    <row r="96" spans="2:18">
      <c r="B96" s="84" t="s">
        <v>2641</v>
      </c>
      <c r="C96" t="s">
        <v>2521</v>
      </c>
      <c r="D96" t="s">
        <v>2646</v>
      </c>
      <c r="E96"/>
      <c r="F96" t="s">
        <v>212</v>
      </c>
      <c r="G96" t="s">
        <v>333</v>
      </c>
      <c r="H96" t="s">
        <v>213</v>
      </c>
      <c r="I96" s="78">
        <v>2</v>
      </c>
      <c r="J96" t="s">
        <v>734</v>
      </c>
      <c r="K96" t="s">
        <v>102</v>
      </c>
      <c r="L96" s="79">
        <v>2.2499999999999999E-2</v>
      </c>
      <c r="M96" s="79">
        <v>4.7899999999999998E-2</v>
      </c>
      <c r="N96" s="78">
        <v>4700.49</v>
      </c>
      <c r="O96" s="78">
        <v>94.77</v>
      </c>
      <c r="P96" s="78">
        <v>4.4546543730000003</v>
      </c>
      <c r="Q96" s="79">
        <v>2.0000000000000001E-4</v>
      </c>
      <c r="R96" s="79">
        <v>0</v>
      </c>
    </row>
    <row r="97" spans="2:18">
      <c r="B97" s="84" t="s">
        <v>2641</v>
      </c>
      <c r="C97" t="s">
        <v>2521</v>
      </c>
      <c r="D97" t="s">
        <v>2648</v>
      </c>
      <c r="E97"/>
      <c r="F97" t="s">
        <v>212</v>
      </c>
      <c r="G97" t="s">
        <v>2647</v>
      </c>
      <c r="H97" t="s">
        <v>213</v>
      </c>
      <c r="I97" s="78">
        <v>0.17</v>
      </c>
      <c r="J97" t="s">
        <v>734</v>
      </c>
      <c r="K97" t="s">
        <v>102</v>
      </c>
      <c r="L97" s="79">
        <v>0.02</v>
      </c>
      <c r="M97" s="79">
        <v>1.7500000000000002E-2</v>
      </c>
      <c r="N97" s="78">
        <v>9103.9</v>
      </c>
      <c r="O97" s="78">
        <v>100</v>
      </c>
      <c r="P97" s="78">
        <v>9.1038999999999994</v>
      </c>
      <c r="Q97" s="79">
        <v>5.0000000000000001E-4</v>
      </c>
      <c r="R97" s="79">
        <v>1E-4</v>
      </c>
    </row>
    <row r="98" spans="2:18">
      <c r="B98" s="84" t="s">
        <v>2649</v>
      </c>
      <c r="C98" t="s">
        <v>2521</v>
      </c>
      <c r="D98" t="s">
        <v>2650</v>
      </c>
      <c r="E98"/>
      <c r="F98" t="s">
        <v>212</v>
      </c>
      <c r="G98" t="s">
        <v>278</v>
      </c>
      <c r="H98" t="s">
        <v>213</v>
      </c>
      <c r="I98" s="78">
        <v>6.08</v>
      </c>
      <c r="J98" t="s">
        <v>123</v>
      </c>
      <c r="K98" t="s">
        <v>106</v>
      </c>
      <c r="L98" s="79">
        <v>4.1000000000000002E-2</v>
      </c>
      <c r="M98" s="79">
        <v>3.78E-2</v>
      </c>
      <c r="N98" s="78">
        <v>5989.55</v>
      </c>
      <c r="O98" s="78">
        <v>100.23</v>
      </c>
      <c r="P98" s="78">
        <v>21.401857065224998</v>
      </c>
      <c r="Q98" s="79">
        <v>1.1999999999999999E-3</v>
      </c>
      <c r="R98" s="79">
        <v>1E-4</v>
      </c>
    </row>
    <row r="99" spans="2:18">
      <c r="B99" s="84" t="s">
        <v>2649</v>
      </c>
      <c r="C99" t="s">
        <v>2521</v>
      </c>
      <c r="D99" t="s">
        <v>2651</v>
      </c>
      <c r="E99"/>
      <c r="F99" t="s">
        <v>212</v>
      </c>
      <c r="G99" t="s">
        <v>2652</v>
      </c>
      <c r="H99" t="s">
        <v>213</v>
      </c>
      <c r="I99" s="78">
        <v>0.88</v>
      </c>
      <c r="J99" t="s">
        <v>123</v>
      </c>
      <c r="K99" t="s">
        <v>106</v>
      </c>
      <c r="L99" s="79">
        <v>0.03</v>
      </c>
      <c r="M99" s="79">
        <v>2.2800000000000001E-2</v>
      </c>
      <c r="N99" s="78">
        <v>2064.58</v>
      </c>
      <c r="O99" s="78">
        <v>102.15</v>
      </c>
      <c r="P99" s="78">
        <v>7.5184725955499996</v>
      </c>
      <c r="Q99" s="79">
        <v>4.0000000000000002E-4</v>
      </c>
      <c r="R99" s="79">
        <v>0</v>
      </c>
    </row>
    <row r="100" spans="2:18">
      <c r="B100" s="84" t="s">
        <v>2649</v>
      </c>
      <c r="C100" t="s">
        <v>2521</v>
      </c>
      <c r="D100" t="s">
        <v>2653</v>
      </c>
      <c r="E100"/>
      <c r="F100" t="s">
        <v>212</v>
      </c>
      <c r="G100" t="s">
        <v>272</v>
      </c>
      <c r="H100" t="s">
        <v>213</v>
      </c>
      <c r="I100" s="78">
        <v>6.08</v>
      </c>
      <c r="J100" t="s">
        <v>123</v>
      </c>
      <c r="K100" t="s">
        <v>106</v>
      </c>
      <c r="L100" s="79">
        <v>4.1000000000000002E-2</v>
      </c>
      <c r="M100" s="79">
        <v>3.78E-2</v>
      </c>
      <c r="N100" s="78">
        <v>3908.7</v>
      </c>
      <c r="O100" s="78">
        <v>100.23</v>
      </c>
      <c r="P100" s="78">
        <v>13.96656488565</v>
      </c>
      <c r="Q100" s="79">
        <v>8.0000000000000004E-4</v>
      </c>
      <c r="R100" s="79">
        <v>1E-4</v>
      </c>
    </row>
    <row r="101" spans="2:18">
      <c r="B101" s="84" t="s">
        <v>2649</v>
      </c>
      <c r="C101" t="s">
        <v>2521</v>
      </c>
      <c r="D101" t="s">
        <v>2654</v>
      </c>
      <c r="E101"/>
      <c r="F101" t="s">
        <v>212</v>
      </c>
      <c r="G101" t="s">
        <v>2393</v>
      </c>
      <c r="H101" t="s">
        <v>213</v>
      </c>
      <c r="I101" s="78">
        <v>6.08</v>
      </c>
      <c r="J101" t="s">
        <v>123</v>
      </c>
      <c r="K101" t="s">
        <v>106</v>
      </c>
      <c r="L101" s="79">
        <v>4.1000000000000002E-2</v>
      </c>
      <c r="M101" s="79">
        <v>3.78E-2</v>
      </c>
      <c r="N101" s="78">
        <v>706.36</v>
      </c>
      <c r="O101" s="78">
        <v>100.23</v>
      </c>
      <c r="P101" s="78">
        <v>2.52396519882</v>
      </c>
      <c r="Q101" s="79">
        <v>1E-4</v>
      </c>
      <c r="R101" s="79">
        <v>0</v>
      </c>
    </row>
    <row r="102" spans="2:18">
      <c r="B102" s="84" t="s">
        <v>2649</v>
      </c>
      <c r="C102" t="s">
        <v>2521</v>
      </c>
      <c r="D102" t="s">
        <v>2655</v>
      </c>
      <c r="E102"/>
      <c r="F102" t="s">
        <v>212</v>
      </c>
      <c r="G102" t="s">
        <v>2656</v>
      </c>
      <c r="H102" t="s">
        <v>213</v>
      </c>
      <c r="I102" s="78">
        <v>6.08</v>
      </c>
      <c r="J102" t="s">
        <v>123</v>
      </c>
      <c r="K102" t="s">
        <v>106</v>
      </c>
      <c r="L102" s="79">
        <v>4.1000000000000002E-2</v>
      </c>
      <c r="M102" s="79">
        <v>3.78E-2</v>
      </c>
      <c r="N102" s="78">
        <v>4739.6499999999996</v>
      </c>
      <c r="O102" s="78">
        <v>100.23</v>
      </c>
      <c r="P102" s="78">
        <v>16.935715010174999</v>
      </c>
      <c r="Q102" s="79">
        <v>8.9999999999999998E-4</v>
      </c>
      <c r="R102" s="79">
        <v>1E-4</v>
      </c>
    </row>
    <row r="103" spans="2:18">
      <c r="B103" s="84" t="s">
        <v>2649</v>
      </c>
      <c r="C103" t="s">
        <v>2521</v>
      </c>
      <c r="D103" t="s">
        <v>2657</v>
      </c>
      <c r="E103"/>
      <c r="F103" t="s">
        <v>212</v>
      </c>
      <c r="G103" t="s">
        <v>2269</v>
      </c>
      <c r="H103" t="s">
        <v>213</v>
      </c>
      <c r="I103" s="78">
        <v>6.08</v>
      </c>
      <c r="J103" t="s">
        <v>123</v>
      </c>
      <c r="K103" t="s">
        <v>106</v>
      </c>
      <c r="L103" s="79">
        <v>4.1000000000000002E-2</v>
      </c>
      <c r="M103" s="79">
        <v>3.78E-2</v>
      </c>
      <c r="N103" s="78">
        <v>4829.24</v>
      </c>
      <c r="O103" s="78">
        <v>100.23</v>
      </c>
      <c r="P103" s="78">
        <v>17.255837953379999</v>
      </c>
      <c r="Q103" s="79">
        <v>8.9999999999999998E-4</v>
      </c>
      <c r="R103" s="79">
        <v>1E-4</v>
      </c>
    </row>
    <row r="104" spans="2:18">
      <c r="B104" s="84" t="s">
        <v>2649</v>
      </c>
      <c r="C104" t="s">
        <v>2521</v>
      </c>
      <c r="D104" t="s">
        <v>2658</v>
      </c>
      <c r="E104"/>
      <c r="F104" t="s">
        <v>212</v>
      </c>
      <c r="G104" t="s">
        <v>333</v>
      </c>
      <c r="H104" t="s">
        <v>213</v>
      </c>
      <c r="I104" s="78">
        <v>0.87</v>
      </c>
      <c r="J104" t="s">
        <v>123</v>
      </c>
      <c r="K104" t="s">
        <v>106</v>
      </c>
      <c r="L104" s="79">
        <v>4.1000000000000002E-2</v>
      </c>
      <c r="M104" s="79">
        <v>0.57630000000000003</v>
      </c>
      <c r="N104" s="78">
        <v>5343.19</v>
      </c>
      <c r="O104" s="78">
        <v>100</v>
      </c>
      <c r="P104" s="78">
        <v>19.048472350000001</v>
      </c>
      <c r="Q104" s="79">
        <v>1E-3</v>
      </c>
      <c r="R104" s="79">
        <v>1E-4</v>
      </c>
    </row>
    <row r="105" spans="2:18">
      <c r="B105" s="84" t="s">
        <v>2659</v>
      </c>
      <c r="C105" t="s">
        <v>2521</v>
      </c>
      <c r="D105" t="s">
        <v>2660</v>
      </c>
      <c r="E105"/>
      <c r="F105" t="s">
        <v>212</v>
      </c>
      <c r="G105" t="s">
        <v>2661</v>
      </c>
      <c r="H105" t="s">
        <v>213</v>
      </c>
      <c r="I105" s="78">
        <v>10.46</v>
      </c>
      <c r="J105" t="s">
        <v>123</v>
      </c>
      <c r="K105" t="s">
        <v>113</v>
      </c>
      <c r="L105" s="79">
        <v>7.1999999999999995E-2</v>
      </c>
      <c r="M105" s="79">
        <v>5.0500000000000003E-2</v>
      </c>
      <c r="N105" s="78">
        <v>3487.64</v>
      </c>
      <c r="O105" s="78">
        <v>85.3</v>
      </c>
      <c r="P105" s="78">
        <v>13.085645508312</v>
      </c>
      <c r="Q105" s="79">
        <v>6.9999999999999999E-4</v>
      </c>
      <c r="R105" s="79">
        <v>1E-4</v>
      </c>
    </row>
    <row r="106" spans="2:18">
      <c r="B106" s="84" t="s">
        <v>2659</v>
      </c>
      <c r="C106" t="s">
        <v>2521</v>
      </c>
      <c r="D106" t="s">
        <v>2662</v>
      </c>
      <c r="E106"/>
      <c r="F106" t="s">
        <v>212</v>
      </c>
      <c r="G106" t="s">
        <v>283</v>
      </c>
      <c r="H106" t="s">
        <v>213</v>
      </c>
      <c r="I106" s="78">
        <v>10.46</v>
      </c>
      <c r="J106" t="s">
        <v>123</v>
      </c>
      <c r="K106" t="s">
        <v>113</v>
      </c>
      <c r="L106" s="79">
        <v>7.1999999999999995E-2</v>
      </c>
      <c r="M106" s="79">
        <v>5.04E-2</v>
      </c>
      <c r="N106" s="78">
        <v>2392.65</v>
      </c>
      <c r="O106" s="78">
        <v>85.32</v>
      </c>
      <c r="P106" s="78">
        <v>8.9793415394280007</v>
      </c>
      <c r="Q106" s="79">
        <v>5.0000000000000001E-4</v>
      </c>
      <c r="R106" s="79">
        <v>1E-4</v>
      </c>
    </row>
    <row r="107" spans="2:18">
      <c r="B107" s="84" t="s">
        <v>2659</v>
      </c>
      <c r="C107" t="s">
        <v>2521</v>
      </c>
      <c r="D107" t="s">
        <v>2663</v>
      </c>
      <c r="E107"/>
      <c r="F107" t="s">
        <v>212</v>
      </c>
      <c r="G107" t="s">
        <v>333</v>
      </c>
      <c r="H107" t="s">
        <v>213</v>
      </c>
      <c r="I107" s="78">
        <v>6.83</v>
      </c>
      <c r="J107" t="s">
        <v>123</v>
      </c>
      <c r="K107" t="s">
        <v>113</v>
      </c>
      <c r="L107" s="79">
        <v>7.1999999999999995E-2</v>
      </c>
      <c r="M107" s="79">
        <v>7.8100000000000003E-2</v>
      </c>
      <c r="N107" s="78">
        <v>370.5</v>
      </c>
      <c r="O107" s="78">
        <v>100</v>
      </c>
      <c r="P107" s="78">
        <v>1.6296813000000001</v>
      </c>
      <c r="Q107" s="79">
        <v>1E-4</v>
      </c>
      <c r="R107" s="79">
        <v>0</v>
      </c>
    </row>
    <row r="108" spans="2:18">
      <c r="B108" s="84" t="s">
        <v>2613</v>
      </c>
      <c r="C108" t="s">
        <v>2521</v>
      </c>
      <c r="D108" t="s">
        <v>2665</v>
      </c>
      <c r="E108"/>
      <c r="F108" t="s">
        <v>212</v>
      </c>
      <c r="G108" t="s">
        <v>2666</v>
      </c>
      <c r="H108" t="s">
        <v>213</v>
      </c>
      <c r="I108" s="78">
        <v>3.22</v>
      </c>
      <c r="J108" t="s">
        <v>543</v>
      </c>
      <c r="K108" t="s">
        <v>102</v>
      </c>
      <c r="L108" s="79">
        <v>4.1300000000000003E-2</v>
      </c>
      <c r="M108" s="79">
        <v>4.6100000000000002E-2</v>
      </c>
      <c r="N108" s="78">
        <v>291344.87</v>
      </c>
      <c r="O108" s="78">
        <v>102.1</v>
      </c>
      <c r="P108" s="78">
        <v>297.46311227000001</v>
      </c>
      <c r="Q108" s="79">
        <v>1.6199999999999999E-2</v>
      </c>
      <c r="R108" s="79">
        <v>1.6999999999999999E-3</v>
      </c>
    </row>
    <row r="109" spans="2:18">
      <c r="B109" s="84" t="s">
        <v>2613</v>
      </c>
      <c r="C109" t="s">
        <v>2521</v>
      </c>
      <c r="D109" t="s">
        <v>2664</v>
      </c>
      <c r="E109"/>
      <c r="F109" t="s">
        <v>212</v>
      </c>
      <c r="G109" t="s">
        <v>2410</v>
      </c>
      <c r="H109" t="s">
        <v>213</v>
      </c>
      <c r="I109" s="78">
        <v>7.4</v>
      </c>
      <c r="J109" t="s">
        <v>1140</v>
      </c>
      <c r="K109" t="s">
        <v>102</v>
      </c>
      <c r="L109" s="79">
        <v>2.7199999999999998E-2</v>
      </c>
      <c r="M109" s="79">
        <v>5.6000000000000001E-2</v>
      </c>
      <c r="N109" s="78">
        <v>940.51</v>
      </c>
      <c r="O109" s="78">
        <v>80.06</v>
      </c>
      <c r="P109" s="78">
        <v>0.75297230599999998</v>
      </c>
      <c r="Q109" s="79">
        <v>0</v>
      </c>
      <c r="R109" s="79">
        <v>0</v>
      </c>
    </row>
    <row r="110" spans="2:18">
      <c r="B110" s="96" t="s">
        <v>2667</v>
      </c>
      <c r="I110" s="82">
        <v>0</v>
      </c>
      <c r="M110" s="81">
        <v>0</v>
      </c>
      <c r="N110" s="82">
        <v>0</v>
      </c>
      <c r="P110" s="82">
        <v>0</v>
      </c>
      <c r="Q110" s="81">
        <v>0</v>
      </c>
      <c r="R110" s="81">
        <v>0</v>
      </c>
    </row>
    <row r="111" spans="2:18">
      <c r="B111" s="84" t="s">
        <v>212</v>
      </c>
      <c r="D111" t="s">
        <v>212</v>
      </c>
      <c r="F111" t="s">
        <v>212</v>
      </c>
      <c r="I111" s="78">
        <v>0</v>
      </c>
      <c r="J111" t="s">
        <v>212</v>
      </c>
      <c r="K111" t="s">
        <v>212</v>
      </c>
      <c r="L111" s="79">
        <v>0</v>
      </c>
      <c r="M111" s="79">
        <v>0</v>
      </c>
      <c r="N111" s="78">
        <v>0</v>
      </c>
      <c r="O111" s="78">
        <v>0</v>
      </c>
      <c r="P111" s="78">
        <v>0</v>
      </c>
      <c r="Q111" s="79">
        <v>0</v>
      </c>
      <c r="R111" s="79">
        <v>0</v>
      </c>
    </row>
    <row r="112" spans="2:18">
      <c r="B112" s="96" t="s">
        <v>2668</v>
      </c>
      <c r="I112" s="82">
        <v>0</v>
      </c>
      <c r="M112" s="81">
        <v>0</v>
      </c>
      <c r="N112" s="82">
        <v>0</v>
      </c>
      <c r="P112" s="82">
        <v>0</v>
      </c>
      <c r="Q112" s="81">
        <v>0</v>
      </c>
      <c r="R112" s="81">
        <v>0</v>
      </c>
    </row>
    <row r="113" spans="2:18">
      <c r="B113" s="96" t="s">
        <v>2669</v>
      </c>
      <c r="I113" s="82">
        <v>0</v>
      </c>
      <c r="M113" s="81">
        <v>0</v>
      </c>
      <c r="N113" s="82">
        <v>0</v>
      </c>
      <c r="P113" s="82">
        <v>0</v>
      </c>
      <c r="Q113" s="81">
        <v>0</v>
      </c>
      <c r="R113" s="81">
        <v>0</v>
      </c>
    </row>
    <row r="114" spans="2:18">
      <c r="B114" s="84" t="s">
        <v>212</v>
      </c>
      <c r="D114" t="s">
        <v>212</v>
      </c>
      <c r="F114" t="s">
        <v>212</v>
      </c>
      <c r="I114" s="78">
        <v>0</v>
      </c>
      <c r="J114" t="s">
        <v>212</v>
      </c>
      <c r="K114" t="s">
        <v>212</v>
      </c>
      <c r="L114" s="79">
        <v>0</v>
      </c>
      <c r="M114" s="79">
        <v>0</v>
      </c>
      <c r="N114" s="78">
        <v>0</v>
      </c>
      <c r="O114" s="78">
        <v>0</v>
      </c>
      <c r="P114" s="78">
        <v>0</v>
      </c>
      <c r="Q114" s="79">
        <v>0</v>
      </c>
      <c r="R114" s="79">
        <v>0</v>
      </c>
    </row>
    <row r="115" spans="2:18">
      <c r="B115" s="96" t="s">
        <v>2670</v>
      </c>
      <c r="I115" s="82">
        <v>0</v>
      </c>
      <c r="M115" s="81">
        <v>0</v>
      </c>
      <c r="N115" s="82">
        <v>0</v>
      </c>
      <c r="P115" s="82">
        <v>0</v>
      </c>
      <c r="Q115" s="81">
        <v>0</v>
      </c>
      <c r="R115" s="81">
        <v>0</v>
      </c>
    </row>
    <row r="116" spans="2:18">
      <c r="B116" s="84" t="s">
        <v>212</v>
      </c>
      <c r="D116" t="s">
        <v>212</v>
      </c>
      <c r="F116" t="s">
        <v>212</v>
      </c>
      <c r="I116" s="78">
        <v>0</v>
      </c>
      <c r="J116" t="s">
        <v>212</v>
      </c>
      <c r="K116" t="s">
        <v>212</v>
      </c>
      <c r="L116" s="79">
        <v>0</v>
      </c>
      <c r="M116" s="79">
        <v>0</v>
      </c>
      <c r="N116" s="78">
        <v>0</v>
      </c>
      <c r="O116" s="78">
        <v>0</v>
      </c>
      <c r="P116" s="78">
        <v>0</v>
      </c>
      <c r="Q116" s="79">
        <v>0</v>
      </c>
      <c r="R116" s="79">
        <v>0</v>
      </c>
    </row>
    <row r="117" spans="2:18">
      <c r="B117" s="96" t="s">
        <v>2671</v>
      </c>
      <c r="I117" s="82">
        <v>0</v>
      </c>
      <c r="M117" s="81">
        <v>0</v>
      </c>
      <c r="N117" s="82">
        <v>0</v>
      </c>
      <c r="P117" s="82">
        <v>0</v>
      </c>
      <c r="Q117" s="81">
        <v>0</v>
      </c>
      <c r="R117" s="81">
        <v>0</v>
      </c>
    </row>
    <row r="118" spans="2:18">
      <c r="B118" s="84" t="s">
        <v>212</v>
      </c>
      <c r="D118" t="s">
        <v>212</v>
      </c>
      <c r="F118" t="s">
        <v>212</v>
      </c>
      <c r="I118" s="78">
        <v>0</v>
      </c>
      <c r="J118" t="s">
        <v>212</v>
      </c>
      <c r="K118" t="s">
        <v>212</v>
      </c>
      <c r="L118" s="79">
        <v>0</v>
      </c>
      <c r="M118" s="79">
        <v>0</v>
      </c>
      <c r="N118" s="78">
        <v>0</v>
      </c>
      <c r="O118" s="78">
        <v>0</v>
      </c>
      <c r="P118" s="78">
        <v>0</v>
      </c>
      <c r="Q118" s="79">
        <v>0</v>
      </c>
      <c r="R118" s="79">
        <v>0</v>
      </c>
    </row>
    <row r="119" spans="2:18">
      <c r="B119" s="96" t="s">
        <v>2672</v>
      </c>
      <c r="I119" s="82">
        <v>0</v>
      </c>
      <c r="M119" s="81">
        <v>0</v>
      </c>
      <c r="N119" s="82">
        <v>0</v>
      </c>
      <c r="P119" s="82">
        <v>0</v>
      </c>
      <c r="Q119" s="81">
        <v>0</v>
      </c>
      <c r="R119" s="81">
        <v>0</v>
      </c>
    </row>
    <row r="120" spans="2:18">
      <c r="B120" s="84" t="s">
        <v>212</v>
      </c>
      <c r="D120" t="s">
        <v>212</v>
      </c>
      <c r="F120" t="s">
        <v>212</v>
      </c>
      <c r="I120" s="78">
        <v>0</v>
      </c>
      <c r="J120" t="s">
        <v>212</v>
      </c>
      <c r="K120" t="s">
        <v>212</v>
      </c>
      <c r="L120" s="79">
        <v>0</v>
      </c>
      <c r="M120" s="79">
        <v>0</v>
      </c>
      <c r="N120" s="78">
        <v>0</v>
      </c>
      <c r="O120" s="78">
        <v>0</v>
      </c>
      <c r="P120" s="78">
        <v>0</v>
      </c>
      <c r="Q120" s="79">
        <v>0</v>
      </c>
      <c r="R120" s="79">
        <v>0</v>
      </c>
    </row>
    <row r="121" spans="2:18">
      <c r="B121" s="96" t="s">
        <v>226</v>
      </c>
      <c r="I121" s="82">
        <v>4.53</v>
      </c>
      <c r="M121" s="81">
        <v>3.6900000000000002E-2</v>
      </c>
      <c r="N121" s="82">
        <v>1033861.4</v>
      </c>
      <c r="P121" s="82">
        <v>3733.8321291732086</v>
      </c>
      <c r="Q121" s="81">
        <v>0.2031</v>
      </c>
      <c r="R121" s="81">
        <v>2.12E-2</v>
      </c>
    </row>
    <row r="122" spans="2:18">
      <c r="B122" s="96" t="s">
        <v>2673</v>
      </c>
      <c r="I122" s="82">
        <v>0</v>
      </c>
      <c r="M122" s="81">
        <v>0</v>
      </c>
      <c r="N122" s="82">
        <v>0</v>
      </c>
      <c r="P122" s="82">
        <v>0</v>
      </c>
      <c r="Q122" s="81">
        <v>0</v>
      </c>
      <c r="R122" s="81">
        <v>0</v>
      </c>
    </row>
    <row r="123" spans="2:18">
      <c r="B123" s="84" t="s">
        <v>212</v>
      </c>
      <c r="D123" t="s">
        <v>212</v>
      </c>
      <c r="F123" t="s">
        <v>212</v>
      </c>
      <c r="I123" s="78">
        <v>0</v>
      </c>
      <c r="J123" t="s">
        <v>212</v>
      </c>
      <c r="K123" t="s">
        <v>212</v>
      </c>
      <c r="L123" s="79">
        <v>0</v>
      </c>
      <c r="M123" s="79">
        <v>0</v>
      </c>
      <c r="N123" s="78">
        <v>0</v>
      </c>
      <c r="O123" s="78">
        <v>0</v>
      </c>
      <c r="P123" s="78">
        <v>0</v>
      </c>
      <c r="Q123" s="79">
        <v>0</v>
      </c>
      <c r="R123" s="79">
        <v>0</v>
      </c>
    </row>
    <row r="124" spans="2:18">
      <c r="B124" s="96" t="s">
        <v>2538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s="84" t="s">
        <v>212</v>
      </c>
      <c r="D125" t="s">
        <v>212</v>
      </c>
      <c r="F125" t="s">
        <v>212</v>
      </c>
      <c r="I125" s="78">
        <v>0</v>
      </c>
      <c r="J125" t="s">
        <v>212</v>
      </c>
      <c r="K125" t="s">
        <v>212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s="96" t="s">
        <v>2539</v>
      </c>
      <c r="I126" s="82">
        <v>4.53</v>
      </c>
      <c r="M126" s="81">
        <v>3.6900000000000002E-2</v>
      </c>
      <c r="N126" s="82">
        <v>1033861.4</v>
      </c>
      <c r="P126" s="82">
        <v>3733.8321291732086</v>
      </c>
      <c r="Q126" s="81">
        <v>0.2031</v>
      </c>
      <c r="R126" s="81">
        <v>2.12E-2</v>
      </c>
    </row>
    <row r="127" spans="2:18">
      <c r="B127" s="84" t="s">
        <v>2817</v>
      </c>
      <c r="C127" t="s">
        <v>2521</v>
      </c>
      <c r="D127" t="s">
        <v>2674</v>
      </c>
      <c r="E127"/>
      <c r="F127" t="s">
        <v>577</v>
      </c>
      <c r="G127" t="s">
        <v>2675</v>
      </c>
      <c r="H127" t="s">
        <v>210</v>
      </c>
      <c r="I127" s="78">
        <v>5.61</v>
      </c>
      <c r="J127" t="s">
        <v>125</v>
      </c>
      <c r="K127" t="s">
        <v>106</v>
      </c>
      <c r="L127" s="79">
        <v>4.8000000000000001E-2</v>
      </c>
      <c r="M127" s="79">
        <v>3.1699999999999999E-2</v>
      </c>
      <c r="N127" s="78">
        <v>108499</v>
      </c>
      <c r="O127" s="78">
        <v>110.05</v>
      </c>
      <c r="P127" s="78">
        <v>425.67222796750002</v>
      </c>
      <c r="Q127" s="79">
        <v>2.3199999999999998E-2</v>
      </c>
      <c r="R127" s="79">
        <v>2.3999999999999998E-3</v>
      </c>
    </row>
    <row r="128" spans="2:18">
      <c r="B128" s="84" t="s">
        <v>2817</v>
      </c>
      <c r="C128" t="s">
        <v>2521</v>
      </c>
      <c r="D128" t="s">
        <v>2676</v>
      </c>
      <c r="E128"/>
      <c r="F128" t="s">
        <v>577</v>
      </c>
      <c r="G128" t="s">
        <v>2590</v>
      </c>
      <c r="H128" t="s">
        <v>210</v>
      </c>
      <c r="I128" s="78">
        <v>4.37</v>
      </c>
      <c r="J128" t="s">
        <v>125</v>
      </c>
      <c r="K128" t="s">
        <v>106</v>
      </c>
      <c r="L128" s="79">
        <v>4.8000000000000001E-2</v>
      </c>
      <c r="M128" s="79">
        <v>6.7100000000000007E-2</v>
      </c>
      <c r="N128" s="78">
        <v>64080.69</v>
      </c>
      <c r="O128" s="78">
        <v>102.52</v>
      </c>
      <c r="P128" s="78">
        <v>234.20454087822</v>
      </c>
      <c r="Q128" s="79">
        <v>1.2699999999999999E-2</v>
      </c>
      <c r="R128" s="79">
        <v>1.2999999999999999E-3</v>
      </c>
    </row>
    <row r="129" spans="2:18">
      <c r="B129" s="84" t="s">
        <v>2677</v>
      </c>
      <c r="C129" t="s">
        <v>2521</v>
      </c>
      <c r="D129" t="s">
        <v>2678</v>
      </c>
      <c r="E129"/>
      <c r="F129" t="s">
        <v>1145</v>
      </c>
      <c r="G129" t="s">
        <v>2679</v>
      </c>
      <c r="H129" t="s">
        <v>346</v>
      </c>
      <c r="I129" s="78">
        <v>9.99</v>
      </c>
      <c r="J129" t="s">
        <v>543</v>
      </c>
      <c r="K129" t="s">
        <v>106</v>
      </c>
      <c r="L129" s="79">
        <v>4.9000000000000002E-2</v>
      </c>
      <c r="M129" s="79">
        <v>3.6200000000000003E-2</v>
      </c>
      <c r="N129" s="78">
        <v>30563.9</v>
      </c>
      <c r="O129" s="78">
        <v>108.93</v>
      </c>
      <c r="P129" s="78">
        <v>118.69045860255</v>
      </c>
      <c r="Q129" s="79">
        <v>6.4999999999999997E-3</v>
      </c>
      <c r="R129" s="79">
        <v>6.9999999999999999E-4</v>
      </c>
    </row>
    <row r="130" spans="2:18">
      <c r="B130" s="84" t="s">
        <v>2680</v>
      </c>
      <c r="C130" t="s">
        <v>2521</v>
      </c>
      <c r="D130" t="s">
        <v>2681</v>
      </c>
      <c r="E130"/>
      <c r="F130" t="s">
        <v>1049</v>
      </c>
      <c r="G130" t="s">
        <v>2331</v>
      </c>
      <c r="H130" t="s">
        <v>2523</v>
      </c>
      <c r="I130" s="78">
        <v>9.2100000000000009</v>
      </c>
      <c r="J130" t="s">
        <v>1140</v>
      </c>
      <c r="K130" t="s">
        <v>106</v>
      </c>
      <c r="L130" s="79">
        <v>4.36E-2</v>
      </c>
      <c r="M130" s="79">
        <v>2.92E-2</v>
      </c>
      <c r="N130" s="78">
        <v>90088.51</v>
      </c>
      <c r="O130" s="78">
        <v>102.11</v>
      </c>
      <c r="P130" s="78">
        <v>327.94213100496501</v>
      </c>
      <c r="Q130" s="79">
        <v>1.78E-2</v>
      </c>
      <c r="R130" s="79">
        <v>1.9E-3</v>
      </c>
    </row>
    <row r="131" spans="2:18">
      <c r="B131" s="84" t="s">
        <v>2682</v>
      </c>
      <c r="C131" t="s">
        <v>2633</v>
      </c>
      <c r="D131" t="s">
        <v>2683</v>
      </c>
      <c r="E131"/>
      <c r="F131" t="s">
        <v>212</v>
      </c>
      <c r="G131" t="s">
        <v>275</v>
      </c>
      <c r="H131" t="s">
        <v>213</v>
      </c>
      <c r="I131" s="78">
        <v>2.78</v>
      </c>
      <c r="J131" t="s">
        <v>429</v>
      </c>
      <c r="K131" t="s">
        <v>106</v>
      </c>
      <c r="L131" s="79">
        <v>2.92E-2</v>
      </c>
      <c r="M131" s="79">
        <v>6.4600000000000005E-2</v>
      </c>
      <c r="N131" s="78">
        <v>13583.96</v>
      </c>
      <c r="O131" s="78">
        <v>91.57</v>
      </c>
      <c r="P131" s="78">
        <v>44.34443669318</v>
      </c>
      <c r="Q131" s="79">
        <v>2.3999999999999998E-3</v>
      </c>
      <c r="R131" s="79">
        <v>2.9999999999999997E-4</v>
      </c>
    </row>
    <row r="132" spans="2:18">
      <c r="B132" s="84" t="s">
        <v>2682</v>
      </c>
      <c r="C132" t="s">
        <v>2633</v>
      </c>
      <c r="D132" t="s">
        <v>2684</v>
      </c>
      <c r="E132"/>
      <c r="F132" t="s">
        <v>212</v>
      </c>
      <c r="G132" t="s">
        <v>2685</v>
      </c>
      <c r="H132" t="s">
        <v>213</v>
      </c>
      <c r="I132" s="78">
        <v>4.3</v>
      </c>
      <c r="J132" t="s">
        <v>629</v>
      </c>
      <c r="K132" t="s">
        <v>106</v>
      </c>
      <c r="L132" s="79">
        <v>2.6700000000000002E-2</v>
      </c>
      <c r="M132" s="79">
        <v>3.5400000000000001E-2</v>
      </c>
      <c r="N132" s="78">
        <v>140966.20000000001</v>
      </c>
      <c r="O132" s="78">
        <v>97.56</v>
      </c>
      <c r="P132" s="78">
        <v>490.2824171268</v>
      </c>
      <c r="Q132" s="79">
        <v>2.6700000000000002E-2</v>
      </c>
      <c r="R132" s="79">
        <v>2.8E-3</v>
      </c>
    </row>
    <row r="133" spans="2:18">
      <c r="B133" s="84" t="s">
        <v>2682</v>
      </c>
      <c r="C133" t="s">
        <v>2633</v>
      </c>
      <c r="D133" t="s">
        <v>2686</v>
      </c>
      <c r="E133"/>
      <c r="F133" t="s">
        <v>212</v>
      </c>
      <c r="G133" t="s">
        <v>2687</v>
      </c>
      <c r="H133" t="s">
        <v>213</v>
      </c>
      <c r="I133" s="78">
        <v>4.3</v>
      </c>
      <c r="J133" t="s">
        <v>629</v>
      </c>
      <c r="K133" t="s">
        <v>106</v>
      </c>
      <c r="L133" s="79">
        <v>2.6700000000000002E-2</v>
      </c>
      <c r="M133" s="79">
        <v>3.5400000000000001E-2</v>
      </c>
      <c r="N133" s="78">
        <v>1269.2</v>
      </c>
      <c r="O133" s="78">
        <v>97.49</v>
      </c>
      <c r="P133" s="78">
        <v>4.4111280802000001</v>
      </c>
      <c r="Q133" s="79">
        <v>2.0000000000000001E-4</v>
      </c>
      <c r="R133" s="79">
        <v>0</v>
      </c>
    </row>
    <row r="134" spans="2:18">
      <c r="B134" s="84" t="s">
        <v>2688</v>
      </c>
      <c r="C134" t="s">
        <v>2521</v>
      </c>
      <c r="D134" t="s">
        <v>2689</v>
      </c>
      <c r="E134"/>
      <c r="F134" t="s">
        <v>212</v>
      </c>
      <c r="G134" t="s">
        <v>275</v>
      </c>
      <c r="H134" t="s">
        <v>213</v>
      </c>
      <c r="I134" s="78">
        <v>4.8600000000000003</v>
      </c>
      <c r="J134" t="s">
        <v>543</v>
      </c>
      <c r="K134" t="s">
        <v>106</v>
      </c>
      <c r="L134" s="79">
        <v>3.0300000000000001E-2</v>
      </c>
      <c r="M134" s="79">
        <v>3.7199999999999997E-2</v>
      </c>
      <c r="N134" s="78">
        <v>135839.56</v>
      </c>
      <c r="O134" s="78">
        <v>100</v>
      </c>
      <c r="P134" s="78">
        <v>484.26803139999998</v>
      </c>
      <c r="Q134" s="79">
        <v>2.63E-2</v>
      </c>
      <c r="R134" s="79">
        <v>2.7000000000000001E-3</v>
      </c>
    </row>
    <row r="135" spans="2:18">
      <c r="B135" s="84" t="s">
        <v>2690</v>
      </c>
      <c r="C135" t="s">
        <v>2521</v>
      </c>
      <c r="D135" t="s">
        <v>2691</v>
      </c>
      <c r="E135"/>
      <c r="F135" t="s">
        <v>212</v>
      </c>
      <c r="G135" t="s">
        <v>2597</v>
      </c>
      <c r="H135" t="s">
        <v>213</v>
      </c>
      <c r="I135" s="78">
        <v>5.74</v>
      </c>
      <c r="J135" t="s">
        <v>1140</v>
      </c>
      <c r="K135" t="s">
        <v>106</v>
      </c>
      <c r="L135" s="79">
        <v>3.9199999999999999E-2</v>
      </c>
      <c r="M135" s="79">
        <v>3.7199999999999997E-2</v>
      </c>
      <c r="N135" s="78">
        <v>6049.17</v>
      </c>
      <c r="O135" s="78">
        <v>99.86</v>
      </c>
      <c r="P135" s="78">
        <v>21.53509964253</v>
      </c>
      <c r="Q135" s="79">
        <v>1.1999999999999999E-3</v>
      </c>
      <c r="R135" s="79">
        <v>1E-4</v>
      </c>
    </row>
    <row r="136" spans="2:18">
      <c r="B136" s="84" t="s">
        <v>2690</v>
      </c>
      <c r="C136" t="s">
        <v>2521</v>
      </c>
      <c r="D136" t="s">
        <v>2692</v>
      </c>
      <c r="E136"/>
      <c r="F136" t="s">
        <v>212</v>
      </c>
      <c r="G136" t="s">
        <v>2599</v>
      </c>
      <c r="H136" t="s">
        <v>213</v>
      </c>
      <c r="I136" s="78">
        <v>3.22</v>
      </c>
      <c r="J136" t="s">
        <v>1140</v>
      </c>
      <c r="K136" t="s">
        <v>106</v>
      </c>
      <c r="L136" s="79">
        <v>3.9199999999999999E-2</v>
      </c>
      <c r="M136" s="79">
        <v>0.53139999999999998</v>
      </c>
      <c r="N136" s="78">
        <v>715.5</v>
      </c>
      <c r="O136" s="78">
        <v>99.86</v>
      </c>
      <c r="P136" s="78">
        <v>2.5471864394999999</v>
      </c>
      <c r="Q136" s="79">
        <v>1E-4</v>
      </c>
      <c r="R136" s="79">
        <v>0</v>
      </c>
    </row>
    <row r="137" spans="2:18">
      <c r="B137" s="84" t="s">
        <v>2690</v>
      </c>
      <c r="C137" t="s">
        <v>2521</v>
      </c>
      <c r="D137" t="s">
        <v>2693</v>
      </c>
      <c r="E137"/>
      <c r="F137" t="s">
        <v>212</v>
      </c>
      <c r="G137" t="s">
        <v>2661</v>
      </c>
      <c r="H137" t="s">
        <v>213</v>
      </c>
      <c r="I137" s="78">
        <v>5.74</v>
      </c>
      <c r="J137" t="s">
        <v>1140</v>
      </c>
      <c r="K137" t="s">
        <v>106</v>
      </c>
      <c r="L137" s="79">
        <v>3.9199999999999999E-2</v>
      </c>
      <c r="M137" s="79">
        <v>3.7199999999999997E-2</v>
      </c>
      <c r="N137" s="78">
        <v>9756.73</v>
      </c>
      <c r="O137" s="78">
        <v>99.86</v>
      </c>
      <c r="P137" s="78">
        <v>34.734046610569997</v>
      </c>
      <c r="Q137" s="79">
        <v>1.9E-3</v>
      </c>
      <c r="R137" s="79">
        <v>2.0000000000000001E-4</v>
      </c>
    </row>
    <row r="138" spans="2:18">
      <c r="B138" s="84" t="s">
        <v>2690</v>
      </c>
      <c r="C138" t="s">
        <v>2521</v>
      </c>
      <c r="D138" t="s">
        <v>2694</v>
      </c>
      <c r="E138"/>
      <c r="F138" t="s">
        <v>212</v>
      </c>
      <c r="G138" t="s">
        <v>2656</v>
      </c>
      <c r="H138" t="s">
        <v>213</v>
      </c>
      <c r="I138" s="78">
        <v>5.74</v>
      </c>
      <c r="J138" t="s">
        <v>543</v>
      </c>
      <c r="K138" t="s">
        <v>106</v>
      </c>
      <c r="L138" s="79">
        <v>3.9199999999999999E-2</v>
      </c>
      <c r="M138" s="79">
        <v>3.7199999999999997E-2</v>
      </c>
      <c r="N138" s="78">
        <v>650.45000000000005</v>
      </c>
      <c r="O138" s="78">
        <v>99.86</v>
      </c>
      <c r="P138" s="78">
        <v>2.31560785405</v>
      </c>
      <c r="Q138" s="79">
        <v>1E-4</v>
      </c>
      <c r="R138" s="79">
        <v>0</v>
      </c>
    </row>
    <row r="139" spans="2:18">
      <c r="B139" s="84" t="s">
        <v>2690</v>
      </c>
      <c r="C139" t="s">
        <v>2521</v>
      </c>
      <c r="D139" t="s">
        <v>2695</v>
      </c>
      <c r="E139"/>
      <c r="F139" t="s">
        <v>212</v>
      </c>
      <c r="G139" t="s">
        <v>2661</v>
      </c>
      <c r="H139" t="s">
        <v>213</v>
      </c>
      <c r="I139" s="78">
        <v>5.74</v>
      </c>
      <c r="J139" t="s">
        <v>543</v>
      </c>
      <c r="K139" t="s">
        <v>106</v>
      </c>
      <c r="L139" s="79">
        <v>3.9199999999999999E-2</v>
      </c>
      <c r="M139" s="79">
        <v>3.7199999999999997E-2</v>
      </c>
      <c r="N139" s="78">
        <v>23090.91</v>
      </c>
      <c r="O139" s="78">
        <v>99.86</v>
      </c>
      <c r="P139" s="78">
        <v>82.203847418189994</v>
      </c>
      <c r="Q139" s="79">
        <v>4.4999999999999997E-3</v>
      </c>
      <c r="R139" s="79">
        <v>5.0000000000000001E-4</v>
      </c>
    </row>
    <row r="140" spans="2:18">
      <c r="B140" s="84" t="s">
        <v>2690</v>
      </c>
      <c r="C140" t="s">
        <v>2521</v>
      </c>
      <c r="D140" t="s">
        <v>2696</v>
      </c>
      <c r="E140"/>
      <c r="F140" t="s">
        <v>212</v>
      </c>
      <c r="G140" t="s">
        <v>2250</v>
      </c>
      <c r="H140" t="s">
        <v>213</v>
      </c>
      <c r="I140" s="78">
        <v>5.74</v>
      </c>
      <c r="J140" t="s">
        <v>543</v>
      </c>
      <c r="K140" t="s">
        <v>106</v>
      </c>
      <c r="L140" s="79">
        <v>3.9199999999999999E-2</v>
      </c>
      <c r="M140" s="79">
        <v>3.7199999999999997E-2</v>
      </c>
      <c r="N140" s="78">
        <v>13041.49</v>
      </c>
      <c r="O140" s="78">
        <v>99.86</v>
      </c>
      <c r="P140" s="78">
        <v>46.427821773410002</v>
      </c>
      <c r="Q140" s="79">
        <v>2.5000000000000001E-3</v>
      </c>
      <c r="R140" s="79">
        <v>2.9999999999999997E-4</v>
      </c>
    </row>
    <row r="141" spans="2:18">
      <c r="B141" s="84" t="s">
        <v>2690</v>
      </c>
      <c r="C141" t="s">
        <v>2521</v>
      </c>
      <c r="D141" t="s">
        <v>2697</v>
      </c>
      <c r="E141"/>
      <c r="F141" t="s">
        <v>212</v>
      </c>
      <c r="G141" t="s">
        <v>2698</v>
      </c>
      <c r="H141" t="s">
        <v>213</v>
      </c>
      <c r="I141" s="78">
        <v>5.72</v>
      </c>
      <c r="J141" t="s">
        <v>543</v>
      </c>
      <c r="K141" t="s">
        <v>106</v>
      </c>
      <c r="L141" s="79">
        <v>3.9199999999999999E-2</v>
      </c>
      <c r="M141" s="79">
        <v>3.7199999999999997E-2</v>
      </c>
      <c r="N141" s="78">
        <v>5171.0600000000004</v>
      </c>
      <c r="O141" s="78">
        <v>100.22</v>
      </c>
      <c r="P141" s="78">
        <v>18.475385523580002</v>
      </c>
      <c r="Q141" s="79">
        <v>1E-3</v>
      </c>
      <c r="R141" s="79">
        <v>1E-4</v>
      </c>
    </row>
    <row r="142" spans="2:18">
      <c r="B142" s="84" t="s">
        <v>2690</v>
      </c>
      <c r="C142" t="s">
        <v>2521</v>
      </c>
      <c r="D142" t="s">
        <v>2699</v>
      </c>
      <c r="E142"/>
      <c r="F142" t="s">
        <v>212</v>
      </c>
      <c r="G142" t="s">
        <v>333</v>
      </c>
      <c r="H142" t="s">
        <v>213</v>
      </c>
      <c r="I142" s="78">
        <v>5.73</v>
      </c>
      <c r="J142" t="s">
        <v>543</v>
      </c>
      <c r="K142" t="s">
        <v>106</v>
      </c>
      <c r="L142" s="79">
        <v>3.9199999999999999E-2</v>
      </c>
      <c r="M142" s="79">
        <v>3.7499999999999999E-2</v>
      </c>
      <c r="N142" s="78">
        <v>1300.9000000000001</v>
      </c>
      <c r="O142" s="78">
        <v>100</v>
      </c>
      <c r="P142" s="78">
        <v>4.6377084999999996</v>
      </c>
      <c r="Q142" s="79">
        <v>2.9999999999999997E-4</v>
      </c>
      <c r="R142" s="79">
        <v>0</v>
      </c>
    </row>
    <row r="143" spans="2:18">
      <c r="B143" s="84" t="s">
        <v>2700</v>
      </c>
      <c r="C143" t="s">
        <v>2521</v>
      </c>
      <c r="D143" t="s">
        <v>2701</v>
      </c>
      <c r="E143"/>
      <c r="F143" t="s">
        <v>212</v>
      </c>
      <c r="G143" t="s">
        <v>2702</v>
      </c>
      <c r="H143" t="s">
        <v>213</v>
      </c>
      <c r="I143" s="78">
        <v>1.1000000000000001</v>
      </c>
      <c r="J143" t="s">
        <v>429</v>
      </c>
      <c r="K143" t="s">
        <v>106</v>
      </c>
      <c r="L143" s="79">
        <v>3.4200000000000001E-2</v>
      </c>
      <c r="M143" s="79">
        <v>6.4100000000000004E-2</v>
      </c>
      <c r="N143" s="78">
        <v>1740.06</v>
      </c>
      <c r="O143" s="78">
        <v>97.13</v>
      </c>
      <c r="P143" s="78">
        <v>6.0252787910699999</v>
      </c>
      <c r="Q143" s="79">
        <v>2.9999999999999997E-4</v>
      </c>
      <c r="R143" s="79">
        <v>0</v>
      </c>
    </row>
    <row r="144" spans="2:18">
      <c r="B144" s="84" t="s">
        <v>2700</v>
      </c>
      <c r="C144" t="s">
        <v>2521</v>
      </c>
      <c r="D144" t="s">
        <v>2703</v>
      </c>
      <c r="E144"/>
      <c r="F144" t="s">
        <v>212</v>
      </c>
      <c r="G144" t="s">
        <v>2704</v>
      </c>
      <c r="H144" t="s">
        <v>213</v>
      </c>
      <c r="I144" s="78">
        <v>1.1000000000000001</v>
      </c>
      <c r="J144" t="s">
        <v>429</v>
      </c>
      <c r="K144" t="s">
        <v>106</v>
      </c>
      <c r="L144" s="79">
        <v>3.4200000000000001E-2</v>
      </c>
      <c r="M144" s="79">
        <v>6.4100000000000004E-2</v>
      </c>
      <c r="N144" s="78">
        <v>2677.8</v>
      </c>
      <c r="O144" s="78">
        <v>97.13</v>
      </c>
      <c r="P144" s="78">
        <v>9.2723765540999992</v>
      </c>
      <c r="Q144" s="79">
        <v>5.0000000000000001E-4</v>
      </c>
      <c r="R144" s="79">
        <v>1E-4</v>
      </c>
    </row>
    <row r="145" spans="2:18">
      <c r="B145" s="84" t="s">
        <v>2700</v>
      </c>
      <c r="C145" t="s">
        <v>2521</v>
      </c>
      <c r="D145" t="s">
        <v>2705</v>
      </c>
      <c r="E145"/>
      <c r="F145" t="s">
        <v>212</v>
      </c>
      <c r="G145" t="s">
        <v>2706</v>
      </c>
      <c r="H145" t="s">
        <v>213</v>
      </c>
      <c r="I145" s="78">
        <v>1.1000000000000001</v>
      </c>
      <c r="J145" t="s">
        <v>429</v>
      </c>
      <c r="K145" t="s">
        <v>106</v>
      </c>
      <c r="L145" s="79">
        <v>3.4200000000000001E-2</v>
      </c>
      <c r="M145" s="79">
        <v>6.4100000000000004E-2</v>
      </c>
      <c r="N145" s="78">
        <v>3812.31</v>
      </c>
      <c r="O145" s="78">
        <v>97.13</v>
      </c>
      <c r="P145" s="78">
        <v>13.200826746195</v>
      </c>
      <c r="Q145" s="79">
        <v>6.9999999999999999E-4</v>
      </c>
      <c r="R145" s="79">
        <v>1E-4</v>
      </c>
    </row>
    <row r="146" spans="2:18">
      <c r="B146" s="84" t="s">
        <v>2700</v>
      </c>
      <c r="C146" t="s">
        <v>2521</v>
      </c>
      <c r="D146" t="s">
        <v>2707</v>
      </c>
      <c r="E146"/>
      <c r="F146" t="s">
        <v>212</v>
      </c>
      <c r="G146" t="s">
        <v>2708</v>
      </c>
      <c r="H146" t="s">
        <v>213</v>
      </c>
      <c r="I146" s="78">
        <v>1.1100000000000001</v>
      </c>
      <c r="J146" t="s">
        <v>429</v>
      </c>
      <c r="K146" t="s">
        <v>106</v>
      </c>
      <c r="L146" s="79">
        <v>3.4200000000000001E-2</v>
      </c>
      <c r="M146" s="79">
        <v>2.5999999999999999E-2</v>
      </c>
      <c r="N146" s="78">
        <v>4774.1899999999996</v>
      </c>
      <c r="O146" s="78">
        <v>97.13</v>
      </c>
      <c r="P146" s="78">
        <v>16.531513713054999</v>
      </c>
      <c r="Q146" s="79">
        <v>8.9999999999999998E-4</v>
      </c>
      <c r="R146" s="79">
        <v>1E-4</v>
      </c>
    </row>
    <row r="147" spans="2:18">
      <c r="B147" s="84" t="s">
        <v>2700</v>
      </c>
      <c r="C147" t="s">
        <v>2521</v>
      </c>
      <c r="D147" t="s">
        <v>2709</v>
      </c>
      <c r="E147"/>
      <c r="F147" t="s">
        <v>212</v>
      </c>
      <c r="G147" t="s">
        <v>2387</v>
      </c>
      <c r="H147" t="s">
        <v>213</v>
      </c>
      <c r="I147" s="78">
        <v>1.1000000000000001</v>
      </c>
      <c r="J147" t="s">
        <v>429</v>
      </c>
      <c r="K147" t="s">
        <v>106</v>
      </c>
      <c r="L147" s="79">
        <v>3.4200000000000001E-2</v>
      </c>
      <c r="M147" s="79">
        <v>6.4100000000000004E-2</v>
      </c>
      <c r="N147" s="78">
        <v>6331.4</v>
      </c>
      <c r="O147" s="78">
        <v>97.13</v>
      </c>
      <c r="P147" s="78">
        <v>21.923640643300001</v>
      </c>
      <c r="Q147" s="79">
        <v>1.1999999999999999E-3</v>
      </c>
      <c r="R147" s="79">
        <v>1E-4</v>
      </c>
    </row>
    <row r="148" spans="2:18">
      <c r="B148" s="84" t="s">
        <v>2700</v>
      </c>
      <c r="C148" t="s">
        <v>2521</v>
      </c>
      <c r="D148" t="s">
        <v>2710</v>
      </c>
      <c r="E148"/>
      <c r="F148" t="s">
        <v>212</v>
      </c>
      <c r="G148" t="s">
        <v>2399</v>
      </c>
      <c r="H148" t="s">
        <v>213</v>
      </c>
      <c r="I148" s="78">
        <v>1.1000000000000001</v>
      </c>
      <c r="J148" t="s">
        <v>429</v>
      </c>
      <c r="K148" t="s">
        <v>106</v>
      </c>
      <c r="L148" s="79">
        <v>3.4200000000000001E-2</v>
      </c>
      <c r="M148" s="79">
        <v>6.4100000000000004E-2</v>
      </c>
      <c r="N148" s="78">
        <v>6125.03</v>
      </c>
      <c r="O148" s="78">
        <v>97.13</v>
      </c>
      <c r="P148" s="78">
        <v>21.209046443035</v>
      </c>
      <c r="Q148" s="79">
        <v>1.1999999999999999E-3</v>
      </c>
      <c r="R148" s="79">
        <v>1E-4</v>
      </c>
    </row>
    <row r="149" spans="2:18">
      <c r="B149" s="84" t="s">
        <v>2700</v>
      </c>
      <c r="C149" t="s">
        <v>2521</v>
      </c>
      <c r="D149" t="s">
        <v>2711</v>
      </c>
      <c r="E149"/>
      <c r="F149" t="s">
        <v>212</v>
      </c>
      <c r="G149" t="s">
        <v>2493</v>
      </c>
      <c r="H149" t="s">
        <v>213</v>
      </c>
      <c r="I149" s="78">
        <v>1.1000000000000001</v>
      </c>
      <c r="J149" t="s">
        <v>429</v>
      </c>
      <c r="K149" t="s">
        <v>106</v>
      </c>
      <c r="L149" s="79">
        <v>3.4200000000000001E-2</v>
      </c>
      <c r="M149" s="79">
        <v>6.4100000000000004E-2</v>
      </c>
      <c r="N149" s="78">
        <v>5385.89</v>
      </c>
      <c r="O149" s="78">
        <v>97.13</v>
      </c>
      <c r="P149" s="78">
        <v>18.649637821704999</v>
      </c>
      <c r="Q149" s="79">
        <v>1E-3</v>
      </c>
      <c r="R149" s="79">
        <v>1E-4</v>
      </c>
    </row>
    <row r="150" spans="2:18">
      <c r="B150" s="84" t="s">
        <v>2700</v>
      </c>
      <c r="C150" t="s">
        <v>2521</v>
      </c>
      <c r="D150" t="s">
        <v>2712</v>
      </c>
      <c r="E150"/>
      <c r="F150" t="s">
        <v>212</v>
      </c>
      <c r="G150" t="s">
        <v>2661</v>
      </c>
      <c r="H150" t="s">
        <v>213</v>
      </c>
      <c r="I150" s="78">
        <v>1.1100000000000001</v>
      </c>
      <c r="J150" t="s">
        <v>429</v>
      </c>
      <c r="K150" t="s">
        <v>106</v>
      </c>
      <c r="L150" s="79">
        <v>3.4200000000000001E-2</v>
      </c>
      <c r="M150" s="79">
        <v>2.8400000000000002E-2</v>
      </c>
      <c r="N150" s="78">
        <v>4089.46</v>
      </c>
      <c r="O150" s="78">
        <v>97.13</v>
      </c>
      <c r="P150" s="78">
        <v>14.160509755370001</v>
      </c>
      <c r="Q150" s="79">
        <v>8.0000000000000004E-4</v>
      </c>
      <c r="R150" s="79">
        <v>1E-4</v>
      </c>
    </row>
    <row r="151" spans="2:18">
      <c r="B151" s="84" t="s">
        <v>2700</v>
      </c>
      <c r="C151" t="s">
        <v>2521</v>
      </c>
      <c r="D151" t="s">
        <v>2713</v>
      </c>
      <c r="E151"/>
      <c r="F151" t="s">
        <v>212</v>
      </c>
      <c r="G151" t="s">
        <v>2564</v>
      </c>
      <c r="H151" t="s">
        <v>213</v>
      </c>
      <c r="I151" s="78">
        <v>1.1000000000000001</v>
      </c>
      <c r="J151" t="s">
        <v>429</v>
      </c>
      <c r="K151" t="s">
        <v>106</v>
      </c>
      <c r="L151" s="79">
        <v>3.4200000000000001E-2</v>
      </c>
      <c r="M151" s="79">
        <v>6.4100000000000004E-2</v>
      </c>
      <c r="N151" s="78">
        <v>2933.58</v>
      </c>
      <c r="O151" s="78">
        <v>97.14</v>
      </c>
      <c r="P151" s="78">
        <v>10.159107816780001</v>
      </c>
      <c r="Q151" s="79">
        <v>5.9999999999999995E-4</v>
      </c>
      <c r="R151" s="79">
        <v>1E-4</v>
      </c>
    </row>
    <row r="152" spans="2:18">
      <c r="B152" s="84" t="s">
        <v>2714</v>
      </c>
      <c r="C152" t="s">
        <v>2521</v>
      </c>
      <c r="D152" t="s">
        <v>2715</v>
      </c>
      <c r="E152"/>
      <c r="F152" t="s">
        <v>212</v>
      </c>
      <c r="G152" t="s">
        <v>2258</v>
      </c>
      <c r="H152" t="s">
        <v>213</v>
      </c>
      <c r="I152" s="78">
        <v>0.01</v>
      </c>
      <c r="J152" t="s">
        <v>543</v>
      </c>
      <c r="K152" t="s">
        <v>106</v>
      </c>
      <c r="L152" s="79">
        <v>5.33E-2</v>
      </c>
      <c r="M152" s="79">
        <v>4.6199999999999998E-2</v>
      </c>
      <c r="N152" s="78">
        <v>2247.13</v>
      </c>
      <c r="O152" s="78">
        <v>100.5</v>
      </c>
      <c r="P152" s="78">
        <v>8.0510735422500002</v>
      </c>
      <c r="Q152" s="79">
        <v>4.0000000000000002E-4</v>
      </c>
      <c r="R152" s="79">
        <v>0</v>
      </c>
    </row>
    <row r="153" spans="2:18">
      <c r="B153" s="84" t="s">
        <v>2714</v>
      </c>
      <c r="C153" t="s">
        <v>2521</v>
      </c>
      <c r="D153" t="s">
        <v>2716</v>
      </c>
      <c r="E153"/>
      <c r="F153" t="s">
        <v>212</v>
      </c>
      <c r="G153" t="s">
        <v>2717</v>
      </c>
      <c r="H153" t="s">
        <v>213</v>
      </c>
      <c r="I153" s="78">
        <v>4.28</v>
      </c>
      <c r="J153" t="s">
        <v>543</v>
      </c>
      <c r="K153" t="s">
        <v>106</v>
      </c>
      <c r="L153" s="79">
        <v>3.3000000000000002E-2</v>
      </c>
      <c r="M153" s="79">
        <v>3.09E-2</v>
      </c>
      <c r="N153" s="78">
        <v>4524.22</v>
      </c>
      <c r="O153" s="78">
        <v>100.57</v>
      </c>
      <c r="P153" s="78">
        <v>16.22077871251</v>
      </c>
      <c r="Q153" s="79">
        <v>8.9999999999999998E-4</v>
      </c>
      <c r="R153" s="79">
        <v>1E-4</v>
      </c>
    </row>
    <row r="154" spans="2:18">
      <c r="B154" s="84" t="s">
        <v>2714</v>
      </c>
      <c r="C154" t="s">
        <v>2521</v>
      </c>
      <c r="D154" t="s">
        <v>2718</v>
      </c>
      <c r="E154"/>
      <c r="F154" t="s">
        <v>212</v>
      </c>
      <c r="G154" t="s">
        <v>2719</v>
      </c>
      <c r="H154" t="s">
        <v>213</v>
      </c>
      <c r="I154" s="78">
        <v>4.29</v>
      </c>
      <c r="J154" t="s">
        <v>543</v>
      </c>
      <c r="K154" t="s">
        <v>106</v>
      </c>
      <c r="L154" s="79">
        <v>3.3000000000000002E-2</v>
      </c>
      <c r="M154" s="79">
        <v>3.09E-2</v>
      </c>
      <c r="N154" s="78">
        <v>12284.3</v>
      </c>
      <c r="O154" s="78">
        <v>100.52</v>
      </c>
      <c r="P154" s="78">
        <v>44.0212558534</v>
      </c>
      <c r="Q154" s="79">
        <v>2.3999999999999998E-3</v>
      </c>
      <c r="R154" s="79">
        <v>2.0000000000000001E-4</v>
      </c>
    </row>
    <row r="155" spans="2:18">
      <c r="B155" s="84" t="s">
        <v>2626</v>
      </c>
      <c r="C155" t="s">
        <v>2521</v>
      </c>
      <c r="D155" t="s">
        <v>2720</v>
      </c>
      <c r="E155"/>
      <c r="F155" t="s">
        <v>212</v>
      </c>
      <c r="G155" t="s">
        <v>2721</v>
      </c>
      <c r="H155" t="s">
        <v>213</v>
      </c>
      <c r="I155" s="78">
        <v>0.9</v>
      </c>
      <c r="J155" t="s">
        <v>1065</v>
      </c>
      <c r="K155" t="s">
        <v>106</v>
      </c>
      <c r="L155" s="79">
        <v>3.4200000000000001E-2</v>
      </c>
      <c r="M155" s="79">
        <v>2.5000000000000001E-2</v>
      </c>
      <c r="N155" s="78">
        <v>93332.58</v>
      </c>
      <c r="O155" s="78">
        <v>100.86</v>
      </c>
      <c r="P155" s="78">
        <v>335.59213127022002</v>
      </c>
      <c r="Q155" s="79">
        <v>1.83E-2</v>
      </c>
      <c r="R155" s="79">
        <v>1.9E-3</v>
      </c>
    </row>
    <row r="156" spans="2:18">
      <c r="B156" s="84" t="s">
        <v>2626</v>
      </c>
      <c r="C156" t="s">
        <v>2521</v>
      </c>
      <c r="D156" t="s">
        <v>2722</v>
      </c>
      <c r="E156"/>
      <c r="F156" t="s">
        <v>212</v>
      </c>
      <c r="G156" t="s">
        <v>2393</v>
      </c>
      <c r="H156" t="s">
        <v>213</v>
      </c>
      <c r="I156" s="78">
        <v>0.9</v>
      </c>
      <c r="J156" t="s">
        <v>1065</v>
      </c>
      <c r="K156" t="s">
        <v>106</v>
      </c>
      <c r="L156" s="79">
        <v>3.4200000000000001E-2</v>
      </c>
      <c r="M156" s="79">
        <v>2.5000000000000001E-2</v>
      </c>
      <c r="N156" s="78">
        <v>398.59</v>
      </c>
      <c r="O156" s="78">
        <v>100.86</v>
      </c>
      <c r="P156" s="78">
        <v>1.4331937208100001</v>
      </c>
      <c r="Q156" s="79">
        <v>1E-4</v>
      </c>
      <c r="R156" s="79">
        <v>0</v>
      </c>
    </row>
    <row r="157" spans="2:18">
      <c r="B157" s="84" t="s">
        <v>2626</v>
      </c>
      <c r="C157" t="s">
        <v>2521</v>
      </c>
      <c r="D157" t="s">
        <v>2723</v>
      </c>
      <c r="E157"/>
      <c r="F157" t="s">
        <v>212</v>
      </c>
      <c r="G157" t="s">
        <v>2719</v>
      </c>
      <c r="H157" t="s">
        <v>213</v>
      </c>
      <c r="I157" s="78">
        <v>0.9</v>
      </c>
      <c r="J157" t="s">
        <v>1065</v>
      </c>
      <c r="K157" t="s">
        <v>106</v>
      </c>
      <c r="L157" s="79">
        <v>3.4200000000000001E-2</v>
      </c>
      <c r="M157" s="79">
        <v>2.5000000000000001E-2</v>
      </c>
      <c r="N157" s="78">
        <v>92.79</v>
      </c>
      <c r="O157" s="78">
        <v>100.62</v>
      </c>
      <c r="P157" s="78">
        <v>0.33284728737000002</v>
      </c>
      <c r="Q157" s="79">
        <v>0</v>
      </c>
      <c r="R157" s="79">
        <v>0</v>
      </c>
    </row>
    <row r="158" spans="2:18">
      <c r="B158" s="84" t="s">
        <v>2562</v>
      </c>
      <c r="C158" t="s">
        <v>2521</v>
      </c>
      <c r="D158" t="s">
        <v>2724</v>
      </c>
      <c r="E158"/>
      <c r="F158" t="s">
        <v>212</v>
      </c>
      <c r="G158" t="s">
        <v>2465</v>
      </c>
      <c r="H158" t="s">
        <v>213</v>
      </c>
      <c r="I158" s="78">
        <v>1.1100000000000001</v>
      </c>
      <c r="J158" t="s">
        <v>429</v>
      </c>
      <c r="K158" t="s">
        <v>106</v>
      </c>
      <c r="L158" s="79">
        <v>3.4200000000000001E-2</v>
      </c>
      <c r="M158" s="79">
        <v>4.2799999999999998E-2</v>
      </c>
      <c r="N158" s="78">
        <v>7768.56</v>
      </c>
      <c r="O158" s="78">
        <v>97.13</v>
      </c>
      <c r="P158" s="78">
        <v>26.900072299320001</v>
      </c>
      <c r="Q158" s="79">
        <v>1.5E-3</v>
      </c>
      <c r="R158" s="79">
        <v>2.0000000000000001E-4</v>
      </c>
    </row>
    <row r="159" spans="2:18">
      <c r="B159" s="84" t="s">
        <v>2725</v>
      </c>
      <c r="C159" t="s">
        <v>2521</v>
      </c>
      <c r="D159" t="s">
        <v>2726</v>
      </c>
      <c r="E159"/>
      <c r="F159" t="s">
        <v>212</v>
      </c>
      <c r="G159" t="s">
        <v>2727</v>
      </c>
      <c r="H159" t="s">
        <v>213</v>
      </c>
      <c r="I159" s="78">
        <v>5.94</v>
      </c>
      <c r="J159" t="s">
        <v>123</v>
      </c>
      <c r="K159" t="s">
        <v>113</v>
      </c>
      <c r="L159" s="79">
        <v>3.6400000000000002E-2</v>
      </c>
      <c r="M159" s="79">
        <v>5.33E-2</v>
      </c>
      <c r="N159" s="78">
        <v>18852.060000000001</v>
      </c>
      <c r="O159" s="78">
        <v>89.85</v>
      </c>
      <c r="P159" s="78">
        <v>74.506019997726</v>
      </c>
      <c r="Q159" s="79">
        <v>4.1000000000000003E-3</v>
      </c>
      <c r="R159" s="79">
        <v>4.0000000000000002E-4</v>
      </c>
    </row>
    <row r="160" spans="2:18">
      <c r="B160" s="84" t="s">
        <v>2725</v>
      </c>
      <c r="C160" t="s">
        <v>2521</v>
      </c>
      <c r="D160" t="s">
        <v>2728</v>
      </c>
      <c r="E160"/>
      <c r="F160" t="s">
        <v>212</v>
      </c>
      <c r="G160" t="s">
        <v>2269</v>
      </c>
      <c r="H160" t="s">
        <v>213</v>
      </c>
      <c r="I160" s="78">
        <v>5.94</v>
      </c>
      <c r="J160" t="s">
        <v>123</v>
      </c>
      <c r="K160" t="s">
        <v>113</v>
      </c>
      <c r="L160" s="79">
        <v>3.6400000000000002E-2</v>
      </c>
      <c r="M160" s="79">
        <v>5.33E-2</v>
      </c>
      <c r="N160" s="78">
        <v>1499.94</v>
      </c>
      <c r="O160" s="78">
        <v>89.87</v>
      </c>
      <c r="P160" s="78">
        <v>5.9292955486908001</v>
      </c>
      <c r="Q160" s="79">
        <v>2.9999999999999997E-4</v>
      </c>
      <c r="R160" s="79">
        <v>0</v>
      </c>
    </row>
    <row r="161" spans="2:18">
      <c r="B161" s="84" t="s">
        <v>2729</v>
      </c>
      <c r="C161" t="s">
        <v>2521</v>
      </c>
      <c r="D161" t="s">
        <v>2730</v>
      </c>
      <c r="E161"/>
      <c r="F161" t="s">
        <v>212</v>
      </c>
      <c r="G161" t="s">
        <v>2731</v>
      </c>
      <c r="H161" t="s">
        <v>213</v>
      </c>
      <c r="I161" s="78">
        <v>5.18</v>
      </c>
      <c r="J161" t="s">
        <v>1140</v>
      </c>
      <c r="K161" t="s">
        <v>106</v>
      </c>
      <c r="L161" s="79">
        <v>0</v>
      </c>
      <c r="M161" s="79">
        <v>2.8400000000000002E-2</v>
      </c>
      <c r="N161" s="78">
        <v>23207.67</v>
      </c>
      <c r="O161" s="78">
        <v>101.91</v>
      </c>
      <c r="P161" s="78">
        <v>84.315588611804998</v>
      </c>
      <c r="Q161" s="79">
        <v>4.5999999999999999E-3</v>
      </c>
      <c r="R161" s="79">
        <v>5.0000000000000001E-4</v>
      </c>
    </row>
    <row r="162" spans="2:18">
      <c r="B162" s="84" t="s">
        <v>2680</v>
      </c>
      <c r="C162" t="s">
        <v>2521</v>
      </c>
      <c r="D162" t="s">
        <v>2732</v>
      </c>
      <c r="E162"/>
      <c r="F162" t="s">
        <v>212</v>
      </c>
      <c r="G162" t="s">
        <v>278</v>
      </c>
      <c r="H162" t="s">
        <v>213</v>
      </c>
      <c r="I162" s="78">
        <v>6.08</v>
      </c>
      <c r="J162" t="s">
        <v>123</v>
      </c>
      <c r="K162" t="s">
        <v>110</v>
      </c>
      <c r="L162" s="79">
        <v>2.2599999999999999E-2</v>
      </c>
      <c r="M162" s="79">
        <v>4.4999999999999998E-2</v>
      </c>
      <c r="N162" s="78">
        <v>20061.84</v>
      </c>
      <c r="O162" s="78">
        <v>89.66</v>
      </c>
      <c r="P162" s="78">
        <v>70.156434635323194</v>
      </c>
      <c r="Q162" s="79">
        <v>3.8E-3</v>
      </c>
      <c r="R162" s="79">
        <v>4.0000000000000002E-4</v>
      </c>
    </row>
    <row r="163" spans="2:18">
      <c r="B163" s="84" t="s">
        <v>2680</v>
      </c>
      <c r="C163" t="s">
        <v>2521</v>
      </c>
      <c r="D163" t="s">
        <v>2733</v>
      </c>
      <c r="E163"/>
      <c r="F163" t="s">
        <v>212</v>
      </c>
      <c r="G163" t="s">
        <v>2399</v>
      </c>
      <c r="H163" t="s">
        <v>213</v>
      </c>
      <c r="I163" s="78">
        <v>2.38</v>
      </c>
      <c r="J163" t="s">
        <v>1065</v>
      </c>
      <c r="K163" t="s">
        <v>106</v>
      </c>
      <c r="L163" s="79">
        <v>3.4200000000000001E-2</v>
      </c>
      <c r="M163" s="79">
        <v>3.0499999999999999E-2</v>
      </c>
      <c r="N163" s="78">
        <v>160336.56</v>
      </c>
      <c r="O163" s="78">
        <v>99.5</v>
      </c>
      <c r="P163" s="78">
        <v>568.741837218</v>
      </c>
      <c r="Q163" s="79">
        <v>3.09E-2</v>
      </c>
      <c r="R163" s="79">
        <v>3.2000000000000002E-3</v>
      </c>
    </row>
    <row r="164" spans="2:18">
      <c r="B164" s="84" t="s">
        <v>2680</v>
      </c>
      <c r="C164" t="s">
        <v>2521</v>
      </c>
      <c r="D164" t="s">
        <v>2734</v>
      </c>
      <c r="E164"/>
      <c r="F164" t="s">
        <v>212</v>
      </c>
      <c r="G164" t="s">
        <v>2399</v>
      </c>
      <c r="H164" t="s">
        <v>213</v>
      </c>
      <c r="I164" s="78">
        <v>2.38</v>
      </c>
      <c r="J164" t="s">
        <v>1065</v>
      </c>
      <c r="K164" t="s">
        <v>106</v>
      </c>
      <c r="L164" s="79">
        <v>3.4200000000000001E-2</v>
      </c>
      <c r="M164" s="79">
        <v>3.0499999999999999E-2</v>
      </c>
      <c r="N164" s="78">
        <v>4894.3</v>
      </c>
      <c r="O164" s="78">
        <v>99.5</v>
      </c>
      <c r="P164" s="78">
        <v>17.360938602499999</v>
      </c>
      <c r="Q164" s="79">
        <v>8.9999999999999998E-4</v>
      </c>
      <c r="R164" s="79">
        <v>1E-4</v>
      </c>
    </row>
    <row r="165" spans="2:18">
      <c r="B165" s="84" t="s">
        <v>2680</v>
      </c>
      <c r="C165" t="s">
        <v>2521</v>
      </c>
      <c r="D165" t="s">
        <v>2735</v>
      </c>
      <c r="E165"/>
      <c r="F165" t="s">
        <v>212</v>
      </c>
      <c r="G165" t="s">
        <v>2269</v>
      </c>
      <c r="H165" t="s">
        <v>213</v>
      </c>
      <c r="I165" s="78">
        <v>6.08</v>
      </c>
      <c r="J165" t="s">
        <v>123</v>
      </c>
      <c r="K165" t="s">
        <v>110</v>
      </c>
      <c r="L165" s="79">
        <v>2.2599999999999999E-2</v>
      </c>
      <c r="M165" s="79">
        <v>4.4999999999999998E-2</v>
      </c>
      <c r="N165" s="78">
        <v>460.07</v>
      </c>
      <c r="O165" s="78">
        <v>89.66</v>
      </c>
      <c r="P165" s="78">
        <v>1.6088689214286001</v>
      </c>
      <c r="Q165" s="79">
        <v>1E-4</v>
      </c>
      <c r="R165" s="79">
        <v>0</v>
      </c>
    </row>
    <row r="166" spans="2:18">
      <c r="B166" s="84" t="s">
        <v>2680</v>
      </c>
      <c r="C166" t="s">
        <v>2521</v>
      </c>
      <c r="D166" t="s">
        <v>2736</v>
      </c>
      <c r="E166"/>
      <c r="F166" t="s">
        <v>212</v>
      </c>
      <c r="G166" t="s">
        <v>2661</v>
      </c>
      <c r="H166" t="s">
        <v>213</v>
      </c>
      <c r="I166" s="78">
        <v>2.38</v>
      </c>
      <c r="J166" t="s">
        <v>1065</v>
      </c>
      <c r="K166" t="s">
        <v>106</v>
      </c>
      <c r="L166" s="79">
        <v>3.4200000000000001E-2</v>
      </c>
      <c r="M166" s="79">
        <v>3.0499999999999999E-2</v>
      </c>
      <c r="N166" s="78">
        <v>1363.84</v>
      </c>
      <c r="O166" s="78">
        <v>99.5</v>
      </c>
      <c r="P166" s="78">
        <v>4.8377791520000004</v>
      </c>
      <c r="Q166" s="79">
        <v>2.9999999999999997E-4</v>
      </c>
      <c r="R166" s="79">
        <v>0</v>
      </c>
    </row>
    <row r="167" spans="2:18">
      <c r="B167" s="96" t="s">
        <v>2672</v>
      </c>
      <c r="I167" s="82">
        <v>0</v>
      </c>
      <c r="M167" s="81">
        <v>0</v>
      </c>
      <c r="N167" s="82">
        <v>0</v>
      </c>
      <c r="P167" s="82">
        <v>0</v>
      </c>
      <c r="Q167" s="81">
        <v>0</v>
      </c>
      <c r="R167" s="81">
        <v>0</v>
      </c>
    </row>
    <row r="168" spans="2:18">
      <c r="B168" s="84" t="s">
        <v>212</v>
      </c>
      <c r="D168" t="s">
        <v>212</v>
      </c>
      <c r="F168" t="s">
        <v>212</v>
      </c>
      <c r="I168" s="78">
        <v>0</v>
      </c>
      <c r="J168" t="s">
        <v>212</v>
      </c>
      <c r="K168" t="s">
        <v>212</v>
      </c>
      <c r="L168" s="79">
        <v>0</v>
      </c>
      <c r="M168" s="79">
        <v>0</v>
      </c>
      <c r="N168" s="78">
        <v>0</v>
      </c>
      <c r="O168" s="78">
        <v>0</v>
      </c>
      <c r="P168" s="78">
        <v>0</v>
      </c>
      <c r="Q168" s="79">
        <v>0</v>
      </c>
      <c r="R168" s="79">
        <v>0</v>
      </c>
    </row>
    <row r="169" spans="2:18">
      <c r="B169" s="84" t="s">
        <v>228</v>
      </c>
    </row>
    <row r="170" spans="2:18">
      <c r="B170" s="84" t="s">
        <v>348</v>
      </c>
    </row>
    <row r="171" spans="2:18">
      <c r="B171" s="84" t="s">
        <v>349</v>
      </c>
    </row>
    <row r="172" spans="2:18">
      <c r="B172" s="84" t="s">
        <v>350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2755</v>
      </c>
    </row>
    <row r="3" spans="2:64" s="1" customFormat="1">
      <c r="B3" s="2" t="s">
        <v>2</v>
      </c>
      <c r="C3" s="26" t="s">
        <v>2756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2164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2737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2738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A8" workbookViewId="0">
      <selection activeCell="I11" sqref="I11:I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1:55" s="1" customFormat="1">
      <c r="B1" s="2" t="s">
        <v>0</v>
      </c>
      <c r="C1" s="83">
        <v>43921</v>
      </c>
    </row>
    <row r="2" spans="1:55" s="1" customFormat="1">
      <c r="B2" s="2" t="s">
        <v>1</v>
      </c>
      <c r="C2" s="12" t="s">
        <v>2755</v>
      </c>
    </row>
    <row r="3" spans="1:55" s="1" customFormat="1">
      <c r="B3" s="2" t="s">
        <v>2</v>
      </c>
      <c r="C3" s="26" t="s">
        <v>2756</v>
      </c>
    </row>
    <row r="4" spans="1:55" s="1" customFormat="1">
      <c r="B4" s="2" t="s">
        <v>3</v>
      </c>
      <c r="C4" s="84" t="s">
        <v>197</v>
      </c>
    </row>
    <row r="5" spans="1:55">
      <c r="B5" s="75" t="s">
        <v>198</v>
      </c>
      <c r="C5" t="s">
        <v>199</v>
      </c>
    </row>
    <row r="7" spans="1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1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1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1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23" customFormat="1" ht="18" customHeight="1">
      <c r="B11" s="24" t="s">
        <v>161</v>
      </c>
      <c r="C11" s="7"/>
      <c r="D11" s="7"/>
      <c r="E11" s="85">
        <v>3.2696239813614046E-2</v>
      </c>
      <c r="F11" s="7"/>
      <c r="G11" s="86">
        <f>G12+G18</f>
        <v>1675.3040900000001</v>
      </c>
      <c r="H11" s="85">
        <f>G11/$G$11</f>
        <v>1</v>
      </c>
      <c r="I11" s="85">
        <f>G11/'סכום נכסי הקרן'!$C$42</f>
        <v>9.5074948076439621E-3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>
      <c r="B12" s="87" t="s">
        <v>205</v>
      </c>
      <c r="E12" s="88">
        <v>3.2696239813614046E-2</v>
      </c>
      <c r="F12" s="19"/>
      <c r="G12" s="89">
        <f>G13+G15</f>
        <v>1675.3040900000001</v>
      </c>
      <c r="H12" s="88">
        <f t="shared" ref="H12:H22" si="0">G12/$G$11</f>
        <v>1</v>
      </c>
      <c r="I12" s="88">
        <f>G12/'סכום נכסי הקרן'!$C$42</f>
        <v>9.5074948076439621E-3</v>
      </c>
    </row>
    <row r="13" spans="1:55">
      <c r="B13" s="87" t="s">
        <v>2739</v>
      </c>
      <c r="E13" s="88">
        <v>7.1970085623059968E-2</v>
      </c>
      <c r="F13" s="19"/>
      <c r="G13" s="89">
        <f>SUM(G14:G14)</f>
        <v>761.096</v>
      </c>
      <c r="H13" s="88">
        <f t="shared" si="0"/>
        <v>0.45430319459197405</v>
      </c>
      <c r="I13" s="88">
        <f>G13/'סכום נכסי הקרן'!$C$42</f>
        <v>4.3192852636792572E-3</v>
      </c>
    </row>
    <row r="14" spans="1:55" s="19" customFormat="1">
      <c r="A14" s="16"/>
      <c r="B14" t="s">
        <v>2804</v>
      </c>
      <c r="C14" s="95">
        <v>43738</v>
      </c>
      <c r="D14" t="s">
        <v>2805</v>
      </c>
      <c r="E14" s="79">
        <v>7.1999999999999995E-2</v>
      </c>
      <c r="F14" t="s">
        <v>102</v>
      </c>
      <c r="G14" s="78">
        <f>761.066+0.03</f>
        <v>761.096</v>
      </c>
      <c r="H14" s="79">
        <f t="shared" si="0"/>
        <v>0.45430319459197405</v>
      </c>
      <c r="I14" s="79">
        <f>G14/'סכום נכסי הקרן'!$C$42</f>
        <v>4.3192852636792572E-3</v>
      </c>
      <c r="J14" t="s">
        <v>2806</v>
      </c>
    </row>
    <row r="15" spans="1:55">
      <c r="B15" s="87" t="s">
        <v>2740</v>
      </c>
      <c r="C15" s="95"/>
      <c r="D15"/>
      <c r="E15" s="88">
        <v>0</v>
      </c>
      <c r="F15"/>
      <c r="G15" s="89">
        <f>SUM(G16:G17)</f>
        <v>914.20808999999997</v>
      </c>
      <c r="H15" s="88">
        <f t="shared" si="0"/>
        <v>0.5456968054080259</v>
      </c>
      <c r="I15" s="88">
        <f>G15/'סכום נכסי הקרן'!$C$42</f>
        <v>5.1882095439647041E-3</v>
      </c>
      <c r="J15"/>
    </row>
    <row r="16" spans="1:55" s="19" customFormat="1">
      <c r="A16" s="16"/>
      <c r="B16" t="s">
        <v>2807</v>
      </c>
      <c r="C16" s="95">
        <v>43646</v>
      </c>
      <c r="D16" t="s">
        <v>123</v>
      </c>
      <c r="E16" s="79">
        <v>0</v>
      </c>
      <c r="F16" t="s">
        <v>102</v>
      </c>
      <c r="G16" s="78">
        <v>109.46599999999999</v>
      </c>
      <c r="H16" s="79">
        <f t="shared" si="0"/>
        <v>6.5340973410982356E-2</v>
      </c>
      <c r="I16" s="79">
        <f>G16/'סכום נכסי הקרן'!$C$42</f>
        <v>6.2122896543131696E-4</v>
      </c>
      <c r="J16" t="s">
        <v>2808</v>
      </c>
    </row>
    <row r="17" spans="1:10" s="19" customFormat="1">
      <c r="A17" s="16"/>
      <c r="B17" t="s">
        <v>2809</v>
      </c>
      <c r="C17" s="95">
        <v>43738</v>
      </c>
      <c r="D17" t="s">
        <v>123</v>
      </c>
      <c r="E17" s="79">
        <v>0</v>
      </c>
      <c r="F17" t="s">
        <v>102</v>
      </c>
      <c r="G17" s="78">
        <v>804.74208999999996</v>
      </c>
      <c r="H17" s="79">
        <f t="shared" si="0"/>
        <v>0.48035583199704357</v>
      </c>
      <c r="I17" s="79">
        <f>G17/'סכום נכסי הקרן'!$C$42</f>
        <v>4.566980578533387E-3</v>
      </c>
      <c r="J17" t="s">
        <v>2810</v>
      </c>
    </row>
    <row r="18" spans="1:10" s="16" customFormat="1">
      <c r="B18" s="87" t="s">
        <v>226</v>
      </c>
      <c r="C18" s="15"/>
      <c r="E18" s="88">
        <v>0</v>
      </c>
      <c r="F18" s="19"/>
      <c r="G18" s="89">
        <v>0</v>
      </c>
      <c r="H18" s="88">
        <f t="shared" si="0"/>
        <v>0</v>
      </c>
      <c r="I18" s="88">
        <f>G18/'סכום נכסי הקרן'!$C$42</f>
        <v>0</v>
      </c>
      <c r="J18" s="19"/>
    </row>
    <row r="19" spans="1:10" s="16" customFormat="1">
      <c r="B19" s="87" t="s">
        <v>2739</v>
      </c>
      <c r="C19" s="15"/>
      <c r="E19" s="88">
        <v>0</v>
      </c>
      <c r="F19" s="19"/>
      <c r="G19" s="89">
        <v>0</v>
      </c>
      <c r="H19" s="88">
        <f t="shared" si="0"/>
        <v>0</v>
      </c>
      <c r="I19" s="88">
        <f>G19/'סכום נכסי הקרן'!$C$42</f>
        <v>0</v>
      </c>
      <c r="J19" s="19"/>
    </row>
    <row r="20" spans="1:10" s="16" customFormat="1">
      <c r="B20" t="s">
        <v>212</v>
      </c>
      <c r="C20" s="15"/>
      <c r="E20" s="79">
        <v>0</v>
      </c>
      <c r="F20" t="s">
        <v>212</v>
      </c>
      <c r="G20" s="78">
        <v>0</v>
      </c>
      <c r="H20" s="79">
        <f t="shared" si="0"/>
        <v>0</v>
      </c>
      <c r="I20" s="79">
        <f>G20/'סכום נכסי הקרן'!$C$42</f>
        <v>0</v>
      </c>
      <c r="J20" s="19"/>
    </row>
    <row r="21" spans="1:10" s="16" customFormat="1">
      <c r="B21" s="87" t="s">
        <v>2740</v>
      </c>
      <c r="C21" s="15"/>
      <c r="E21" s="88">
        <v>0</v>
      </c>
      <c r="F21" s="19"/>
      <c r="G21" s="89">
        <v>0</v>
      </c>
      <c r="H21" s="88">
        <f t="shared" si="0"/>
        <v>0</v>
      </c>
      <c r="I21" s="88">
        <f>G21/'סכום נכסי הקרן'!$C$42</f>
        <v>0</v>
      </c>
      <c r="J21" s="19"/>
    </row>
    <row r="22" spans="1:10" s="16" customFormat="1">
      <c r="B22" t="s">
        <v>212</v>
      </c>
      <c r="C22" s="15"/>
      <c r="E22" s="79">
        <v>0</v>
      </c>
      <c r="F22" t="s">
        <v>212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1:10" s="16" customFormat="1">
      <c r="B23" s="15"/>
      <c r="C23" s="15"/>
      <c r="F23" s="19"/>
      <c r="G23" s="19"/>
      <c r="H23" s="19"/>
      <c r="J23" s="19"/>
    </row>
    <row r="24" spans="1:10" s="16" customFormat="1">
      <c r="B24" s="15"/>
      <c r="C24" s="15"/>
      <c r="F24" s="19"/>
      <c r="G24" s="19"/>
      <c r="H24" s="19"/>
      <c r="J24" s="19"/>
    </row>
    <row r="25" spans="1:10" s="16" customFormat="1">
      <c r="B25" s="15"/>
      <c r="C25" s="15"/>
      <c r="F25" s="19"/>
      <c r="G25" s="19"/>
      <c r="H25" s="19"/>
      <c r="J25" s="19"/>
    </row>
    <row r="26" spans="1:10" s="16" customFormat="1">
      <c r="B26" s="15"/>
      <c r="C26" s="15"/>
      <c r="F26" s="19"/>
      <c r="G26" s="19"/>
      <c r="H26" s="19"/>
      <c r="J26" s="19"/>
    </row>
    <row r="27" spans="1:10" s="16" customFormat="1">
      <c r="B27" s="15"/>
      <c r="C27" s="15"/>
      <c r="F27" s="19"/>
      <c r="G27" s="19"/>
      <c r="H27" s="19"/>
      <c r="J27" s="19"/>
    </row>
    <row r="28" spans="1:10" s="16" customFormat="1">
      <c r="B28" s="15"/>
      <c r="C28" s="15"/>
      <c r="F28" s="19"/>
      <c r="G28" s="19"/>
      <c r="H28" s="19"/>
      <c r="J28" s="19"/>
    </row>
    <row r="29" spans="1:10" s="16" customFormat="1">
      <c r="B29" s="15"/>
      <c r="C29" s="15"/>
      <c r="F29" s="19"/>
      <c r="G29" s="19"/>
      <c r="H29" s="19"/>
      <c r="J29" s="19"/>
    </row>
    <row r="30" spans="1:10" s="16" customFormat="1">
      <c r="B30" s="15"/>
      <c r="C30" s="15"/>
      <c r="F30" s="19"/>
      <c r="G30" s="19"/>
      <c r="H30" s="19"/>
      <c r="J30" s="19"/>
    </row>
    <row r="31" spans="1:10" s="16" customFormat="1">
      <c r="B31" s="15"/>
      <c r="C31" s="15"/>
      <c r="F31" s="19"/>
      <c r="G31" s="19"/>
      <c r="H31" s="19"/>
      <c r="J31" s="19"/>
    </row>
    <row r="32" spans="1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2:55">
      <c r="B833" s="16"/>
      <c r="C833" s="16"/>
      <c r="F833" s="19"/>
      <c r="G833" s="19"/>
      <c r="H833" s="19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</row>
    <row r="834" spans="2:55">
      <c r="B834" s="16"/>
      <c r="C834" s="16"/>
      <c r="F834" s="19"/>
      <c r="G834" s="19"/>
      <c r="H834" s="19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</row>
    <row r="835" spans="2:55">
      <c r="B835" s="16"/>
      <c r="C835" s="16"/>
      <c r="F835" s="19"/>
      <c r="G835" s="19"/>
      <c r="H835" s="19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</row>
    <row r="836" spans="2:55">
      <c r="B836" s="16"/>
      <c r="C836" s="16"/>
      <c r="F836" s="19"/>
      <c r="G836" s="19"/>
      <c r="H836" s="19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</row>
    <row r="837" spans="2:55">
      <c r="B837" s="16"/>
      <c r="C837" s="16"/>
      <c r="F837" s="19"/>
      <c r="G837" s="19"/>
      <c r="H837" s="19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</row>
    <row r="838" spans="2:55">
      <c r="B838" s="16"/>
      <c r="C838" s="16"/>
      <c r="F838" s="19"/>
      <c r="G838" s="19"/>
      <c r="H838" s="19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</row>
    <row r="839" spans="2:55">
      <c r="B839" s="16"/>
      <c r="C839" s="16"/>
      <c r="F839" s="19"/>
      <c r="G839" s="19"/>
      <c r="H839" s="19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</row>
    <row r="840" spans="2:55">
      <c r="B840" s="16"/>
      <c r="C840" s="16"/>
      <c r="F840" s="19"/>
      <c r="G840" s="19"/>
      <c r="H840" s="19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</row>
    <row r="841" spans="2:55">
      <c r="B841" s="16"/>
      <c r="C841" s="16"/>
      <c r="F841" s="19"/>
      <c r="G841" s="19"/>
      <c r="H841" s="19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</row>
    <row r="842" spans="2:55">
      <c r="B842" s="16"/>
      <c r="C842" s="16"/>
      <c r="F842" s="19"/>
      <c r="G842" s="19"/>
      <c r="H842" s="19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</row>
    <row r="843" spans="2:55">
      <c r="B843" s="16"/>
      <c r="C843" s="16"/>
      <c r="F843" s="19"/>
      <c r="G843" s="19"/>
      <c r="H843" s="19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</row>
    <row r="844" spans="2:55">
      <c r="B844" s="16"/>
      <c r="C844" s="16"/>
      <c r="F844" s="19"/>
      <c r="G844" s="19"/>
      <c r="H844" s="19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</row>
    <row r="845" spans="2:55">
      <c r="B845" s="16"/>
      <c r="C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</row>
    <row r="846" spans="2:55">
      <c r="B846" s="16"/>
      <c r="C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</row>
  </sheetData>
  <sheetProtection sheet="1" objects="1" scenarios="1"/>
  <mergeCells count="1">
    <mergeCell ref="B7:J7"/>
  </mergeCells>
  <dataValidations count="1">
    <dataValidation allowBlank="1" showInputMessage="1" showErrorMessage="1" sqref="C1:C4 A5:XFD11 A24:XFD1048576 K16:XFD17 A16:A17 A18:G23 J18:XFD23 A12:G13 J12:XFD13 K14:XFD14 A14 A15:XFD15 H12:I14 H16:I2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2755</v>
      </c>
    </row>
    <row r="3" spans="2:60" s="1" customFormat="1">
      <c r="B3" s="2" t="s">
        <v>2</v>
      </c>
      <c r="C3" s="26" t="s">
        <v>2756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2755</v>
      </c>
    </row>
    <row r="3" spans="2:60" s="1" customFormat="1">
      <c r="B3" s="2" t="s">
        <v>2</v>
      </c>
      <c r="C3" s="26" t="s">
        <v>2756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2642.4597320500002</v>
      </c>
      <c r="J11" s="77">
        <v>1</v>
      </c>
      <c r="K11" s="77">
        <v>1.4999999999999999E-2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2642.4597320500002</v>
      </c>
      <c r="J12" s="81">
        <v>1</v>
      </c>
      <c r="K12" s="81">
        <v>1.4999999999999999E-2</v>
      </c>
    </row>
    <row r="13" spans="2:60">
      <c r="B13" t="s">
        <v>2741</v>
      </c>
      <c r="C13" t="s">
        <v>2742</v>
      </c>
      <c r="D13" t="s">
        <v>212</v>
      </c>
      <c r="E13" t="s">
        <v>213</v>
      </c>
      <c r="F13" s="79">
        <v>0</v>
      </c>
      <c r="G13" t="s">
        <v>102</v>
      </c>
      <c r="H13" s="79">
        <v>0</v>
      </c>
      <c r="I13" s="78">
        <v>-103.31895</v>
      </c>
      <c r="J13" s="79">
        <v>-3.9100000000000003E-2</v>
      </c>
      <c r="K13" s="79">
        <v>-5.9999999999999995E-4</v>
      </c>
    </row>
    <row r="14" spans="2:60">
      <c r="B14" t="s">
        <v>2743</v>
      </c>
      <c r="C14" t="s">
        <v>2744</v>
      </c>
      <c r="D14" t="s">
        <v>212</v>
      </c>
      <c r="E14" t="s">
        <v>213</v>
      </c>
      <c r="F14" s="79">
        <v>0</v>
      </c>
      <c r="G14" t="s">
        <v>102</v>
      </c>
      <c r="H14" s="79">
        <v>0</v>
      </c>
      <c r="I14" s="78">
        <v>-18.737189999999998</v>
      </c>
      <c r="J14" s="79">
        <v>-7.1000000000000004E-3</v>
      </c>
      <c r="K14" s="79">
        <v>-1E-4</v>
      </c>
    </row>
    <row r="15" spans="2:60">
      <c r="B15" t="s">
        <v>2745</v>
      </c>
      <c r="C15" t="s">
        <v>2746</v>
      </c>
      <c r="D15" t="s">
        <v>212</v>
      </c>
      <c r="E15" t="s">
        <v>213</v>
      </c>
      <c r="F15" s="79">
        <v>0</v>
      </c>
      <c r="G15" t="s">
        <v>102</v>
      </c>
      <c r="H15" s="79">
        <v>0</v>
      </c>
      <c r="I15" s="78">
        <v>94.39461</v>
      </c>
      <c r="J15" s="79">
        <v>3.5700000000000003E-2</v>
      </c>
      <c r="K15" s="79">
        <v>5.0000000000000001E-4</v>
      </c>
    </row>
    <row r="16" spans="2:60">
      <c r="B16" t="s">
        <v>2747</v>
      </c>
      <c r="C16" t="s">
        <v>2748</v>
      </c>
      <c r="D16" t="s">
        <v>212</v>
      </c>
      <c r="E16" t="s">
        <v>213</v>
      </c>
      <c r="F16" s="79">
        <v>0</v>
      </c>
      <c r="G16" t="s">
        <v>106</v>
      </c>
      <c r="H16" s="79">
        <v>0</v>
      </c>
      <c r="I16" s="78">
        <v>2517.3554820499999</v>
      </c>
      <c r="J16" s="79">
        <v>0.95269999999999999</v>
      </c>
      <c r="K16" s="79">
        <v>1.43E-2</v>
      </c>
    </row>
    <row r="17" spans="2:11">
      <c r="B17" t="s">
        <v>2749</v>
      </c>
      <c r="C17" t="s">
        <v>2750</v>
      </c>
      <c r="D17" t="s">
        <v>212</v>
      </c>
      <c r="E17" t="s">
        <v>213</v>
      </c>
      <c r="F17" s="79">
        <v>0</v>
      </c>
      <c r="G17" t="s">
        <v>102</v>
      </c>
      <c r="H17" s="79">
        <v>0</v>
      </c>
      <c r="I17" s="78">
        <v>81</v>
      </c>
      <c r="J17" s="79">
        <v>3.0700000000000002E-2</v>
      </c>
      <c r="K17" s="79">
        <v>5.0000000000000001E-4</v>
      </c>
    </row>
    <row r="18" spans="2:11">
      <c r="B18" t="s">
        <v>2751</v>
      </c>
      <c r="C18" t="s">
        <v>2752</v>
      </c>
      <c r="D18" t="s">
        <v>209</v>
      </c>
      <c r="E18" t="s">
        <v>210</v>
      </c>
      <c r="F18" s="79">
        <v>0</v>
      </c>
      <c r="G18" t="s">
        <v>106</v>
      </c>
      <c r="H18" s="79">
        <v>0</v>
      </c>
      <c r="I18" s="78">
        <v>71.3</v>
      </c>
      <c r="J18" s="79">
        <v>2.7E-2</v>
      </c>
      <c r="K18" s="79">
        <v>4.0000000000000002E-4</v>
      </c>
    </row>
    <row r="19" spans="2:11">
      <c r="B19" t="s">
        <v>2753</v>
      </c>
      <c r="C19" t="s">
        <v>2754</v>
      </c>
      <c r="D19" t="s">
        <v>212</v>
      </c>
      <c r="E19" t="s">
        <v>213</v>
      </c>
      <c r="F19" s="79">
        <v>0</v>
      </c>
      <c r="G19" t="s">
        <v>102</v>
      </c>
      <c r="H19" s="79">
        <v>0</v>
      </c>
      <c r="I19" s="78">
        <v>0.46578000000000003</v>
      </c>
      <c r="J19" s="79">
        <v>2.0000000000000001E-4</v>
      </c>
      <c r="K19" s="79">
        <v>0</v>
      </c>
    </row>
    <row r="20" spans="2:11">
      <c r="B20" s="80" t="s">
        <v>226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212</v>
      </c>
      <c r="C21" t="s">
        <v>212</v>
      </c>
      <c r="D21" t="s">
        <v>212</v>
      </c>
      <c r="E21" s="19"/>
      <c r="F21" s="79">
        <v>0</v>
      </c>
      <c r="G21" t="s">
        <v>212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6"/>
  <sheetViews>
    <sheetView rightToLeft="1" topLeftCell="A22" workbookViewId="0">
      <selection activeCell="B32" sqref="B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2755</v>
      </c>
    </row>
    <row r="3" spans="2:17" s="1" customFormat="1">
      <c r="B3" s="2" t="s">
        <v>2</v>
      </c>
      <c r="C3" s="26" t="s">
        <v>2756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10" t="s">
        <v>169</v>
      </c>
      <c r="C7" s="111"/>
      <c r="D7" s="111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C12+C27</f>
        <v>14968.469999999998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SUM(C13:C26)</f>
        <v>4589.9699999999993</v>
      </c>
    </row>
    <row r="13" spans="2:17">
      <c r="B13" s="92" t="s">
        <v>2763</v>
      </c>
      <c r="C13" s="93">
        <v>180.44</v>
      </c>
      <c r="D13" s="94">
        <v>44196</v>
      </c>
    </row>
    <row r="14" spans="2:17">
      <c r="B14" s="92" t="s">
        <v>2766</v>
      </c>
      <c r="C14" s="93">
        <v>48.54</v>
      </c>
      <c r="D14" s="94">
        <v>44196</v>
      </c>
    </row>
    <row r="15" spans="2:17">
      <c r="B15" s="92" t="s">
        <v>2764</v>
      </c>
      <c r="C15" s="93">
        <v>4.6500000000000004</v>
      </c>
      <c r="D15" s="94">
        <v>44246</v>
      </c>
    </row>
    <row r="16" spans="2:17">
      <c r="B16" s="92" t="s">
        <v>2761</v>
      </c>
      <c r="C16" s="93">
        <v>110.03999999999999</v>
      </c>
      <c r="D16" s="94">
        <v>44255</v>
      </c>
    </row>
    <row r="17" spans="2:4">
      <c r="B17" s="92" t="s">
        <v>2767</v>
      </c>
      <c r="C17" s="93">
        <v>759.56</v>
      </c>
      <c r="D17" s="94">
        <v>44545</v>
      </c>
    </row>
    <row r="18" spans="2:4">
      <c r="B18" s="92" t="s">
        <v>2768</v>
      </c>
      <c r="C18" s="93">
        <v>6.49</v>
      </c>
      <c r="D18" s="94">
        <v>44739</v>
      </c>
    </row>
    <row r="19" spans="2:4">
      <c r="B19" s="92" t="s">
        <v>2762</v>
      </c>
      <c r="C19" s="93">
        <v>506.63</v>
      </c>
      <c r="D19" s="94">
        <v>44926</v>
      </c>
    </row>
    <row r="20" spans="2:4">
      <c r="B20" s="92" t="s">
        <v>2770</v>
      </c>
      <c r="C20" s="93">
        <v>540.47</v>
      </c>
      <c r="D20" s="94">
        <v>46539</v>
      </c>
    </row>
    <row r="21" spans="2:4">
      <c r="B21" s="92" t="s">
        <v>2771</v>
      </c>
      <c r="C21" s="93">
        <v>894.52</v>
      </c>
      <c r="D21" s="94">
        <v>46661</v>
      </c>
    </row>
    <row r="22" spans="2:4">
      <c r="B22" s="92" t="s">
        <v>2772</v>
      </c>
      <c r="C22" s="93">
        <v>351.41</v>
      </c>
      <c r="D22" s="94">
        <v>46753</v>
      </c>
    </row>
    <row r="23" spans="2:4">
      <c r="B23" s="92" t="s">
        <v>2769</v>
      </c>
      <c r="C23" s="93">
        <v>207.73</v>
      </c>
      <c r="D23" s="94">
        <v>47209</v>
      </c>
    </row>
    <row r="24" spans="2:4">
      <c r="B24" s="92" t="s">
        <v>2773</v>
      </c>
      <c r="C24" s="93">
        <v>361.7</v>
      </c>
      <c r="D24" s="94">
        <v>47209</v>
      </c>
    </row>
    <row r="25" spans="2:4">
      <c r="B25" s="92" t="s">
        <v>2765</v>
      </c>
      <c r="C25" s="93">
        <v>617.79</v>
      </c>
      <c r="D25" s="94">
        <v>51774</v>
      </c>
    </row>
    <row r="26" spans="2:4">
      <c r="B26"/>
      <c r="C26" s="78"/>
    </row>
    <row r="27" spans="2:4">
      <c r="B27" s="80" t="s">
        <v>226</v>
      </c>
      <c r="C27" s="82">
        <f>SUM(C28:C57)</f>
        <v>10378.499999999998</v>
      </c>
    </row>
    <row r="28" spans="2:4">
      <c r="B28" s="92" t="s">
        <v>2784</v>
      </c>
      <c r="C28" s="93">
        <v>662.27</v>
      </c>
      <c r="D28" s="94">
        <v>44104</v>
      </c>
    </row>
    <row r="29" spans="2:4">
      <c r="B29" s="92" t="s">
        <v>2780</v>
      </c>
      <c r="C29" s="93">
        <v>42.8</v>
      </c>
      <c r="D29" s="94">
        <v>44256</v>
      </c>
    </row>
    <row r="30" spans="2:4">
      <c r="B30" s="92" t="s">
        <v>2774</v>
      </c>
      <c r="C30" s="93">
        <v>77.41</v>
      </c>
      <c r="D30" s="94">
        <v>44332</v>
      </c>
    </row>
    <row r="31" spans="2:4">
      <c r="B31" s="92" t="s">
        <v>2781</v>
      </c>
      <c r="C31" s="93">
        <v>70.709999999999994</v>
      </c>
      <c r="D31" s="94">
        <v>44611</v>
      </c>
    </row>
    <row r="32" spans="2:4">
      <c r="B32" s="92" t="s">
        <v>2777</v>
      </c>
      <c r="C32" s="93">
        <v>293.8</v>
      </c>
      <c r="D32" s="94">
        <v>44819</v>
      </c>
    </row>
    <row r="33" spans="2:4">
      <c r="B33" s="92" t="s">
        <v>2778</v>
      </c>
      <c r="C33" s="93">
        <v>201.76</v>
      </c>
      <c r="D33" s="94">
        <v>44821</v>
      </c>
    </row>
    <row r="34" spans="2:4">
      <c r="B34" s="92" t="s">
        <v>2786</v>
      </c>
      <c r="C34" s="93">
        <v>28.16</v>
      </c>
      <c r="D34" s="94">
        <v>45474</v>
      </c>
    </row>
    <row r="35" spans="2:4">
      <c r="B35" s="92" t="s">
        <v>2782</v>
      </c>
      <c r="C35" s="93">
        <v>155.99</v>
      </c>
      <c r="D35" s="94">
        <v>45602</v>
      </c>
    </row>
    <row r="36" spans="2:4">
      <c r="B36" s="92" t="s">
        <v>2775</v>
      </c>
      <c r="C36" s="93">
        <v>459.63</v>
      </c>
      <c r="D36" s="94">
        <v>45615</v>
      </c>
    </row>
    <row r="37" spans="2:4">
      <c r="B37" s="92" t="s">
        <v>2785</v>
      </c>
      <c r="C37" s="93">
        <v>69.92</v>
      </c>
      <c r="D37" s="94">
        <v>45689</v>
      </c>
    </row>
    <row r="38" spans="2:4">
      <c r="B38" s="92" t="s">
        <v>2779</v>
      </c>
      <c r="C38" s="93">
        <v>29.02</v>
      </c>
      <c r="D38" s="94">
        <v>46059</v>
      </c>
    </row>
    <row r="39" spans="2:4">
      <c r="B39" s="92" t="s">
        <v>2783</v>
      </c>
      <c r="C39" s="93">
        <v>517.13</v>
      </c>
      <c r="D39" s="94">
        <v>46325</v>
      </c>
    </row>
    <row r="40" spans="2:4">
      <c r="B40" s="92" t="s">
        <v>2791</v>
      </c>
      <c r="C40" s="93">
        <v>265.62</v>
      </c>
      <c r="D40" s="94">
        <v>46508</v>
      </c>
    </row>
    <row r="41" spans="2:4">
      <c r="B41" s="92" t="s">
        <v>2229</v>
      </c>
      <c r="C41" s="93">
        <v>601.44000000000005</v>
      </c>
      <c r="D41" s="94">
        <v>46569</v>
      </c>
    </row>
    <row r="42" spans="2:4">
      <c r="B42" s="92" t="s">
        <v>2796</v>
      </c>
      <c r="C42" s="93">
        <v>226.13</v>
      </c>
      <c r="D42" s="94">
        <v>46569</v>
      </c>
    </row>
    <row r="43" spans="2:4">
      <c r="B43" s="92" t="s">
        <v>2776</v>
      </c>
      <c r="C43" s="93">
        <v>328.54</v>
      </c>
      <c r="D43" s="94">
        <v>46626</v>
      </c>
    </row>
    <row r="44" spans="2:4">
      <c r="B44" s="92" t="s">
        <v>2790</v>
      </c>
      <c r="C44" s="93">
        <v>611.91999999999996</v>
      </c>
      <c r="D44" s="94">
        <v>46631</v>
      </c>
    </row>
    <row r="45" spans="2:4">
      <c r="B45" s="92" t="s">
        <v>2795</v>
      </c>
      <c r="C45" s="93">
        <v>446.33</v>
      </c>
      <c r="D45" s="94">
        <v>46784</v>
      </c>
    </row>
    <row r="46" spans="2:4">
      <c r="B46" s="92" t="s">
        <v>2787</v>
      </c>
      <c r="C46" s="93">
        <v>193</v>
      </c>
      <c r="D46" s="94">
        <v>47088</v>
      </c>
    </row>
    <row r="47" spans="2:4">
      <c r="B47" s="92" t="s">
        <v>2788</v>
      </c>
      <c r="C47" s="93">
        <v>254.17</v>
      </c>
      <c r="D47" s="94">
        <v>47119</v>
      </c>
    </row>
    <row r="48" spans="2:4">
      <c r="B48" s="92" t="s">
        <v>2789</v>
      </c>
      <c r="C48" s="93">
        <v>418.98</v>
      </c>
      <c r="D48" s="94">
        <v>47119</v>
      </c>
    </row>
    <row r="49" spans="2:4">
      <c r="B49" s="92" t="s">
        <v>2797</v>
      </c>
      <c r="C49" s="93">
        <v>520.38</v>
      </c>
      <c r="D49" s="94">
        <v>47209</v>
      </c>
    </row>
    <row r="50" spans="2:4">
      <c r="B50" s="92" t="s">
        <v>2792</v>
      </c>
      <c r="C50" s="93">
        <v>167.58</v>
      </c>
      <c r="D50" s="94">
        <v>47239</v>
      </c>
    </row>
    <row r="51" spans="2:4">
      <c r="B51" s="92" t="s">
        <v>2794</v>
      </c>
      <c r="C51" s="93">
        <v>163.58000000000001</v>
      </c>
      <c r="D51" s="94">
        <v>47270</v>
      </c>
    </row>
    <row r="52" spans="2:4">
      <c r="B52" s="92" t="s">
        <v>2224</v>
      </c>
      <c r="C52" s="93">
        <v>1074.3599999999999</v>
      </c>
      <c r="D52" s="94">
        <v>47392</v>
      </c>
    </row>
    <row r="53" spans="2:4">
      <c r="B53" s="92" t="s">
        <v>2798</v>
      </c>
      <c r="C53" s="93">
        <v>734.49</v>
      </c>
      <c r="D53" s="94">
        <v>47392</v>
      </c>
    </row>
    <row r="54" spans="2:4">
      <c r="B54" s="92" t="s">
        <v>2800</v>
      </c>
      <c r="C54" s="93">
        <v>702.8</v>
      </c>
      <c r="D54" s="94">
        <v>47696</v>
      </c>
    </row>
    <row r="55" spans="2:4">
      <c r="B55" s="92" t="s">
        <v>2793</v>
      </c>
      <c r="C55" s="93">
        <v>357.78</v>
      </c>
      <c r="D55" s="94">
        <v>48000</v>
      </c>
    </row>
    <row r="56" spans="2:4">
      <c r="B56" s="92" t="s">
        <v>2799</v>
      </c>
      <c r="C56" s="93">
        <v>702.8</v>
      </c>
      <c r="D56" s="94">
        <v>48427</v>
      </c>
    </row>
  </sheetData>
  <sheetProtection sheet="1" objects="1" scenarios="1"/>
  <sortState ref="B31:D59">
    <sortCondition ref="D31:D59"/>
  </sortState>
  <mergeCells count="1">
    <mergeCell ref="B7:D7"/>
  </mergeCells>
  <dataValidations count="1">
    <dataValidation allowBlank="1" showInputMessage="1" showErrorMessage="1" sqref="C1:C4 B26:D27 B57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2755</v>
      </c>
    </row>
    <row r="3" spans="2:18" s="1" customFormat="1">
      <c r="B3" s="2" t="s">
        <v>2</v>
      </c>
      <c r="C3" s="26" t="s">
        <v>2756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2755</v>
      </c>
    </row>
    <row r="3" spans="2:18" s="1" customFormat="1">
      <c r="B3" s="2" t="s">
        <v>2</v>
      </c>
      <c r="C3" s="26" t="s">
        <v>2756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2755</v>
      </c>
    </row>
    <row r="3" spans="2:53" s="1" customFormat="1">
      <c r="B3" s="2" t="s">
        <v>2</v>
      </c>
      <c r="C3" s="26" t="s">
        <v>2756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8.33</v>
      </c>
      <c r="I11" s="7"/>
      <c r="J11" s="7"/>
      <c r="K11" s="77">
        <v>7.9000000000000008E-3</v>
      </c>
      <c r="L11" s="76">
        <v>21054510.600000001</v>
      </c>
      <c r="M11" s="7"/>
      <c r="N11" s="76">
        <v>0</v>
      </c>
      <c r="O11" s="76">
        <v>25912.940531112425</v>
      </c>
      <c r="P11" s="7"/>
      <c r="Q11" s="77">
        <v>1</v>
      </c>
      <c r="R11" s="77">
        <v>0.14710000000000001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8.18</v>
      </c>
      <c r="K12" s="81">
        <v>7.4999999999999997E-3</v>
      </c>
      <c r="L12" s="82">
        <v>20951206.129999999</v>
      </c>
      <c r="N12" s="82">
        <v>0</v>
      </c>
      <c r="O12" s="82">
        <v>25551.588371303002</v>
      </c>
      <c r="Q12" s="81">
        <v>0.98609999999999998</v>
      </c>
      <c r="R12" s="81">
        <v>0.14499999999999999</v>
      </c>
    </row>
    <row r="13" spans="2:53">
      <c r="B13" s="80" t="s">
        <v>229</v>
      </c>
      <c r="C13" s="16"/>
      <c r="D13" s="16"/>
      <c r="H13" s="82">
        <v>6.72</v>
      </c>
      <c r="K13" s="81">
        <v>2.0999999999999999E-3</v>
      </c>
      <c r="L13" s="82">
        <v>8868928.2400000002</v>
      </c>
      <c r="N13" s="82">
        <v>0</v>
      </c>
      <c r="O13" s="82">
        <v>11041.501245588999</v>
      </c>
      <c r="Q13" s="81">
        <v>0.42609999999999998</v>
      </c>
      <c r="R13" s="81">
        <v>6.2700000000000006E-2</v>
      </c>
    </row>
    <row r="14" spans="2:53">
      <c r="B14" s="80" t="s">
        <v>230</v>
      </c>
      <c r="C14" s="16"/>
      <c r="D14" s="16"/>
      <c r="H14" s="82">
        <v>6.72</v>
      </c>
      <c r="K14" s="81">
        <v>2.0999999999999999E-3</v>
      </c>
      <c r="L14" s="82">
        <v>8868928.2400000002</v>
      </c>
      <c r="N14" s="82">
        <v>0</v>
      </c>
      <c r="O14" s="82">
        <v>11041.501245588999</v>
      </c>
      <c r="Q14" s="81">
        <v>0.42609999999999998</v>
      </c>
      <c r="R14" s="81">
        <v>6.2700000000000006E-2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1077435.33</v>
      </c>
      <c r="M15" s="78">
        <v>139.44999999999999</v>
      </c>
      <c r="N15" s="78">
        <v>0</v>
      </c>
      <c r="O15" s="78">
        <v>1502.483567685</v>
      </c>
      <c r="P15" s="79">
        <v>1E-4</v>
      </c>
      <c r="Q15" s="79">
        <v>5.8000000000000003E-2</v>
      </c>
      <c r="R15" s="79">
        <v>8.5000000000000006E-3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967811.94</v>
      </c>
      <c r="M16" s="78">
        <v>149</v>
      </c>
      <c r="N16" s="78">
        <v>0</v>
      </c>
      <c r="O16" s="78">
        <v>1442.0397906000001</v>
      </c>
      <c r="P16" s="79">
        <v>1E-4</v>
      </c>
      <c r="Q16" s="79">
        <v>5.5599999999999997E-2</v>
      </c>
      <c r="R16" s="79">
        <v>8.2000000000000007E-3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471794.45</v>
      </c>
      <c r="M17" s="78">
        <v>107.7</v>
      </c>
      <c r="N17" s="78">
        <v>0</v>
      </c>
      <c r="O17" s="78">
        <v>508.12262264999998</v>
      </c>
      <c r="P17" s="79">
        <v>0</v>
      </c>
      <c r="Q17" s="79">
        <v>1.9599999999999999E-2</v>
      </c>
      <c r="R17" s="79">
        <v>2.8999999999999998E-3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633535.93999999994</v>
      </c>
      <c r="M18" s="78">
        <v>111.32</v>
      </c>
      <c r="N18" s="78">
        <v>0</v>
      </c>
      <c r="O18" s="78">
        <v>705.252208408</v>
      </c>
      <c r="P18" s="79">
        <v>0</v>
      </c>
      <c r="Q18" s="79">
        <v>2.7199999999999998E-2</v>
      </c>
      <c r="R18" s="79">
        <v>4.0000000000000001E-3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1588435.49</v>
      </c>
      <c r="M19" s="78">
        <v>108.8</v>
      </c>
      <c r="N19" s="78">
        <v>0</v>
      </c>
      <c r="O19" s="78">
        <v>1728.2178131200001</v>
      </c>
      <c r="P19" s="79">
        <v>1E-4</v>
      </c>
      <c r="Q19" s="79">
        <v>6.6699999999999995E-2</v>
      </c>
      <c r="R19" s="79">
        <v>9.7999999999999997E-3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939525.01</v>
      </c>
      <c r="M20" s="78">
        <v>105.65</v>
      </c>
      <c r="N20" s="78">
        <v>0</v>
      </c>
      <c r="O20" s="78">
        <v>992.60817306499996</v>
      </c>
      <c r="P20" s="79">
        <v>1E-4</v>
      </c>
      <c r="Q20" s="79">
        <v>3.8300000000000001E-2</v>
      </c>
      <c r="R20" s="79">
        <v>5.5999999999999999E-3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3497.86</v>
      </c>
      <c r="M21" s="78">
        <v>100.23</v>
      </c>
      <c r="N21" s="78">
        <v>0</v>
      </c>
      <c r="O21" s="78">
        <v>3.5059050780000001</v>
      </c>
      <c r="P21" s="79">
        <v>0</v>
      </c>
      <c r="Q21" s="79">
        <v>1E-4</v>
      </c>
      <c r="R21" s="79">
        <v>0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574543.22</v>
      </c>
      <c r="M22" s="78">
        <v>163.28</v>
      </c>
      <c r="N22" s="78">
        <v>0</v>
      </c>
      <c r="O22" s="78">
        <v>938.11416961600003</v>
      </c>
      <c r="P22" s="79">
        <v>0</v>
      </c>
      <c r="Q22" s="79">
        <v>3.6200000000000003E-2</v>
      </c>
      <c r="R22" s="79">
        <v>5.3E-3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12.9</v>
      </c>
      <c r="I23" t="s">
        <v>102</v>
      </c>
      <c r="J23" s="79">
        <v>0.04</v>
      </c>
      <c r="K23" s="79">
        <v>1.4E-3</v>
      </c>
      <c r="L23" s="78">
        <v>388996.82</v>
      </c>
      <c r="M23" s="78">
        <v>196.5</v>
      </c>
      <c r="N23" s="78">
        <v>0</v>
      </c>
      <c r="O23" s="78">
        <v>764.37875129999998</v>
      </c>
      <c r="P23" s="79">
        <v>0</v>
      </c>
      <c r="Q23" s="79">
        <v>2.9499999999999998E-2</v>
      </c>
      <c r="R23" s="79">
        <v>4.3E-3</v>
      </c>
    </row>
    <row r="24" spans="2:18">
      <c r="B24" t="s">
        <v>259</v>
      </c>
      <c r="C24" t="s">
        <v>260</v>
      </c>
      <c r="D24" t="s">
        <v>100</v>
      </c>
      <c r="E24" t="s">
        <v>233</v>
      </c>
      <c r="G24" t="s">
        <v>261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1669865.33</v>
      </c>
      <c r="M24" s="78">
        <v>111.99</v>
      </c>
      <c r="N24" s="78">
        <v>0</v>
      </c>
      <c r="O24" s="78">
        <v>1870.082183067</v>
      </c>
      <c r="P24" s="79">
        <v>1E-4</v>
      </c>
      <c r="Q24" s="79">
        <v>7.22E-2</v>
      </c>
      <c r="R24" s="79">
        <v>1.06E-2</v>
      </c>
    </row>
    <row r="25" spans="2:18">
      <c r="B25" t="s">
        <v>262</v>
      </c>
      <c r="C25" t="s">
        <v>263</v>
      </c>
      <c r="D25" t="s">
        <v>100</v>
      </c>
      <c r="E25" t="s">
        <v>233</v>
      </c>
      <c r="G25" t="s">
        <v>264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553486.85</v>
      </c>
      <c r="M25" s="78">
        <v>106</v>
      </c>
      <c r="N25" s="78">
        <v>0</v>
      </c>
      <c r="O25" s="78">
        <v>586.69606099999999</v>
      </c>
      <c r="P25" s="79">
        <v>1E-4</v>
      </c>
      <c r="Q25" s="79">
        <v>2.2599999999999999E-2</v>
      </c>
      <c r="R25" s="79">
        <v>3.3E-3</v>
      </c>
    </row>
    <row r="26" spans="2:18">
      <c r="B26" s="80" t="s">
        <v>265</v>
      </c>
      <c r="C26" s="16"/>
      <c r="D26" s="16"/>
      <c r="H26" s="82">
        <v>9.2899999999999991</v>
      </c>
      <c r="K26" s="81">
        <v>1.17E-2</v>
      </c>
      <c r="L26" s="82">
        <v>12082277.890000001</v>
      </c>
      <c r="N26" s="82">
        <v>0</v>
      </c>
      <c r="O26" s="82">
        <v>14510.087125714001</v>
      </c>
      <c r="Q26" s="81">
        <v>0.56000000000000005</v>
      </c>
      <c r="R26" s="81">
        <v>8.2299999999999998E-2</v>
      </c>
    </row>
    <row r="27" spans="2:18">
      <c r="B27" s="80" t="s">
        <v>266</v>
      </c>
      <c r="C27" s="16"/>
      <c r="D27" s="16"/>
      <c r="H27" s="82">
        <v>0.5</v>
      </c>
      <c r="K27" s="81">
        <v>2.5000000000000001E-3</v>
      </c>
      <c r="L27" s="82">
        <v>63435.91</v>
      </c>
      <c r="N27" s="82">
        <v>0</v>
      </c>
      <c r="O27" s="82">
        <v>63.364295347999999</v>
      </c>
      <c r="Q27" s="81">
        <v>2.3999999999999998E-3</v>
      </c>
      <c r="R27" s="81">
        <v>4.0000000000000002E-4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5700.18</v>
      </c>
      <c r="M28" s="78">
        <v>99.99</v>
      </c>
      <c r="N28" s="78">
        <v>0</v>
      </c>
      <c r="O28" s="78">
        <v>5.6996099820000001</v>
      </c>
      <c r="P28" s="79">
        <v>0</v>
      </c>
      <c r="Q28" s="79">
        <v>2.0000000000000001E-4</v>
      </c>
      <c r="R28" s="79">
        <v>0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15937.7</v>
      </c>
      <c r="M29" s="78">
        <v>99.88</v>
      </c>
      <c r="N29" s="78">
        <v>0</v>
      </c>
      <c r="O29" s="78">
        <v>15.91857476</v>
      </c>
      <c r="P29" s="79">
        <v>0</v>
      </c>
      <c r="Q29" s="79">
        <v>5.9999999999999995E-4</v>
      </c>
      <c r="R29" s="79">
        <v>1E-4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6280.43</v>
      </c>
      <c r="M30" s="78">
        <v>99.8</v>
      </c>
      <c r="N30" s="78">
        <v>0</v>
      </c>
      <c r="O30" s="78">
        <v>6.2678691400000002</v>
      </c>
      <c r="P30" s="79">
        <v>0</v>
      </c>
      <c r="Q30" s="79">
        <v>2.0000000000000001E-4</v>
      </c>
      <c r="R30" s="79">
        <v>0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9847.17</v>
      </c>
      <c r="M31" s="78">
        <v>99.87</v>
      </c>
      <c r="N31" s="78">
        <v>0</v>
      </c>
      <c r="O31" s="78">
        <v>9.8343686790000007</v>
      </c>
      <c r="P31" s="79">
        <v>0</v>
      </c>
      <c r="Q31" s="79">
        <v>4.0000000000000002E-4</v>
      </c>
      <c r="R31" s="79">
        <v>1E-4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275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6501.16</v>
      </c>
      <c r="M32" s="78">
        <v>99.85</v>
      </c>
      <c r="N32" s="78">
        <v>0</v>
      </c>
      <c r="O32" s="78">
        <v>6.49140826</v>
      </c>
      <c r="P32" s="79">
        <v>0</v>
      </c>
      <c r="Q32" s="79">
        <v>2.9999999999999997E-4</v>
      </c>
      <c r="R32" s="79">
        <v>0</v>
      </c>
    </row>
    <row r="33" spans="2:18">
      <c r="B33" t="s">
        <v>281</v>
      </c>
      <c r="C33" t="s">
        <v>282</v>
      </c>
      <c r="D33" t="s">
        <v>100</v>
      </c>
      <c r="E33" t="s">
        <v>233</v>
      </c>
      <c r="G33" t="s">
        <v>283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1227.57</v>
      </c>
      <c r="M33" s="78">
        <v>99.82</v>
      </c>
      <c r="N33" s="78">
        <v>0</v>
      </c>
      <c r="O33" s="78">
        <v>1.2253603740000001</v>
      </c>
      <c r="P33" s="79">
        <v>0</v>
      </c>
      <c r="Q33" s="79">
        <v>0</v>
      </c>
      <c r="R33" s="79">
        <v>0</v>
      </c>
    </row>
    <row r="34" spans="2:18">
      <c r="B34" t="s">
        <v>284</v>
      </c>
      <c r="C34" t="s">
        <v>285</v>
      </c>
      <c r="D34" t="s">
        <v>100</v>
      </c>
      <c r="E34" t="s">
        <v>233</v>
      </c>
      <c r="G34" t="s">
        <v>286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721.27</v>
      </c>
      <c r="M34" s="78">
        <v>99.98</v>
      </c>
      <c r="N34" s="78">
        <v>0</v>
      </c>
      <c r="O34" s="78">
        <v>0.72112574600000001</v>
      </c>
      <c r="P34" s="79">
        <v>0</v>
      </c>
      <c r="Q34" s="79">
        <v>0</v>
      </c>
      <c r="R34" s="79">
        <v>0</v>
      </c>
    </row>
    <row r="35" spans="2:18">
      <c r="B35" t="s">
        <v>287</v>
      </c>
      <c r="C35" t="s">
        <v>288</v>
      </c>
      <c r="D35" t="s">
        <v>100</v>
      </c>
      <c r="E35" t="s">
        <v>233</v>
      </c>
      <c r="G35" t="s">
        <v>289</v>
      </c>
      <c r="H35" s="78">
        <v>0.17</v>
      </c>
      <c r="I35" t="s">
        <v>102</v>
      </c>
      <c r="J35" s="79">
        <v>0</v>
      </c>
      <c r="K35" s="79">
        <v>2.3E-3</v>
      </c>
      <c r="L35" s="78">
        <v>1707.84</v>
      </c>
      <c r="M35" s="78">
        <v>99.96</v>
      </c>
      <c r="N35" s="78">
        <v>0</v>
      </c>
      <c r="O35" s="78">
        <v>1.7071568640000001</v>
      </c>
      <c r="P35" s="79">
        <v>0</v>
      </c>
      <c r="Q35" s="79">
        <v>1E-4</v>
      </c>
      <c r="R35" s="79">
        <v>0</v>
      </c>
    </row>
    <row r="36" spans="2:18">
      <c r="B36" t="s">
        <v>290</v>
      </c>
      <c r="C36" t="s">
        <v>291</v>
      </c>
      <c r="D36" t="s">
        <v>100</v>
      </c>
      <c r="E36" t="s">
        <v>233</v>
      </c>
      <c r="G36" t="s">
        <v>292</v>
      </c>
      <c r="H36" s="78">
        <v>0.35</v>
      </c>
      <c r="I36" t="s">
        <v>102</v>
      </c>
      <c r="J36" s="79">
        <v>0</v>
      </c>
      <c r="K36" s="79">
        <v>2.3E-3</v>
      </c>
      <c r="L36" s="78">
        <v>1928.74</v>
      </c>
      <c r="M36" s="78">
        <v>99.92</v>
      </c>
      <c r="N36" s="78">
        <v>0</v>
      </c>
      <c r="O36" s="78">
        <v>1.927197008</v>
      </c>
      <c r="P36" s="79">
        <v>0</v>
      </c>
      <c r="Q36" s="79">
        <v>1E-4</v>
      </c>
      <c r="R36" s="79">
        <v>0</v>
      </c>
    </row>
    <row r="37" spans="2:18">
      <c r="B37" t="s">
        <v>293</v>
      </c>
      <c r="C37" t="s">
        <v>294</v>
      </c>
      <c r="D37" t="s">
        <v>100</v>
      </c>
      <c r="E37" t="s">
        <v>233</v>
      </c>
      <c r="G37" t="s">
        <v>295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13583.85</v>
      </c>
      <c r="M37" s="78">
        <v>99.91</v>
      </c>
      <c r="N37" s="78">
        <v>0</v>
      </c>
      <c r="O37" s="78">
        <v>13.571624535</v>
      </c>
      <c r="P37" s="79">
        <v>0</v>
      </c>
      <c r="Q37" s="79">
        <v>5.0000000000000001E-4</v>
      </c>
      <c r="R37" s="79">
        <v>1E-4</v>
      </c>
    </row>
    <row r="38" spans="2:18">
      <c r="B38" s="80" t="s">
        <v>296</v>
      </c>
      <c r="C38" s="16"/>
      <c r="D38" s="16"/>
      <c r="H38" s="82">
        <v>9.32</v>
      </c>
      <c r="K38" s="81">
        <v>1.17E-2</v>
      </c>
      <c r="L38" s="82">
        <v>12018841.98</v>
      </c>
      <c r="N38" s="82">
        <v>0</v>
      </c>
      <c r="O38" s="82">
        <v>14446.722830365999</v>
      </c>
      <c r="Q38" s="81">
        <v>0.5575</v>
      </c>
      <c r="R38" s="81">
        <v>8.2000000000000003E-2</v>
      </c>
    </row>
    <row r="39" spans="2:18">
      <c r="B39" t="s">
        <v>297</v>
      </c>
      <c r="C39" t="s">
        <v>298</v>
      </c>
      <c r="D39" t="s">
        <v>100</v>
      </c>
      <c r="E39" t="s">
        <v>233</v>
      </c>
      <c r="G39" t="s">
        <v>299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72320.570000000007</v>
      </c>
      <c r="M39" s="78">
        <v>111.19</v>
      </c>
      <c r="N39" s="78">
        <v>0</v>
      </c>
      <c r="O39" s="78">
        <v>80.413241783000004</v>
      </c>
      <c r="P39" s="79">
        <v>0</v>
      </c>
      <c r="Q39" s="79">
        <v>3.0999999999999999E-3</v>
      </c>
      <c r="R39" s="79">
        <v>5.0000000000000001E-4</v>
      </c>
    </row>
    <row r="40" spans="2:18">
      <c r="B40" t="s">
        <v>300</v>
      </c>
      <c r="C40" t="s">
        <v>301</v>
      </c>
      <c r="D40" t="s">
        <v>100</v>
      </c>
      <c r="E40" t="s">
        <v>233</v>
      </c>
      <c r="G40" t="s">
        <v>302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68088.2</v>
      </c>
      <c r="M40" s="78">
        <v>100.3</v>
      </c>
      <c r="N40" s="78">
        <v>0</v>
      </c>
      <c r="O40" s="78">
        <v>68.292464600000002</v>
      </c>
      <c r="P40" s="79">
        <v>0</v>
      </c>
      <c r="Q40" s="79">
        <v>2.5999999999999999E-3</v>
      </c>
      <c r="R40" s="79">
        <v>4.0000000000000002E-4</v>
      </c>
    </row>
    <row r="41" spans="2:18">
      <c r="B41" t="s">
        <v>303</v>
      </c>
      <c r="C41" t="s">
        <v>304</v>
      </c>
      <c r="D41" t="s">
        <v>100</v>
      </c>
      <c r="E41" t="s">
        <v>233</v>
      </c>
      <c r="G41" t="s">
        <v>305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569568.53</v>
      </c>
      <c r="M41" s="78">
        <v>110.31</v>
      </c>
      <c r="N41" s="78">
        <v>0</v>
      </c>
      <c r="O41" s="78">
        <v>628.29104544300003</v>
      </c>
      <c r="P41" s="79">
        <v>0</v>
      </c>
      <c r="Q41" s="79">
        <v>2.4199999999999999E-2</v>
      </c>
      <c r="R41" s="79">
        <v>3.5999999999999999E-3</v>
      </c>
    </row>
    <row r="42" spans="2:18">
      <c r="B42" t="s">
        <v>306</v>
      </c>
      <c r="C42" t="s">
        <v>307</v>
      </c>
      <c r="D42" t="s">
        <v>100</v>
      </c>
      <c r="E42" t="s">
        <v>233</v>
      </c>
      <c r="G42" t="s">
        <v>308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649109</v>
      </c>
      <c r="M42" s="78">
        <v>107.5</v>
      </c>
      <c r="N42" s="78">
        <v>0</v>
      </c>
      <c r="O42" s="78">
        <v>697.79217500000004</v>
      </c>
      <c r="P42" s="79">
        <v>0</v>
      </c>
      <c r="Q42" s="79">
        <v>2.69E-2</v>
      </c>
      <c r="R42" s="79">
        <v>4.0000000000000001E-3</v>
      </c>
    </row>
    <row r="43" spans="2:18">
      <c r="B43" t="s">
        <v>309</v>
      </c>
      <c r="C43" t="s">
        <v>310</v>
      </c>
      <c r="D43" t="s">
        <v>100</v>
      </c>
      <c r="E43" t="s">
        <v>233</v>
      </c>
      <c r="G43" t="s">
        <v>311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2425436.23</v>
      </c>
      <c r="M43" s="78">
        <v>132.96</v>
      </c>
      <c r="N43" s="78">
        <v>0</v>
      </c>
      <c r="O43" s="78">
        <v>3224.860011408</v>
      </c>
      <c r="P43" s="79">
        <v>2.0000000000000001E-4</v>
      </c>
      <c r="Q43" s="79">
        <v>0.1244</v>
      </c>
      <c r="R43" s="79">
        <v>1.83E-2</v>
      </c>
    </row>
    <row r="44" spans="2:18">
      <c r="B44" t="s">
        <v>312</v>
      </c>
      <c r="C44" t="s">
        <v>313</v>
      </c>
      <c r="D44" t="s">
        <v>100</v>
      </c>
      <c r="E44" t="s">
        <v>233</v>
      </c>
      <c r="G44" t="s">
        <v>314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2072637.02</v>
      </c>
      <c r="M44" s="78">
        <v>106.39</v>
      </c>
      <c r="N44" s="78">
        <v>0</v>
      </c>
      <c r="O44" s="78">
        <v>2205.0785255780002</v>
      </c>
      <c r="P44" s="79">
        <v>1E-4</v>
      </c>
      <c r="Q44" s="79">
        <v>8.5099999999999995E-2</v>
      </c>
      <c r="R44" s="79">
        <v>1.2500000000000001E-2</v>
      </c>
    </row>
    <row r="45" spans="2:18">
      <c r="B45" t="s">
        <v>315</v>
      </c>
      <c r="C45" t="s">
        <v>316</v>
      </c>
      <c r="D45" t="s">
        <v>100</v>
      </c>
      <c r="E45" t="s">
        <v>233</v>
      </c>
      <c r="G45" t="s">
        <v>317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789820.89</v>
      </c>
      <c r="M45" s="78">
        <v>111.16</v>
      </c>
      <c r="N45" s="78">
        <v>0</v>
      </c>
      <c r="O45" s="78">
        <v>877.96490132400004</v>
      </c>
      <c r="P45" s="79">
        <v>0</v>
      </c>
      <c r="Q45" s="79">
        <v>3.39E-2</v>
      </c>
      <c r="R45" s="79">
        <v>5.0000000000000001E-3</v>
      </c>
    </row>
    <row r="46" spans="2:18">
      <c r="B46" t="s">
        <v>318</v>
      </c>
      <c r="C46" t="s">
        <v>319</v>
      </c>
      <c r="D46" t="s">
        <v>100</v>
      </c>
      <c r="E46" t="s">
        <v>233</v>
      </c>
      <c r="G46" t="s">
        <v>320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15069.01</v>
      </c>
      <c r="M46" s="78">
        <v>101.73</v>
      </c>
      <c r="N46" s="78">
        <v>0</v>
      </c>
      <c r="O46" s="78">
        <v>15.329703873</v>
      </c>
      <c r="P46" s="79">
        <v>0</v>
      </c>
      <c r="Q46" s="79">
        <v>5.9999999999999995E-4</v>
      </c>
      <c r="R46" s="79">
        <v>1E-4</v>
      </c>
    </row>
    <row r="47" spans="2:18">
      <c r="B47" t="s">
        <v>321</v>
      </c>
      <c r="C47" t="s">
        <v>322</v>
      </c>
      <c r="D47" t="s">
        <v>100</v>
      </c>
      <c r="E47" t="s">
        <v>233</v>
      </c>
      <c r="G47" t="s">
        <v>323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571770.85</v>
      </c>
      <c r="M47" s="78">
        <v>137.18</v>
      </c>
      <c r="N47" s="78">
        <v>0</v>
      </c>
      <c r="O47" s="78">
        <v>784.35525202999997</v>
      </c>
      <c r="P47" s="79">
        <v>0</v>
      </c>
      <c r="Q47" s="79">
        <v>3.0300000000000001E-2</v>
      </c>
      <c r="R47" s="79">
        <v>4.4999999999999997E-3</v>
      </c>
    </row>
    <row r="48" spans="2:18">
      <c r="B48" t="s">
        <v>324</v>
      </c>
      <c r="C48" t="s">
        <v>325</v>
      </c>
      <c r="D48" t="s">
        <v>100</v>
      </c>
      <c r="E48" t="s">
        <v>233</v>
      </c>
      <c r="G48" t="s">
        <v>326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765215.03</v>
      </c>
      <c r="M48" s="78">
        <v>112.64</v>
      </c>
      <c r="N48" s="78">
        <v>0</v>
      </c>
      <c r="O48" s="78">
        <v>861.93820979199995</v>
      </c>
      <c r="P48" s="79">
        <v>0</v>
      </c>
      <c r="Q48" s="79">
        <v>3.3300000000000003E-2</v>
      </c>
      <c r="R48" s="79">
        <v>4.8999999999999998E-3</v>
      </c>
    </row>
    <row r="49" spans="2:18">
      <c r="B49" t="s">
        <v>327</v>
      </c>
      <c r="C49" t="s">
        <v>328</v>
      </c>
      <c r="D49" t="s">
        <v>100</v>
      </c>
      <c r="E49" t="s">
        <v>233</v>
      </c>
      <c r="G49" t="s">
        <v>237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1405268.54</v>
      </c>
      <c r="M49" s="78">
        <v>165.1</v>
      </c>
      <c r="N49" s="78">
        <v>0</v>
      </c>
      <c r="O49" s="78">
        <v>2320.0983595399998</v>
      </c>
      <c r="P49" s="79">
        <v>1E-4</v>
      </c>
      <c r="Q49" s="79">
        <v>8.9499999999999996E-2</v>
      </c>
      <c r="R49" s="79">
        <v>1.32E-2</v>
      </c>
    </row>
    <row r="50" spans="2:18">
      <c r="B50" t="s">
        <v>329</v>
      </c>
      <c r="C50" t="s">
        <v>330</v>
      </c>
      <c r="D50" t="s">
        <v>100</v>
      </c>
      <c r="E50" t="s">
        <v>233</v>
      </c>
      <c r="G50" t="s">
        <v>289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427533.39</v>
      </c>
      <c r="M50" s="78">
        <v>101.3</v>
      </c>
      <c r="N50" s="78">
        <v>0</v>
      </c>
      <c r="O50" s="78">
        <v>433.09132406999998</v>
      </c>
      <c r="P50" s="79">
        <v>0</v>
      </c>
      <c r="Q50" s="79">
        <v>1.67E-2</v>
      </c>
      <c r="R50" s="79">
        <v>2.5000000000000001E-3</v>
      </c>
    </row>
    <row r="51" spans="2:18">
      <c r="B51" t="s">
        <v>331</v>
      </c>
      <c r="C51" t="s">
        <v>332</v>
      </c>
      <c r="D51" t="s">
        <v>100</v>
      </c>
      <c r="E51" t="s">
        <v>233</v>
      </c>
      <c r="G51" t="s">
        <v>333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394701.22</v>
      </c>
      <c r="M51" s="78">
        <v>99.3</v>
      </c>
      <c r="N51" s="78">
        <v>0</v>
      </c>
      <c r="O51" s="78">
        <v>391.93831146000002</v>
      </c>
      <c r="P51" s="79">
        <v>1E-4</v>
      </c>
      <c r="Q51" s="79">
        <v>1.5100000000000001E-2</v>
      </c>
      <c r="R51" s="79">
        <v>2.2000000000000001E-3</v>
      </c>
    </row>
    <row r="52" spans="2:18">
      <c r="B52" t="s">
        <v>334</v>
      </c>
      <c r="C52" t="s">
        <v>335</v>
      </c>
      <c r="D52" t="s">
        <v>100</v>
      </c>
      <c r="E52" t="s">
        <v>233</v>
      </c>
      <c r="G52" t="s">
        <v>336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527877.35</v>
      </c>
      <c r="M52" s="78">
        <v>102.56</v>
      </c>
      <c r="N52" s="78">
        <v>0</v>
      </c>
      <c r="O52" s="78">
        <v>541.39101015999995</v>
      </c>
      <c r="P52" s="79">
        <v>0</v>
      </c>
      <c r="Q52" s="79">
        <v>2.0899999999999998E-2</v>
      </c>
      <c r="R52" s="79">
        <v>3.0999999999999999E-3</v>
      </c>
    </row>
    <row r="53" spans="2:18">
      <c r="B53" t="s">
        <v>337</v>
      </c>
      <c r="C53" t="s">
        <v>338</v>
      </c>
      <c r="D53" t="s">
        <v>100</v>
      </c>
      <c r="E53" t="s">
        <v>233</v>
      </c>
      <c r="G53" t="s">
        <v>339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1264426.1499999999</v>
      </c>
      <c r="M53" s="78">
        <v>104.07</v>
      </c>
      <c r="N53" s="78">
        <v>0</v>
      </c>
      <c r="O53" s="78">
        <v>1315.888294305</v>
      </c>
      <c r="P53" s="79">
        <v>1E-4</v>
      </c>
      <c r="Q53" s="79">
        <v>5.0799999999999998E-2</v>
      </c>
      <c r="R53" s="79">
        <v>7.4999999999999997E-3</v>
      </c>
    </row>
    <row r="54" spans="2:18">
      <c r="B54" s="80" t="s">
        <v>340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212</v>
      </c>
      <c r="C55" t="s">
        <v>212</v>
      </c>
      <c r="D55" s="16"/>
      <c r="E55" t="s">
        <v>212</v>
      </c>
      <c r="H55" s="78">
        <v>0</v>
      </c>
      <c r="I55" t="s">
        <v>212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341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212</v>
      </c>
      <c r="C57" t="s">
        <v>212</v>
      </c>
      <c r="D57" s="16"/>
      <c r="E57" t="s">
        <v>212</v>
      </c>
      <c r="H57" s="78">
        <v>0</v>
      </c>
      <c r="I57" t="s">
        <v>212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226</v>
      </c>
      <c r="C58" s="16"/>
      <c r="D58" s="16"/>
      <c r="H58" s="82">
        <v>18.75</v>
      </c>
      <c r="K58" s="81">
        <v>3.49E-2</v>
      </c>
      <c r="L58" s="82">
        <v>103304.47</v>
      </c>
      <c r="N58" s="82">
        <v>0</v>
      </c>
      <c r="O58" s="82">
        <v>361.35215980942502</v>
      </c>
      <c r="Q58" s="81">
        <v>1.3899999999999999E-2</v>
      </c>
      <c r="R58" s="81">
        <v>2.0999999999999999E-3</v>
      </c>
    </row>
    <row r="59" spans="2:18">
      <c r="B59" s="80" t="s">
        <v>342</v>
      </c>
      <c r="C59" s="16"/>
      <c r="D59" s="16"/>
      <c r="H59" s="82">
        <v>18.75</v>
      </c>
      <c r="K59" s="81">
        <v>3.49E-2</v>
      </c>
      <c r="L59" s="82">
        <v>103304.47</v>
      </c>
      <c r="N59" s="82">
        <v>0</v>
      </c>
      <c r="O59" s="82">
        <v>361.35215980942502</v>
      </c>
      <c r="Q59" s="81">
        <v>1.3899999999999999E-2</v>
      </c>
      <c r="R59" s="81">
        <v>2.0999999999999999E-3</v>
      </c>
    </row>
    <row r="60" spans="2:18">
      <c r="B60" t="s">
        <v>343</v>
      </c>
      <c r="C60" t="s">
        <v>344</v>
      </c>
      <c r="D60" t="s">
        <v>123</v>
      </c>
      <c r="E60" t="s">
        <v>345</v>
      </c>
      <c r="F60" t="s">
        <v>346</v>
      </c>
      <c r="G60" t="s">
        <v>275</v>
      </c>
      <c r="H60" s="78">
        <v>18.75</v>
      </c>
      <c r="I60" t="s">
        <v>106</v>
      </c>
      <c r="J60" s="79">
        <v>3.3799999999999997E-2</v>
      </c>
      <c r="K60" s="79">
        <v>3.49E-2</v>
      </c>
      <c r="L60" s="78">
        <v>103304.47</v>
      </c>
      <c r="M60" s="78">
        <v>98.118749987294834</v>
      </c>
      <c r="N60" s="78">
        <v>0</v>
      </c>
      <c r="O60" s="78">
        <v>361.35215980942502</v>
      </c>
      <c r="P60" s="79">
        <v>1E-4</v>
      </c>
      <c r="Q60" s="79">
        <v>1.3899999999999999E-2</v>
      </c>
      <c r="R60" s="79">
        <v>2.0999999999999999E-3</v>
      </c>
    </row>
    <row r="61" spans="2:18">
      <c r="B61" s="80" t="s">
        <v>347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212</v>
      </c>
      <c r="C62" t="s">
        <v>212</v>
      </c>
      <c r="D62" s="16"/>
      <c r="E62" t="s">
        <v>212</v>
      </c>
      <c r="H62" s="78">
        <v>0</v>
      </c>
      <c r="I62" t="s">
        <v>212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348</v>
      </c>
      <c r="C63" s="16"/>
      <c r="D63" s="16"/>
    </row>
    <row r="64" spans="2:18">
      <c r="B64" t="s">
        <v>349</v>
      </c>
      <c r="C64" s="16"/>
      <c r="D64" s="16"/>
    </row>
    <row r="65" spans="2:4">
      <c r="B65" t="s">
        <v>350</v>
      </c>
      <c r="C65" s="16"/>
      <c r="D65" s="16"/>
    </row>
    <row r="66" spans="2:4">
      <c r="B66" t="s">
        <v>351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2755</v>
      </c>
    </row>
    <row r="3" spans="2:23" s="1" customFormat="1">
      <c r="B3" s="2" t="s">
        <v>2</v>
      </c>
      <c r="C3" s="26" t="s">
        <v>2756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2755</v>
      </c>
    </row>
    <row r="3" spans="2:68" s="1" customFormat="1">
      <c r="B3" s="2" t="s">
        <v>2</v>
      </c>
      <c r="C3" s="26" t="s">
        <v>2756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2755</v>
      </c>
    </row>
    <row r="3" spans="2:66" s="1" customFormat="1">
      <c r="B3" s="2" t="s">
        <v>2</v>
      </c>
      <c r="C3" s="26" t="s">
        <v>2756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5.04</v>
      </c>
      <c r="L11" s="7"/>
      <c r="M11" s="7"/>
      <c r="N11" s="77">
        <v>3.5499999999999997E-2</v>
      </c>
      <c r="O11" s="76">
        <v>37066176.18</v>
      </c>
      <c r="P11" s="33"/>
      <c r="Q11" s="76">
        <v>91.436260000000004</v>
      </c>
      <c r="R11" s="76">
        <v>47686.373788472127</v>
      </c>
      <c r="S11" s="7"/>
      <c r="T11" s="77">
        <v>1</v>
      </c>
      <c r="U11" s="77">
        <v>0.27060000000000001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4.3099999999999996</v>
      </c>
      <c r="N12" s="81">
        <v>3.1199999999999999E-2</v>
      </c>
      <c r="O12" s="82">
        <v>34695180.659999996</v>
      </c>
      <c r="Q12" s="82">
        <v>91.436260000000004</v>
      </c>
      <c r="R12" s="82">
        <v>39386.776146598277</v>
      </c>
      <c r="T12" s="81">
        <v>0.82599999999999996</v>
      </c>
      <c r="U12" s="81">
        <v>0.2235</v>
      </c>
    </row>
    <row r="13" spans="2:66">
      <c r="B13" s="80" t="s">
        <v>352</v>
      </c>
      <c r="C13" s="16"/>
      <c r="D13" s="16"/>
      <c r="E13" s="16"/>
      <c r="F13" s="16"/>
      <c r="K13" s="82">
        <v>4.2699999999999996</v>
      </c>
      <c r="N13" s="81">
        <v>2.64E-2</v>
      </c>
      <c r="O13" s="82">
        <v>25630589.879999999</v>
      </c>
      <c r="Q13" s="82">
        <v>85.379409999999993</v>
      </c>
      <c r="R13" s="82">
        <v>30382.328486253278</v>
      </c>
      <c r="T13" s="81">
        <v>0.6371</v>
      </c>
      <c r="U13" s="81">
        <v>0.1724</v>
      </c>
    </row>
    <row r="14" spans="2:66">
      <c r="B14" t="s">
        <v>356</v>
      </c>
      <c r="C14" t="s">
        <v>357</v>
      </c>
      <c r="D14" t="s">
        <v>100</v>
      </c>
      <c r="E14" t="s">
        <v>123</v>
      </c>
      <c r="F14" t="s">
        <v>358</v>
      </c>
      <c r="G14" t="s">
        <v>359</v>
      </c>
      <c r="H14" t="s">
        <v>209</v>
      </c>
      <c r="I14" t="s">
        <v>210</v>
      </c>
      <c r="J14" t="s">
        <v>295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314464.95</v>
      </c>
      <c r="P14" s="78">
        <v>96.1</v>
      </c>
      <c r="Q14" s="78">
        <v>0</v>
      </c>
      <c r="R14" s="78">
        <v>302.20081694999999</v>
      </c>
      <c r="S14" s="79">
        <v>2.0000000000000001E-4</v>
      </c>
      <c r="T14" s="79">
        <v>6.3E-3</v>
      </c>
      <c r="U14" s="79">
        <v>1.6999999999999999E-3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358</v>
      </c>
      <c r="G15" t="s">
        <v>359</v>
      </c>
      <c r="H15" t="s">
        <v>209</v>
      </c>
      <c r="I15" t="s">
        <v>210</v>
      </c>
      <c r="J15" t="s">
        <v>339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81902.570000000007</v>
      </c>
      <c r="P15" s="78">
        <v>100.92</v>
      </c>
      <c r="Q15" s="78">
        <v>0</v>
      </c>
      <c r="R15" s="78">
        <v>82.656073644000003</v>
      </c>
      <c r="S15" s="79">
        <v>4.0000000000000002E-4</v>
      </c>
      <c r="T15" s="79">
        <v>1.6999999999999999E-3</v>
      </c>
      <c r="U15" s="79">
        <v>5.0000000000000001E-4</v>
      </c>
    </row>
    <row r="16" spans="2:66">
      <c r="B16" t="s">
        <v>362</v>
      </c>
      <c r="C16" t="s">
        <v>363</v>
      </c>
      <c r="D16" t="s">
        <v>100</v>
      </c>
      <c r="E16" t="s">
        <v>123</v>
      </c>
      <c r="F16" t="s">
        <v>364</v>
      </c>
      <c r="G16" t="s">
        <v>359</v>
      </c>
      <c r="H16" t="s">
        <v>209</v>
      </c>
      <c r="I16" t="s">
        <v>210</v>
      </c>
      <c r="J16" t="s">
        <v>365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307086.90999999997</v>
      </c>
      <c r="P16" s="78">
        <v>100.72</v>
      </c>
      <c r="Q16" s="78">
        <v>0</v>
      </c>
      <c r="R16" s="78">
        <v>309.297935752</v>
      </c>
      <c r="S16" s="79">
        <v>2.0000000000000001E-4</v>
      </c>
      <c r="T16" s="79">
        <v>6.4999999999999997E-3</v>
      </c>
      <c r="U16" s="79">
        <v>1.8E-3</v>
      </c>
    </row>
    <row r="17" spans="2:21">
      <c r="B17" t="s">
        <v>366</v>
      </c>
      <c r="C17" t="s">
        <v>367</v>
      </c>
      <c r="D17" t="s">
        <v>100</v>
      </c>
      <c r="E17" t="s">
        <v>123</v>
      </c>
      <c r="F17" t="s">
        <v>364</v>
      </c>
      <c r="G17" t="s">
        <v>359</v>
      </c>
      <c r="H17" t="s">
        <v>209</v>
      </c>
      <c r="I17" t="s">
        <v>210</v>
      </c>
      <c r="J17" t="s">
        <v>368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344974.03</v>
      </c>
      <c r="P17" s="78">
        <v>99.55</v>
      </c>
      <c r="Q17" s="78">
        <v>0</v>
      </c>
      <c r="R17" s="78">
        <v>343.42164686500001</v>
      </c>
      <c r="S17" s="79">
        <v>1E-4</v>
      </c>
      <c r="T17" s="79">
        <v>7.1999999999999998E-3</v>
      </c>
      <c r="U17" s="79">
        <v>1.9E-3</v>
      </c>
    </row>
    <row r="18" spans="2:21">
      <c r="B18" t="s">
        <v>369</v>
      </c>
      <c r="C18" t="s">
        <v>370</v>
      </c>
      <c r="D18" t="s">
        <v>100</v>
      </c>
      <c r="E18" t="s">
        <v>123</v>
      </c>
      <c r="F18" t="s">
        <v>371</v>
      </c>
      <c r="G18" t="s">
        <v>359</v>
      </c>
      <c r="H18" t="s">
        <v>209</v>
      </c>
      <c r="I18" t="s">
        <v>210</v>
      </c>
      <c r="J18" t="s">
        <v>339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22095.86</v>
      </c>
      <c r="P18" s="78">
        <v>124.83</v>
      </c>
      <c r="Q18" s="78">
        <v>0</v>
      </c>
      <c r="R18" s="78">
        <v>27.582262038</v>
      </c>
      <c r="S18" s="79">
        <v>1E-4</v>
      </c>
      <c r="T18" s="79">
        <v>5.9999999999999995E-4</v>
      </c>
      <c r="U18" s="79">
        <v>2.0000000000000001E-4</v>
      </c>
    </row>
    <row r="19" spans="2:21">
      <c r="B19" t="s">
        <v>372</v>
      </c>
      <c r="C19" t="s">
        <v>373</v>
      </c>
      <c r="D19" t="s">
        <v>100</v>
      </c>
      <c r="E19" t="s">
        <v>123</v>
      </c>
      <c r="F19" t="s">
        <v>371</v>
      </c>
      <c r="G19" t="s">
        <v>359</v>
      </c>
      <c r="H19" t="s">
        <v>209</v>
      </c>
      <c r="I19" t="s">
        <v>210</v>
      </c>
      <c r="J19" t="s">
        <v>339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186771.74</v>
      </c>
      <c r="P19" s="78">
        <v>103.19</v>
      </c>
      <c r="Q19" s="78">
        <v>0</v>
      </c>
      <c r="R19" s="78">
        <v>192.729758506</v>
      </c>
      <c r="S19" s="79">
        <v>4.0000000000000002E-4</v>
      </c>
      <c r="T19" s="79">
        <v>4.0000000000000001E-3</v>
      </c>
      <c r="U19" s="79">
        <v>1.1000000000000001E-3</v>
      </c>
    </row>
    <row r="20" spans="2:21">
      <c r="B20" t="s">
        <v>374</v>
      </c>
      <c r="C20" t="s">
        <v>375</v>
      </c>
      <c r="D20" t="s">
        <v>100</v>
      </c>
      <c r="E20" t="s">
        <v>123</v>
      </c>
      <c r="F20" t="s">
        <v>371</v>
      </c>
      <c r="G20" t="s">
        <v>359</v>
      </c>
      <c r="H20" t="s">
        <v>209</v>
      </c>
      <c r="I20" t="s">
        <v>210</v>
      </c>
      <c r="J20" t="s">
        <v>339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68457.570000000007</v>
      </c>
      <c r="P20" s="78">
        <v>114.04</v>
      </c>
      <c r="Q20" s="78">
        <v>0</v>
      </c>
      <c r="R20" s="78">
        <v>78.069012827999998</v>
      </c>
      <c r="S20" s="79">
        <v>2.0000000000000001E-4</v>
      </c>
      <c r="T20" s="79">
        <v>1.6000000000000001E-3</v>
      </c>
      <c r="U20" s="79">
        <v>4.0000000000000002E-4</v>
      </c>
    </row>
    <row r="21" spans="2:21">
      <c r="B21" t="s">
        <v>376</v>
      </c>
      <c r="C21" t="s">
        <v>377</v>
      </c>
      <c r="D21" t="s">
        <v>100</v>
      </c>
      <c r="E21" t="s">
        <v>123</v>
      </c>
      <c r="F21" t="s">
        <v>378</v>
      </c>
      <c r="G21" t="s">
        <v>359</v>
      </c>
      <c r="H21" t="s">
        <v>379</v>
      </c>
      <c r="I21" t="s">
        <v>150</v>
      </c>
      <c r="J21" t="s">
        <v>380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20084.259999999998</v>
      </c>
      <c r="P21" s="78">
        <v>102.59</v>
      </c>
      <c r="Q21" s="78">
        <v>0</v>
      </c>
      <c r="R21" s="78">
        <v>20.604442334000002</v>
      </c>
      <c r="S21" s="79">
        <v>0</v>
      </c>
      <c r="T21" s="79">
        <v>4.0000000000000002E-4</v>
      </c>
      <c r="U21" s="79">
        <v>1E-4</v>
      </c>
    </row>
    <row r="22" spans="2:21">
      <c r="B22" t="s">
        <v>381</v>
      </c>
      <c r="C22" t="s">
        <v>382</v>
      </c>
      <c r="D22" t="s">
        <v>100</v>
      </c>
      <c r="E22" t="s">
        <v>123</v>
      </c>
      <c r="F22" t="s">
        <v>378</v>
      </c>
      <c r="G22" t="s">
        <v>359</v>
      </c>
      <c r="H22" t="s">
        <v>209</v>
      </c>
      <c r="I22" t="s">
        <v>210</v>
      </c>
      <c r="J22" t="s">
        <v>383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534542.9</v>
      </c>
      <c r="P22" s="78">
        <v>100.78</v>
      </c>
      <c r="Q22" s="78">
        <v>0</v>
      </c>
      <c r="R22" s="78">
        <v>538.71233461999998</v>
      </c>
      <c r="S22" s="79">
        <v>2.0000000000000001E-4</v>
      </c>
      <c r="T22" s="79">
        <v>1.1299999999999999E-2</v>
      </c>
      <c r="U22" s="79">
        <v>3.0999999999999999E-3</v>
      </c>
    </row>
    <row r="23" spans="2:21">
      <c r="B23" t="s">
        <v>384</v>
      </c>
      <c r="C23" t="s">
        <v>385</v>
      </c>
      <c r="D23" t="s">
        <v>100</v>
      </c>
      <c r="E23" t="s">
        <v>123</v>
      </c>
      <c r="F23" t="s">
        <v>378</v>
      </c>
      <c r="G23" t="s">
        <v>359</v>
      </c>
      <c r="H23" t="s">
        <v>209</v>
      </c>
      <c r="I23" t="s">
        <v>210</v>
      </c>
      <c r="J23" t="s">
        <v>339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56548.99</v>
      </c>
      <c r="P23" s="78">
        <v>99.12</v>
      </c>
      <c r="Q23" s="78">
        <v>0</v>
      </c>
      <c r="R23" s="78">
        <v>56.051358888000003</v>
      </c>
      <c r="S23" s="79">
        <v>1E-4</v>
      </c>
      <c r="T23" s="79">
        <v>1.1999999999999999E-3</v>
      </c>
      <c r="U23" s="79">
        <v>2.9999999999999997E-4</v>
      </c>
    </row>
    <row r="24" spans="2:21">
      <c r="B24" t="s">
        <v>386</v>
      </c>
      <c r="C24" t="s">
        <v>387</v>
      </c>
      <c r="D24" t="s">
        <v>100</v>
      </c>
      <c r="E24" t="s">
        <v>123</v>
      </c>
      <c r="F24" t="s">
        <v>378</v>
      </c>
      <c r="G24" t="s">
        <v>359</v>
      </c>
      <c r="H24" t="s">
        <v>379</v>
      </c>
      <c r="I24" t="s">
        <v>150</v>
      </c>
      <c r="J24" t="s">
        <v>388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521560.94</v>
      </c>
      <c r="P24" s="78">
        <v>100.2</v>
      </c>
      <c r="Q24" s="78">
        <v>0</v>
      </c>
      <c r="R24" s="78">
        <v>522.60406188000002</v>
      </c>
      <c r="S24" s="79">
        <v>2.0000000000000001E-4</v>
      </c>
      <c r="T24" s="79">
        <v>1.0999999999999999E-2</v>
      </c>
      <c r="U24" s="79">
        <v>3.0000000000000001E-3</v>
      </c>
    </row>
    <row r="25" spans="2:21">
      <c r="B25" t="s">
        <v>389</v>
      </c>
      <c r="C25" t="s">
        <v>390</v>
      </c>
      <c r="D25" t="s">
        <v>100</v>
      </c>
      <c r="E25" t="s">
        <v>123</v>
      </c>
      <c r="F25" t="s">
        <v>378</v>
      </c>
      <c r="G25" t="s">
        <v>359</v>
      </c>
      <c r="H25" t="s">
        <v>209</v>
      </c>
      <c r="I25" t="s">
        <v>210</v>
      </c>
      <c r="J25" t="s">
        <v>391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395090.8</v>
      </c>
      <c r="P25" s="78">
        <v>106.76</v>
      </c>
      <c r="Q25" s="78">
        <v>0</v>
      </c>
      <c r="R25" s="78">
        <v>421.79893808000003</v>
      </c>
      <c r="S25" s="79">
        <v>2.0000000000000001E-4</v>
      </c>
      <c r="T25" s="79">
        <v>8.8000000000000005E-3</v>
      </c>
      <c r="U25" s="79">
        <v>2.3999999999999998E-3</v>
      </c>
    </row>
    <row r="26" spans="2:21">
      <c r="B26" t="s">
        <v>392</v>
      </c>
      <c r="C26" t="s">
        <v>393</v>
      </c>
      <c r="D26" t="s">
        <v>100</v>
      </c>
      <c r="E26" t="s">
        <v>123</v>
      </c>
      <c r="F26" t="s">
        <v>378</v>
      </c>
      <c r="G26" t="s">
        <v>359</v>
      </c>
      <c r="H26" t="s">
        <v>209</v>
      </c>
      <c r="I26" t="s">
        <v>210</v>
      </c>
      <c r="J26" t="s">
        <v>289</v>
      </c>
      <c r="K26" s="78">
        <v>6.15</v>
      </c>
      <c r="L26" t="s">
        <v>102</v>
      </c>
      <c r="M26" s="79">
        <v>3.8E-3</v>
      </c>
      <c r="N26" s="79">
        <v>1.03E-2</v>
      </c>
      <c r="O26" s="78">
        <v>695014.40000000002</v>
      </c>
      <c r="P26" s="78">
        <v>95.06</v>
      </c>
      <c r="Q26" s="78">
        <v>0</v>
      </c>
      <c r="R26" s="78">
        <v>660.68068863999997</v>
      </c>
      <c r="S26" s="79">
        <v>2.0000000000000001E-4</v>
      </c>
      <c r="T26" s="79">
        <v>1.3899999999999999E-2</v>
      </c>
      <c r="U26" s="79">
        <v>3.7000000000000002E-3</v>
      </c>
    </row>
    <row r="27" spans="2:21">
      <c r="B27" t="s">
        <v>394</v>
      </c>
      <c r="C27" t="s">
        <v>395</v>
      </c>
      <c r="D27" t="s">
        <v>100</v>
      </c>
      <c r="E27" t="s">
        <v>123</v>
      </c>
      <c r="F27" t="s">
        <v>378</v>
      </c>
      <c r="G27" t="s">
        <v>359</v>
      </c>
      <c r="H27" t="s">
        <v>209</v>
      </c>
      <c r="I27" t="s">
        <v>210</v>
      </c>
      <c r="J27" t="s">
        <v>396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104359.67</v>
      </c>
      <c r="P27" s="78">
        <v>95.93</v>
      </c>
      <c r="Q27" s="78">
        <v>0</v>
      </c>
      <c r="R27" s="78">
        <v>100.112231431</v>
      </c>
      <c r="S27" s="79">
        <v>1E-4</v>
      </c>
      <c r="T27" s="79">
        <v>2.0999999999999999E-3</v>
      </c>
      <c r="U27" s="79">
        <v>5.9999999999999995E-4</v>
      </c>
    </row>
    <row r="28" spans="2:21">
      <c r="B28" t="s">
        <v>397</v>
      </c>
      <c r="C28" t="s">
        <v>398</v>
      </c>
      <c r="D28" t="s">
        <v>100</v>
      </c>
      <c r="E28" t="s">
        <v>123</v>
      </c>
      <c r="F28" t="s">
        <v>378</v>
      </c>
      <c r="G28" t="s">
        <v>359</v>
      </c>
      <c r="H28" t="s">
        <v>209</v>
      </c>
      <c r="I28" t="s">
        <v>210</v>
      </c>
      <c r="J28" t="s">
        <v>272</v>
      </c>
      <c r="K28" s="78">
        <v>3.57</v>
      </c>
      <c r="L28" t="s">
        <v>102</v>
      </c>
      <c r="M28" s="79">
        <v>1E-3</v>
      </c>
      <c r="N28" s="79">
        <v>1.23E-2</v>
      </c>
      <c r="O28" s="78">
        <v>208524.19</v>
      </c>
      <c r="P28" s="78">
        <v>95.65</v>
      </c>
      <c r="Q28" s="78">
        <v>0</v>
      </c>
      <c r="R28" s="78">
        <v>199.45338773500001</v>
      </c>
      <c r="S28" s="79">
        <v>1E-4</v>
      </c>
      <c r="T28" s="79">
        <v>4.1999999999999997E-3</v>
      </c>
      <c r="U28" s="79">
        <v>1.1000000000000001E-3</v>
      </c>
    </row>
    <row r="29" spans="2:21">
      <c r="B29" t="s">
        <v>399</v>
      </c>
      <c r="C29" t="s">
        <v>400</v>
      </c>
      <c r="D29" t="s">
        <v>100</v>
      </c>
      <c r="E29" t="s">
        <v>123</v>
      </c>
      <c r="F29" t="s">
        <v>401</v>
      </c>
      <c r="G29" t="s">
        <v>127</v>
      </c>
      <c r="H29" t="s">
        <v>209</v>
      </c>
      <c r="I29" t="s">
        <v>210</v>
      </c>
      <c r="J29" t="s">
        <v>275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13912.09</v>
      </c>
      <c r="P29" s="78">
        <v>95.38</v>
      </c>
      <c r="Q29" s="78">
        <v>0</v>
      </c>
      <c r="R29" s="78">
        <v>13.269351442</v>
      </c>
      <c r="S29" s="79">
        <v>0</v>
      </c>
      <c r="T29" s="79">
        <v>2.9999999999999997E-4</v>
      </c>
      <c r="U29" s="79">
        <v>1E-4</v>
      </c>
    </row>
    <row r="30" spans="2:21">
      <c r="B30" t="s">
        <v>402</v>
      </c>
      <c r="C30" t="s">
        <v>403</v>
      </c>
      <c r="D30" t="s">
        <v>100</v>
      </c>
      <c r="E30" t="s">
        <v>123</v>
      </c>
      <c r="F30" t="s">
        <v>401</v>
      </c>
      <c r="G30" t="s">
        <v>127</v>
      </c>
      <c r="H30" t="s">
        <v>209</v>
      </c>
      <c r="I30" t="s">
        <v>210</v>
      </c>
      <c r="J30" t="s">
        <v>289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456392.48</v>
      </c>
      <c r="P30" s="78">
        <v>110.8</v>
      </c>
      <c r="Q30" s="78">
        <v>0</v>
      </c>
      <c r="R30" s="78">
        <v>505.68286783999997</v>
      </c>
      <c r="S30" s="79">
        <v>2.9999999999999997E-4</v>
      </c>
      <c r="T30" s="79">
        <v>1.06E-2</v>
      </c>
      <c r="U30" s="79">
        <v>2.8999999999999998E-3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406</v>
      </c>
      <c r="G31" t="s">
        <v>359</v>
      </c>
      <c r="H31" t="s">
        <v>209</v>
      </c>
      <c r="I31" t="s">
        <v>210</v>
      </c>
      <c r="J31" t="s">
        <v>339</v>
      </c>
      <c r="K31" s="78">
        <v>0.46</v>
      </c>
      <c r="L31" t="s">
        <v>102</v>
      </c>
      <c r="M31" s="79">
        <v>1.6E-2</v>
      </c>
      <c r="N31" s="79">
        <v>1.84E-2</v>
      </c>
      <c r="O31" s="78">
        <v>12.89</v>
      </c>
      <c r="P31" s="78">
        <v>100.55</v>
      </c>
      <c r="Q31" s="78">
        <v>0</v>
      </c>
      <c r="R31" s="78">
        <v>1.2960895E-2</v>
      </c>
      <c r="S31" s="79">
        <v>0</v>
      </c>
      <c r="T31" s="79">
        <v>0</v>
      </c>
      <c r="U31" s="79">
        <v>0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406</v>
      </c>
      <c r="G32" t="s">
        <v>359</v>
      </c>
      <c r="H32" t="s">
        <v>209</v>
      </c>
      <c r="I32" t="s">
        <v>210</v>
      </c>
      <c r="J32" t="s">
        <v>409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817289.84</v>
      </c>
      <c r="P32" s="78">
        <v>103.87</v>
      </c>
      <c r="Q32" s="78">
        <v>0</v>
      </c>
      <c r="R32" s="78">
        <v>848.91895680799996</v>
      </c>
      <c r="S32" s="79">
        <v>2.0000000000000001E-4</v>
      </c>
      <c r="T32" s="79">
        <v>1.78E-2</v>
      </c>
      <c r="U32" s="79">
        <v>4.7999999999999996E-3</v>
      </c>
    </row>
    <row r="33" spans="2:21">
      <c r="B33" t="s">
        <v>410</v>
      </c>
      <c r="C33" t="s">
        <v>411</v>
      </c>
      <c r="D33" t="s">
        <v>100</v>
      </c>
      <c r="E33" t="s">
        <v>123</v>
      </c>
      <c r="F33" t="s">
        <v>406</v>
      </c>
      <c r="G33" t="s">
        <v>359</v>
      </c>
      <c r="H33" t="s">
        <v>209</v>
      </c>
      <c r="I33" t="s">
        <v>210</v>
      </c>
      <c r="J33" t="s">
        <v>365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341407.22</v>
      </c>
      <c r="P33" s="78">
        <v>100.6</v>
      </c>
      <c r="Q33" s="78">
        <v>0</v>
      </c>
      <c r="R33" s="78">
        <v>343.45566331999999</v>
      </c>
      <c r="S33" s="79">
        <v>2.0000000000000001E-4</v>
      </c>
      <c r="T33" s="79">
        <v>7.1999999999999998E-3</v>
      </c>
      <c r="U33" s="79">
        <v>1.9E-3</v>
      </c>
    </row>
    <row r="34" spans="2:21">
      <c r="B34" t="s">
        <v>412</v>
      </c>
      <c r="C34" t="s">
        <v>413</v>
      </c>
      <c r="D34" t="s">
        <v>100</v>
      </c>
      <c r="E34" t="s">
        <v>123</v>
      </c>
      <c r="F34" t="s">
        <v>406</v>
      </c>
      <c r="G34" t="s">
        <v>359</v>
      </c>
      <c r="H34" t="s">
        <v>209</v>
      </c>
      <c r="I34" t="s">
        <v>210</v>
      </c>
      <c r="J34" t="s">
        <v>261</v>
      </c>
      <c r="K34" s="78">
        <v>2.25</v>
      </c>
      <c r="L34" t="s">
        <v>102</v>
      </c>
      <c r="M34" s="79">
        <v>0.05</v>
      </c>
      <c r="N34" s="79">
        <v>1.52E-2</v>
      </c>
      <c r="O34" s="78">
        <v>614572.26</v>
      </c>
      <c r="P34" s="78">
        <v>112.4</v>
      </c>
      <c r="Q34" s="78">
        <v>0</v>
      </c>
      <c r="R34" s="78">
        <v>690.77922023999997</v>
      </c>
      <c r="S34" s="79">
        <v>2.0000000000000001E-4</v>
      </c>
      <c r="T34" s="79">
        <v>1.4500000000000001E-2</v>
      </c>
      <c r="U34" s="79">
        <v>3.8999999999999998E-3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406</v>
      </c>
      <c r="G35" t="s">
        <v>359</v>
      </c>
      <c r="H35" t="s">
        <v>209</v>
      </c>
      <c r="I35" t="s">
        <v>210</v>
      </c>
      <c r="J35" t="s">
        <v>416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221214.74</v>
      </c>
      <c r="P35" s="78">
        <v>99.8</v>
      </c>
      <c r="Q35" s="78">
        <v>0</v>
      </c>
      <c r="R35" s="78">
        <v>220.77231051999999</v>
      </c>
      <c r="S35" s="79">
        <v>1E-4</v>
      </c>
      <c r="T35" s="79">
        <v>4.5999999999999999E-3</v>
      </c>
      <c r="U35" s="79">
        <v>1.2999999999999999E-3</v>
      </c>
    </row>
    <row r="36" spans="2:21">
      <c r="B36" t="s">
        <v>417</v>
      </c>
      <c r="C36" t="s">
        <v>418</v>
      </c>
      <c r="D36" t="s">
        <v>100</v>
      </c>
      <c r="E36" t="s">
        <v>123</v>
      </c>
      <c r="F36" t="s">
        <v>358</v>
      </c>
      <c r="G36" t="s">
        <v>359</v>
      </c>
      <c r="H36" t="s">
        <v>419</v>
      </c>
      <c r="I36" t="s">
        <v>210</v>
      </c>
      <c r="J36" t="s">
        <v>339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2825.4</v>
      </c>
      <c r="P36" s="78">
        <v>126.58</v>
      </c>
      <c r="Q36" s="78">
        <v>0</v>
      </c>
      <c r="R36" s="78">
        <v>3.5763913199999999</v>
      </c>
      <c r="S36" s="79">
        <v>1E-4</v>
      </c>
      <c r="T36" s="79">
        <v>1E-4</v>
      </c>
      <c r="U36" s="79">
        <v>0</v>
      </c>
    </row>
    <row r="37" spans="2:21">
      <c r="B37" t="s">
        <v>420</v>
      </c>
      <c r="C37" t="s">
        <v>421</v>
      </c>
      <c r="D37" t="s">
        <v>100</v>
      </c>
      <c r="E37" t="s">
        <v>123</v>
      </c>
      <c r="F37" t="s">
        <v>358</v>
      </c>
      <c r="G37" t="s">
        <v>359</v>
      </c>
      <c r="H37" t="s">
        <v>419</v>
      </c>
      <c r="I37" t="s">
        <v>210</v>
      </c>
      <c r="J37" t="s">
        <v>422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48738.43</v>
      </c>
      <c r="P37" s="78">
        <v>107.03</v>
      </c>
      <c r="Q37" s="78">
        <v>0</v>
      </c>
      <c r="R37" s="78">
        <v>52.164741628999998</v>
      </c>
      <c r="S37" s="79">
        <v>2.9999999999999997E-4</v>
      </c>
      <c r="T37" s="79">
        <v>1.1000000000000001E-3</v>
      </c>
      <c r="U37" s="79">
        <v>2.9999999999999997E-4</v>
      </c>
    </row>
    <row r="38" spans="2:21">
      <c r="B38" t="s">
        <v>423</v>
      </c>
      <c r="C38" t="s">
        <v>424</v>
      </c>
      <c r="D38" t="s">
        <v>100</v>
      </c>
      <c r="E38" t="s">
        <v>123</v>
      </c>
      <c r="F38" t="s">
        <v>425</v>
      </c>
      <c r="G38" t="s">
        <v>359</v>
      </c>
      <c r="H38" t="s">
        <v>419</v>
      </c>
      <c r="I38" t="s">
        <v>210</v>
      </c>
      <c r="J38" t="s">
        <v>339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35735.25</v>
      </c>
      <c r="P38" s="78">
        <v>127.2</v>
      </c>
      <c r="Q38" s="78">
        <v>0</v>
      </c>
      <c r="R38" s="78">
        <v>45.455238000000001</v>
      </c>
      <c r="S38" s="79">
        <v>2.0000000000000001E-4</v>
      </c>
      <c r="T38" s="79">
        <v>1E-3</v>
      </c>
      <c r="U38" s="79">
        <v>2.9999999999999997E-4</v>
      </c>
    </row>
    <row r="39" spans="2:21">
      <c r="B39" t="s">
        <v>426</v>
      </c>
      <c r="C39" t="s">
        <v>427</v>
      </c>
      <c r="D39" t="s">
        <v>100</v>
      </c>
      <c r="E39" t="s">
        <v>123</v>
      </c>
      <c r="F39" t="s">
        <v>428</v>
      </c>
      <c r="G39" t="s">
        <v>429</v>
      </c>
      <c r="H39" t="s">
        <v>419</v>
      </c>
      <c r="I39" t="s">
        <v>210</v>
      </c>
      <c r="J39" t="s">
        <v>339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8098.45</v>
      </c>
      <c r="P39" s="78">
        <v>112.16</v>
      </c>
      <c r="Q39" s="78">
        <v>0</v>
      </c>
      <c r="R39" s="78">
        <v>9.0832215200000004</v>
      </c>
      <c r="S39" s="79">
        <v>1E-4</v>
      </c>
      <c r="T39" s="79">
        <v>2.0000000000000001E-4</v>
      </c>
      <c r="U39" s="79">
        <v>1E-4</v>
      </c>
    </row>
    <row r="40" spans="2:21">
      <c r="B40" t="s">
        <v>430</v>
      </c>
      <c r="C40" t="s">
        <v>431</v>
      </c>
      <c r="D40" t="s">
        <v>100</v>
      </c>
      <c r="E40" t="s">
        <v>123</v>
      </c>
      <c r="F40" t="s">
        <v>432</v>
      </c>
      <c r="G40" t="s">
        <v>359</v>
      </c>
      <c r="H40" t="s">
        <v>419</v>
      </c>
      <c r="I40" t="s">
        <v>210</v>
      </c>
      <c r="J40" t="s">
        <v>433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54189.51</v>
      </c>
      <c r="P40" s="78">
        <v>112.06</v>
      </c>
      <c r="Q40" s="78">
        <v>0</v>
      </c>
      <c r="R40" s="78">
        <v>60.724764905999997</v>
      </c>
      <c r="S40" s="79">
        <v>2.0000000000000001E-4</v>
      </c>
      <c r="T40" s="79">
        <v>1.2999999999999999E-3</v>
      </c>
      <c r="U40" s="79">
        <v>2.9999999999999997E-4</v>
      </c>
    </row>
    <row r="41" spans="2:21">
      <c r="B41" t="s">
        <v>434</v>
      </c>
      <c r="C41" t="s">
        <v>435</v>
      </c>
      <c r="D41" t="s">
        <v>100</v>
      </c>
      <c r="E41" t="s">
        <v>123</v>
      </c>
      <c r="F41" t="s">
        <v>364</v>
      </c>
      <c r="G41" t="s">
        <v>359</v>
      </c>
      <c r="H41" t="s">
        <v>419</v>
      </c>
      <c r="I41" t="s">
        <v>210</v>
      </c>
      <c r="J41" t="s">
        <v>436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109664.49</v>
      </c>
      <c r="P41" s="78">
        <v>104.82</v>
      </c>
      <c r="Q41" s="78">
        <v>0</v>
      </c>
      <c r="R41" s="78">
        <v>114.95031841799999</v>
      </c>
      <c r="S41" s="79">
        <v>1E-4</v>
      </c>
      <c r="T41" s="79">
        <v>2.3999999999999998E-3</v>
      </c>
      <c r="U41" s="79">
        <v>6.9999999999999999E-4</v>
      </c>
    </row>
    <row r="42" spans="2:21">
      <c r="B42" t="s">
        <v>437</v>
      </c>
      <c r="C42" t="s">
        <v>438</v>
      </c>
      <c r="D42" t="s">
        <v>100</v>
      </c>
      <c r="E42" t="s">
        <v>123</v>
      </c>
      <c r="F42" t="s">
        <v>439</v>
      </c>
      <c r="G42" t="s">
        <v>429</v>
      </c>
      <c r="H42" t="s">
        <v>440</v>
      </c>
      <c r="I42" t="s">
        <v>150</v>
      </c>
      <c r="J42" t="s">
        <v>441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235952.46</v>
      </c>
      <c r="P42" s="78">
        <v>103.69</v>
      </c>
      <c r="Q42" s="78">
        <v>0</v>
      </c>
      <c r="R42" s="78">
        <v>244.65910577400001</v>
      </c>
      <c r="S42" s="79">
        <v>2.0000000000000001E-4</v>
      </c>
      <c r="T42" s="79">
        <v>5.1000000000000004E-3</v>
      </c>
      <c r="U42" s="79">
        <v>1.4E-3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439</v>
      </c>
      <c r="G43" t="s">
        <v>429</v>
      </c>
      <c r="H43" t="s">
        <v>440</v>
      </c>
      <c r="I43" t="s">
        <v>150</v>
      </c>
      <c r="J43" t="s">
        <v>441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475448.43</v>
      </c>
      <c r="P43" s="78">
        <v>100.2</v>
      </c>
      <c r="Q43" s="78">
        <v>0</v>
      </c>
      <c r="R43" s="78">
        <v>476.39932685999997</v>
      </c>
      <c r="S43" s="79">
        <v>2.9999999999999997E-4</v>
      </c>
      <c r="T43" s="79">
        <v>0.01</v>
      </c>
      <c r="U43" s="79">
        <v>2.7000000000000001E-3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446</v>
      </c>
      <c r="G44" t="s">
        <v>127</v>
      </c>
      <c r="H44" t="s">
        <v>419</v>
      </c>
      <c r="I44" t="s">
        <v>210</v>
      </c>
      <c r="J44" t="s">
        <v>447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53734.28</v>
      </c>
      <c r="P44" s="78">
        <v>114.21</v>
      </c>
      <c r="Q44" s="78">
        <v>0</v>
      </c>
      <c r="R44" s="78">
        <v>61.369921187999999</v>
      </c>
      <c r="S44" s="79">
        <v>0</v>
      </c>
      <c r="T44" s="79">
        <v>1.2999999999999999E-3</v>
      </c>
      <c r="U44" s="79">
        <v>2.9999999999999997E-4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450</v>
      </c>
      <c r="G45" t="s">
        <v>429</v>
      </c>
      <c r="H45" t="s">
        <v>440</v>
      </c>
      <c r="I45" t="s">
        <v>150</v>
      </c>
      <c r="J45" t="s">
        <v>451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1046135.21</v>
      </c>
      <c r="P45" s="78">
        <v>101</v>
      </c>
      <c r="Q45" s="78">
        <v>0</v>
      </c>
      <c r="R45" s="78">
        <v>1056.5965621</v>
      </c>
      <c r="S45" s="79">
        <v>2.9999999999999997E-4</v>
      </c>
      <c r="T45" s="79">
        <v>2.2200000000000001E-2</v>
      </c>
      <c r="U45" s="79">
        <v>6.0000000000000001E-3</v>
      </c>
    </row>
    <row r="46" spans="2:21">
      <c r="B46" t="s">
        <v>452</v>
      </c>
      <c r="C46" t="s">
        <v>453</v>
      </c>
      <c r="D46" t="s">
        <v>100</v>
      </c>
      <c r="E46" t="s">
        <v>123</v>
      </c>
      <c r="F46" t="s">
        <v>450</v>
      </c>
      <c r="G46" t="s">
        <v>429</v>
      </c>
      <c r="H46" t="s">
        <v>440</v>
      </c>
      <c r="I46" t="s">
        <v>150</v>
      </c>
      <c r="J46" t="s">
        <v>339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479368.26</v>
      </c>
      <c r="P46" s="78">
        <v>102</v>
      </c>
      <c r="Q46" s="78">
        <v>0</v>
      </c>
      <c r="R46" s="78">
        <v>488.95562519999999</v>
      </c>
      <c r="S46" s="79">
        <v>2.0000000000000001E-4</v>
      </c>
      <c r="T46" s="79">
        <v>1.03E-2</v>
      </c>
      <c r="U46" s="79">
        <v>2.8E-3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450</v>
      </c>
      <c r="G47" t="s">
        <v>429</v>
      </c>
      <c r="H47" t="s">
        <v>440</v>
      </c>
      <c r="I47" t="s">
        <v>150</v>
      </c>
      <c r="J47" t="s">
        <v>339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237355.17</v>
      </c>
      <c r="P47" s="78">
        <v>109.3</v>
      </c>
      <c r="Q47" s="78">
        <v>0</v>
      </c>
      <c r="R47" s="78">
        <v>259.42920081</v>
      </c>
      <c r="S47" s="79">
        <v>2.0000000000000001E-4</v>
      </c>
      <c r="T47" s="79">
        <v>5.4000000000000003E-3</v>
      </c>
      <c r="U47" s="79">
        <v>1.5E-3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450</v>
      </c>
      <c r="G48" t="s">
        <v>429</v>
      </c>
      <c r="H48" t="s">
        <v>419</v>
      </c>
      <c r="I48" t="s">
        <v>210</v>
      </c>
      <c r="J48" t="s">
        <v>458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131229.44</v>
      </c>
      <c r="P48" s="78">
        <v>98</v>
      </c>
      <c r="Q48" s="78">
        <v>26.7819</v>
      </c>
      <c r="R48" s="78">
        <v>155.38675119999999</v>
      </c>
      <c r="S48" s="79">
        <v>2.0000000000000001E-4</v>
      </c>
      <c r="T48" s="79">
        <v>3.3E-3</v>
      </c>
      <c r="U48" s="79">
        <v>8.9999999999999998E-4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406</v>
      </c>
      <c r="G49" t="s">
        <v>359</v>
      </c>
      <c r="H49" t="s">
        <v>419</v>
      </c>
      <c r="I49" t="s">
        <v>210</v>
      </c>
      <c r="J49" t="s">
        <v>339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84807.66</v>
      </c>
      <c r="P49" s="78">
        <v>110.7</v>
      </c>
      <c r="Q49" s="78">
        <v>0</v>
      </c>
      <c r="R49" s="78">
        <v>93.882079619999999</v>
      </c>
      <c r="S49" s="79">
        <v>1E-4</v>
      </c>
      <c r="T49" s="79">
        <v>2E-3</v>
      </c>
      <c r="U49" s="79">
        <v>5.0000000000000001E-4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406</v>
      </c>
      <c r="G50" t="s">
        <v>359</v>
      </c>
      <c r="H50" t="s">
        <v>419</v>
      </c>
      <c r="I50" t="s">
        <v>210</v>
      </c>
      <c r="J50" t="s">
        <v>463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135788.97</v>
      </c>
      <c r="P50" s="78">
        <v>124.05</v>
      </c>
      <c r="Q50" s="78">
        <v>0</v>
      </c>
      <c r="R50" s="78">
        <v>168.44621728499999</v>
      </c>
      <c r="S50" s="79">
        <v>2.0000000000000001E-4</v>
      </c>
      <c r="T50" s="79">
        <v>3.5000000000000001E-3</v>
      </c>
      <c r="U50" s="79">
        <v>1E-3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406</v>
      </c>
      <c r="G51" t="s">
        <v>359</v>
      </c>
      <c r="H51" t="s">
        <v>419</v>
      </c>
      <c r="I51" t="s">
        <v>210</v>
      </c>
      <c r="J51" t="s">
        <v>466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316340.56</v>
      </c>
      <c r="P51" s="78">
        <v>110.7</v>
      </c>
      <c r="Q51" s="78">
        <v>0</v>
      </c>
      <c r="R51" s="78">
        <v>350.18899992000001</v>
      </c>
      <c r="S51" s="79">
        <v>1E-4</v>
      </c>
      <c r="T51" s="79">
        <v>7.3000000000000001E-3</v>
      </c>
      <c r="U51" s="79">
        <v>2E-3</v>
      </c>
    </row>
    <row r="52" spans="2:21">
      <c r="B52" t="s">
        <v>467</v>
      </c>
      <c r="C52" t="s">
        <v>468</v>
      </c>
      <c r="D52" t="s">
        <v>100</v>
      </c>
      <c r="E52" t="s">
        <v>123</v>
      </c>
      <c r="F52" t="s">
        <v>469</v>
      </c>
      <c r="G52" t="s">
        <v>429</v>
      </c>
      <c r="H52" t="s">
        <v>470</v>
      </c>
      <c r="I52" t="s">
        <v>210</v>
      </c>
      <c r="J52" t="s">
        <v>283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151559.07</v>
      </c>
      <c r="P52" s="78">
        <v>94.74</v>
      </c>
      <c r="Q52" s="78">
        <v>0</v>
      </c>
      <c r="R52" s="78">
        <v>143.58706291799999</v>
      </c>
      <c r="S52" s="79">
        <v>2.0000000000000001E-4</v>
      </c>
      <c r="T52" s="79">
        <v>3.0000000000000001E-3</v>
      </c>
      <c r="U52" s="79">
        <v>8.0000000000000004E-4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469</v>
      </c>
      <c r="G53" t="s">
        <v>429</v>
      </c>
      <c r="H53" t="s">
        <v>470</v>
      </c>
      <c r="I53" t="s">
        <v>210</v>
      </c>
      <c r="J53" t="s">
        <v>473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561104.4</v>
      </c>
      <c r="P53" s="78">
        <v>134.51</v>
      </c>
      <c r="Q53" s="78">
        <v>0</v>
      </c>
      <c r="R53" s="78">
        <v>754.74152844000002</v>
      </c>
      <c r="S53" s="79">
        <v>2.9999999999999997E-4</v>
      </c>
      <c r="T53" s="79">
        <v>1.5800000000000002E-2</v>
      </c>
      <c r="U53" s="79">
        <v>4.3E-3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429</v>
      </c>
      <c r="H54" t="s">
        <v>470</v>
      </c>
      <c r="I54" t="s">
        <v>210</v>
      </c>
      <c r="J54" t="s">
        <v>333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162723.20000000001</v>
      </c>
      <c r="P54" s="78">
        <v>91.71</v>
      </c>
      <c r="Q54" s="78">
        <v>0</v>
      </c>
      <c r="R54" s="78">
        <v>149.23344671999999</v>
      </c>
      <c r="S54" s="79">
        <v>4.0000000000000002E-4</v>
      </c>
      <c r="T54" s="79">
        <v>3.0999999999999999E-3</v>
      </c>
      <c r="U54" s="79">
        <v>8.0000000000000004E-4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476</v>
      </c>
      <c r="G55" t="s">
        <v>429</v>
      </c>
      <c r="H55" t="s">
        <v>470</v>
      </c>
      <c r="I55" t="s">
        <v>210</v>
      </c>
      <c r="J55" t="s">
        <v>339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87358.41</v>
      </c>
      <c r="P55" s="78">
        <v>112.64</v>
      </c>
      <c r="Q55" s="78">
        <v>0</v>
      </c>
      <c r="R55" s="78">
        <v>98.400513024000006</v>
      </c>
      <c r="S55" s="79">
        <v>2.0000000000000001E-4</v>
      </c>
      <c r="T55" s="79">
        <v>2.0999999999999999E-3</v>
      </c>
      <c r="U55" s="79">
        <v>5.9999999999999995E-4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476</v>
      </c>
      <c r="G56" t="s">
        <v>429</v>
      </c>
      <c r="H56" t="s">
        <v>470</v>
      </c>
      <c r="I56" t="s">
        <v>210</v>
      </c>
      <c r="J56" t="s">
        <v>339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359504.78</v>
      </c>
      <c r="P56" s="78">
        <v>101</v>
      </c>
      <c r="Q56" s="78">
        <v>0</v>
      </c>
      <c r="R56" s="78">
        <v>363.09982780000001</v>
      </c>
      <c r="S56" s="79">
        <v>2.9999999999999997E-4</v>
      </c>
      <c r="T56" s="79">
        <v>7.6E-3</v>
      </c>
      <c r="U56" s="79">
        <v>2.0999999999999999E-3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476</v>
      </c>
      <c r="G57" t="s">
        <v>429</v>
      </c>
      <c r="H57" t="s">
        <v>470</v>
      </c>
      <c r="I57" t="s">
        <v>210</v>
      </c>
      <c r="J57" t="s">
        <v>339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383733.97</v>
      </c>
      <c r="P57" s="78">
        <v>100</v>
      </c>
      <c r="Q57" s="78">
        <v>0</v>
      </c>
      <c r="R57" s="78">
        <v>383.73397</v>
      </c>
      <c r="S57" s="79">
        <v>2.9999999999999997E-4</v>
      </c>
      <c r="T57" s="79">
        <v>8.0000000000000002E-3</v>
      </c>
      <c r="U57" s="79">
        <v>2.2000000000000001E-3</v>
      </c>
    </row>
    <row r="58" spans="2:21">
      <c r="B58" t="s">
        <v>483</v>
      </c>
      <c r="C58" t="s">
        <v>484</v>
      </c>
      <c r="D58" t="s">
        <v>100</v>
      </c>
      <c r="E58" t="s">
        <v>123</v>
      </c>
      <c r="F58" t="s">
        <v>476</v>
      </c>
      <c r="G58" t="s">
        <v>429</v>
      </c>
      <c r="H58" t="s">
        <v>470</v>
      </c>
      <c r="I58" t="s">
        <v>210</v>
      </c>
      <c r="J58" t="s">
        <v>485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366218.31</v>
      </c>
      <c r="P58" s="78">
        <v>101.5</v>
      </c>
      <c r="Q58" s="78">
        <v>0</v>
      </c>
      <c r="R58" s="78">
        <v>371.71158465000002</v>
      </c>
      <c r="S58" s="79">
        <v>2.9999999999999997E-4</v>
      </c>
      <c r="T58" s="79">
        <v>7.7999999999999996E-3</v>
      </c>
      <c r="U58" s="79">
        <v>2.0999999999999999E-3</v>
      </c>
    </row>
    <row r="59" spans="2:21">
      <c r="B59" t="s">
        <v>486</v>
      </c>
      <c r="C59" t="s">
        <v>487</v>
      </c>
      <c r="D59" t="s">
        <v>100</v>
      </c>
      <c r="E59" t="s">
        <v>123</v>
      </c>
      <c r="F59" t="s">
        <v>476</v>
      </c>
      <c r="G59" t="s">
        <v>429</v>
      </c>
      <c r="H59" t="s">
        <v>470</v>
      </c>
      <c r="I59" t="s">
        <v>210</v>
      </c>
      <c r="J59" t="s">
        <v>488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247635.13</v>
      </c>
      <c r="P59" s="78">
        <v>100.7</v>
      </c>
      <c r="Q59" s="78">
        <v>5.6767599999999998</v>
      </c>
      <c r="R59" s="78">
        <v>255.04533591000001</v>
      </c>
      <c r="S59" s="79">
        <v>2.9999999999999997E-4</v>
      </c>
      <c r="T59" s="79">
        <v>5.3E-3</v>
      </c>
      <c r="U59" s="79">
        <v>1.4E-3</v>
      </c>
    </row>
    <row r="60" spans="2:21">
      <c r="B60" t="s">
        <v>489</v>
      </c>
      <c r="C60" t="s">
        <v>490</v>
      </c>
      <c r="D60" t="s">
        <v>100</v>
      </c>
      <c r="E60" t="s">
        <v>123</v>
      </c>
      <c r="F60" t="s">
        <v>491</v>
      </c>
      <c r="G60" t="s">
        <v>429</v>
      </c>
      <c r="H60" t="s">
        <v>470</v>
      </c>
      <c r="I60" t="s">
        <v>210</v>
      </c>
      <c r="J60" t="s">
        <v>492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82472.27</v>
      </c>
      <c r="P60" s="78">
        <v>106.01</v>
      </c>
      <c r="Q60" s="78">
        <v>0</v>
      </c>
      <c r="R60" s="78">
        <v>87.428853427000007</v>
      </c>
      <c r="S60" s="79">
        <v>1E-4</v>
      </c>
      <c r="T60" s="79">
        <v>1.8E-3</v>
      </c>
      <c r="U60" s="79">
        <v>5.0000000000000001E-4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491</v>
      </c>
      <c r="G61" t="s">
        <v>429</v>
      </c>
      <c r="H61" t="s">
        <v>470</v>
      </c>
      <c r="I61" t="s">
        <v>210</v>
      </c>
      <c r="J61" t="s">
        <v>495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121319.45</v>
      </c>
      <c r="P61" s="78">
        <v>115.54</v>
      </c>
      <c r="Q61" s="78">
        <v>0</v>
      </c>
      <c r="R61" s="78">
        <v>140.17249253</v>
      </c>
      <c r="S61" s="79">
        <v>2.9999999999999997E-4</v>
      </c>
      <c r="T61" s="79">
        <v>2.8999999999999998E-3</v>
      </c>
      <c r="U61" s="79">
        <v>8.0000000000000004E-4</v>
      </c>
    </row>
    <row r="62" spans="2:21">
      <c r="B62" t="s">
        <v>496</v>
      </c>
      <c r="C62" t="s">
        <v>497</v>
      </c>
      <c r="D62" t="s">
        <v>100</v>
      </c>
      <c r="E62" t="s">
        <v>123</v>
      </c>
      <c r="F62" t="s">
        <v>491</v>
      </c>
      <c r="G62" t="s">
        <v>429</v>
      </c>
      <c r="H62" t="s">
        <v>470</v>
      </c>
      <c r="I62" t="s">
        <v>210</v>
      </c>
      <c r="J62" t="s">
        <v>498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290694.08</v>
      </c>
      <c r="P62" s="78">
        <v>117.1</v>
      </c>
      <c r="Q62" s="78">
        <v>0</v>
      </c>
      <c r="R62" s="78">
        <v>340.40276768000001</v>
      </c>
      <c r="S62" s="79">
        <v>2.9999999999999997E-4</v>
      </c>
      <c r="T62" s="79">
        <v>7.1000000000000004E-3</v>
      </c>
      <c r="U62" s="79">
        <v>1.9E-3</v>
      </c>
    </row>
    <row r="63" spans="2:21">
      <c r="B63" t="s">
        <v>499</v>
      </c>
      <c r="C63" t="s">
        <v>500</v>
      </c>
      <c r="D63" t="s">
        <v>100</v>
      </c>
      <c r="E63" t="s">
        <v>123</v>
      </c>
      <c r="F63" t="s">
        <v>501</v>
      </c>
      <c r="G63" t="s">
        <v>502</v>
      </c>
      <c r="H63" t="s">
        <v>470</v>
      </c>
      <c r="I63" t="s">
        <v>210</v>
      </c>
      <c r="J63" t="s">
        <v>333</v>
      </c>
      <c r="L63" t="s">
        <v>102</v>
      </c>
      <c r="M63" s="79">
        <v>2.9899999999999999E-2</v>
      </c>
      <c r="N63" s="79">
        <v>0</v>
      </c>
      <c r="O63" s="78">
        <v>9225.16</v>
      </c>
      <c r="P63" s="78">
        <v>109.25</v>
      </c>
      <c r="Q63" s="78">
        <v>0</v>
      </c>
      <c r="R63" s="78">
        <v>10.078487300000001</v>
      </c>
      <c r="S63" s="79">
        <v>0</v>
      </c>
      <c r="T63" s="79">
        <v>2.0000000000000001E-4</v>
      </c>
      <c r="U63" s="79">
        <v>1E-4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501</v>
      </c>
      <c r="G64" t="s">
        <v>502</v>
      </c>
      <c r="H64" t="s">
        <v>470</v>
      </c>
      <c r="I64" t="s">
        <v>210</v>
      </c>
      <c r="J64" t="s">
        <v>505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94010.6</v>
      </c>
      <c r="P64" s="78">
        <v>113.29</v>
      </c>
      <c r="Q64" s="78">
        <v>0</v>
      </c>
      <c r="R64" s="78">
        <v>106.50460873999999</v>
      </c>
      <c r="S64" s="79">
        <v>1E-4</v>
      </c>
      <c r="T64" s="79">
        <v>2.2000000000000001E-3</v>
      </c>
      <c r="U64" s="79">
        <v>5.9999999999999995E-4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508</v>
      </c>
      <c r="G65" t="s">
        <v>429</v>
      </c>
      <c r="H65" t="s">
        <v>470</v>
      </c>
      <c r="I65" t="s">
        <v>210</v>
      </c>
      <c r="J65" t="s">
        <v>509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642968.71</v>
      </c>
      <c r="P65" s="78">
        <v>103.2</v>
      </c>
      <c r="Q65" s="78">
        <v>0</v>
      </c>
      <c r="R65" s="78">
        <v>663.54370872000004</v>
      </c>
      <c r="S65" s="79">
        <v>2.0000000000000001E-4</v>
      </c>
      <c r="T65" s="79">
        <v>1.3899999999999999E-2</v>
      </c>
      <c r="U65" s="79">
        <v>3.8E-3</v>
      </c>
    </row>
    <row r="66" spans="2:21">
      <c r="B66" t="s">
        <v>510</v>
      </c>
      <c r="C66" t="s">
        <v>511</v>
      </c>
      <c r="D66" t="s">
        <v>100</v>
      </c>
      <c r="E66" t="s">
        <v>123</v>
      </c>
      <c r="F66" t="s">
        <v>512</v>
      </c>
      <c r="G66" t="s">
        <v>429</v>
      </c>
      <c r="H66" t="s">
        <v>470</v>
      </c>
      <c r="I66" t="s">
        <v>210</v>
      </c>
      <c r="J66" t="s">
        <v>513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473857.15</v>
      </c>
      <c r="P66" s="78">
        <v>107.8</v>
      </c>
      <c r="Q66" s="78">
        <v>0</v>
      </c>
      <c r="R66" s="78">
        <v>510.81800770000001</v>
      </c>
      <c r="S66" s="79">
        <v>4.0000000000000002E-4</v>
      </c>
      <c r="T66" s="79">
        <v>1.0699999999999999E-2</v>
      </c>
      <c r="U66" s="79">
        <v>2.8999999999999998E-3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512</v>
      </c>
      <c r="G67" t="s">
        <v>429</v>
      </c>
      <c r="H67" t="s">
        <v>470</v>
      </c>
      <c r="I67" t="s">
        <v>210</v>
      </c>
      <c r="J67" t="s">
        <v>339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30473.040000000001</v>
      </c>
      <c r="P67" s="78">
        <v>112</v>
      </c>
      <c r="Q67" s="78">
        <v>0</v>
      </c>
      <c r="R67" s="78">
        <v>34.129804800000002</v>
      </c>
      <c r="S67" s="79">
        <v>2.9999999999999997E-4</v>
      </c>
      <c r="T67" s="79">
        <v>6.9999999999999999E-4</v>
      </c>
      <c r="U67" s="79">
        <v>2.0000000000000001E-4</v>
      </c>
    </row>
    <row r="68" spans="2:21">
      <c r="B68" t="s">
        <v>516</v>
      </c>
      <c r="C68" t="s">
        <v>517</v>
      </c>
      <c r="D68" t="s">
        <v>100</v>
      </c>
      <c r="E68" t="s">
        <v>123</v>
      </c>
      <c r="F68" t="s">
        <v>512</v>
      </c>
      <c r="G68" t="s">
        <v>429</v>
      </c>
      <c r="H68" t="s">
        <v>470</v>
      </c>
      <c r="I68" t="s">
        <v>210</v>
      </c>
      <c r="J68" t="s">
        <v>518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510076.07</v>
      </c>
      <c r="P68" s="78">
        <v>110.35</v>
      </c>
      <c r="Q68" s="78">
        <v>0</v>
      </c>
      <c r="R68" s="78">
        <v>562.86894324499997</v>
      </c>
      <c r="S68" s="79">
        <v>2.9999999999999997E-4</v>
      </c>
      <c r="T68" s="79">
        <v>1.18E-2</v>
      </c>
      <c r="U68" s="79">
        <v>3.2000000000000002E-3</v>
      </c>
    </row>
    <row r="69" spans="2:21">
      <c r="B69" t="s">
        <v>519</v>
      </c>
      <c r="C69" t="s">
        <v>520</v>
      </c>
      <c r="D69" t="s">
        <v>100</v>
      </c>
      <c r="E69" t="s">
        <v>123</v>
      </c>
      <c r="F69" t="s">
        <v>512</v>
      </c>
      <c r="G69" t="s">
        <v>429</v>
      </c>
      <c r="H69" t="s">
        <v>470</v>
      </c>
      <c r="I69" t="s">
        <v>210</v>
      </c>
      <c r="J69" t="s">
        <v>505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334626.69</v>
      </c>
      <c r="P69" s="78">
        <v>93.9</v>
      </c>
      <c r="Q69" s="78">
        <v>0</v>
      </c>
      <c r="R69" s="78">
        <v>314.21446191000001</v>
      </c>
      <c r="S69" s="79">
        <v>2.0000000000000001E-4</v>
      </c>
      <c r="T69" s="79">
        <v>6.6E-3</v>
      </c>
      <c r="U69" s="79">
        <v>1.8E-3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508</v>
      </c>
      <c r="G70" t="s">
        <v>429</v>
      </c>
      <c r="H70" t="s">
        <v>470</v>
      </c>
      <c r="I70" t="s">
        <v>210</v>
      </c>
      <c r="J70" t="s">
        <v>339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133892.48000000001</v>
      </c>
      <c r="P70" s="78">
        <v>103</v>
      </c>
      <c r="Q70" s="78">
        <v>0</v>
      </c>
      <c r="R70" s="78">
        <v>137.90925440000001</v>
      </c>
      <c r="S70" s="79">
        <v>4.0000000000000002E-4</v>
      </c>
      <c r="T70" s="79">
        <v>2.8999999999999998E-3</v>
      </c>
      <c r="U70" s="79">
        <v>8.0000000000000004E-4</v>
      </c>
    </row>
    <row r="71" spans="2:21">
      <c r="B71" t="s">
        <v>523</v>
      </c>
      <c r="C71" t="s">
        <v>524</v>
      </c>
      <c r="D71" t="s">
        <v>100</v>
      </c>
      <c r="E71" t="s">
        <v>123</v>
      </c>
      <c r="F71" t="s">
        <v>508</v>
      </c>
      <c r="G71" t="s">
        <v>429</v>
      </c>
      <c r="H71" t="s">
        <v>470</v>
      </c>
      <c r="I71" t="s">
        <v>210</v>
      </c>
      <c r="J71" t="s">
        <v>272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97248.66</v>
      </c>
      <c r="P71" s="78">
        <v>89.4</v>
      </c>
      <c r="Q71" s="78">
        <v>0</v>
      </c>
      <c r="R71" s="78">
        <v>86.940302040000006</v>
      </c>
      <c r="S71" s="79">
        <v>2.9999999999999997E-4</v>
      </c>
      <c r="T71" s="79">
        <v>1.8E-3</v>
      </c>
      <c r="U71" s="79">
        <v>5.0000000000000001E-4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527</v>
      </c>
      <c r="G72" t="s">
        <v>429</v>
      </c>
      <c r="H72" t="s">
        <v>470</v>
      </c>
      <c r="I72" t="s">
        <v>210</v>
      </c>
      <c r="J72" t="s">
        <v>292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11670.62</v>
      </c>
      <c r="P72" s="78">
        <v>89.92</v>
      </c>
      <c r="Q72" s="78">
        <v>0</v>
      </c>
      <c r="R72" s="78">
        <v>10.494221504</v>
      </c>
      <c r="S72" s="79">
        <v>0</v>
      </c>
      <c r="T72" s="79">
        <v>2.0000000000000001E-4</v>
      </c>
      <c r="U72" s="79">
        <v>1E-4</v>
      </c>
    </row>
    <row r="73" spans="2:21">
      <c r="B73" t="s">
        <v>528</v>
      </c>
      <c r="C73" t="s">
        <v>529</v>
      </c>
      <c r="D73" t="s">
        <v>100</v>
      </c>
      <c r="E73" t="s">
        <v>123</v>
      </c>
      <c r="F73" t="s">
        <v>527</v>
      </c>
      <c r="G73" t="s">
        <v>429</v>
      </c>
      <c r="H73" t="s">
        <v>470</v>
      </c>
      <c r="I73" t="s">
        <v>210</v>
      </c>
      <c r="J73" t="s">
        <v>275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130515.5</v>
      </c>
      <c r="P73" s="78">
        <v>92.15</v>
      </c>
      <c r="Q73" s="78">
        <v>0</v>
      </c>
      <c r="R73" s="78">
        <v>120.27003325</v>
      </c>
      <c r="S73" s="79">
        <v>2.9999999999999997E-4</v>
      </c>
      <c r="T73" s="79">
        <v>2.5000000000000001E-3</v>
      </c>
      <c r="U73" s="79">
        <v>6.9999999999999999E-4</v>
      </c>
    </row>
    <row r="74" spans="2:21">
      <c r="B74" t="s">
        <v>530</v>
      </c>
      <c r="C74" t="s">
        <v>531</v>
      </c>
      <c r="D74" t="s">
        <v>100</v>
      </c>
      <c r="E74" t="s">
        <v>123</v>
      </c>
      <c r="F74" t="s">
        <v>527</v>
      </c>
      <c r="G74" t="s">
        <v>429</v>
      </c>
      <c r="H74" t="s">
        <v>470</v>
      </c>
      <c r="I74" t="s">
        <v>210</v>
      </c>
      <c r="J74" t="s">
        <v>532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159428.88</v>
      </c>
      <c r="P74" s="78">
        <v>99.17</v>
      </c>
      <c r="Q74" s="78">
        <v>0</v>
      </c>
      <c r="R74" s="78">
        <v>158.10562029600001</v>
      </c>
      <c r="S74" s="79">
        <v>4.0000000000000002E-4</v>
      </c>
      <c r="T74" s="79">
        <v>3.3E-3</v>
      </c>
      <c r="U74" s="79">
        <v>8.9999999999999998E-4</v>
      </c>
    </row>
    <row r="75" spans="2:21">
      <c r="B75" t="s">
        <v>533</v>
      </c>
      <c r="C75" t="s">
        <v>534</v>
      </c>
      <c r="D75" t="s">
        <v>100</v>
      </c>
      <c r="E75" t="s">
        <v>123</v>
      </c>
      <c r="F75" t="s">
        <v>364</v>
      </c>
      <c r="G75" t="s">
        <v>359</v>
      </c>
      <c r="H75" t="s">
        <v>470</v>
      </c>
      <c r="I75" t="s">
        <v>210</v>
      </c>
      <c r="J75" t="s">
        <v>535</v>
      </c>
      <c r="K75" s="78">
        <v>0.83</v>
      </c>
      <c r="L75" t="s">
        <v>102</v>
      </c>
      <c r="M75" s="79">
        <v>0.04</v>
      </c>
      <c r="N75" s="79">
        <v>1.44E-2</v>
      </c>
      <c r="O75" s="78">
        <v>475625.04</v>
      </c>
      <c r="P75" s="78">
        <v>111.43</v>
      </c>
      <c r="Q75" s="78">
        <v>0</v>
      </c>
      <c r="R75" s="78">
        <v>529.988982072</v>
      </c>
      <c r="S75" s="79">
        <v>4.0000000000000002E-4</v>
      </c>
      <c r="T75" s="79">
        <v>1.11E-2</v>
      </c>
      <c r="U75" s="79">
        <v>3.0000000000000001E-3</v>
      </c>
    </row>
    <row r="76" spans="2:21">
      <c r="B76" t="s">
        <v>536</v>
      </c>
      <c r="C76" t="s">
        <v>537</v>
      </c>
      <c r="D76" t="s">
        <v>100</v>
      </c>
      <c r="E76" t="s">
        <v>123</v>
      </c>
      <c r="F76" t="s">
        <v>538</v>
      </c>
      <c r="G76" t="s">
        <v>539</v>
      </c>
      <c r="H76" t="s">
        <v>470</v>
      </c>
      <c r="I76" t="s">
        <v>210</v>
      </c>
      <c r="J76" t="s">
        <v>339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747.52</v>
      </c>
      <c r="P76" s="78">
        <v>126.68</v>
      </c>
      <c r="Q76" s="78">
        <v>0</v>
      </c>
      <c r="R76" s="78">
        <v>0.94695833600000001</v>
      </c>
      <c r="S76" s="79">
        <v>0</v>
      </c>
      <c r="T76" s="79">
        <v>0</v>
      </c>
      <c r="U76" s="79">
        <v>0</v>
      </c>
    </row>
    <row r="77" spans="2:21">
      <c r="B77" t="s">
        <v>540</v>
      </c>
      <c r="C77" t="s">
        <v>541</v>
      </c>
      <c r="D77" t="s">
        <v>100</v>
      </c>
      <c r="E77" t="s">
        <v>123</v>
      </c>
      <c r="F77" t="s">
        <v>542</v>
      </c>
      <c r="G77" t="s">
        <v>543</v>
      </c>
      <c r="H77" t="s">
        <v>544</v>
      </c>
      <c r="I77" t="s">
        <v>150</v>
      </c>
      <c r="J77" t="s">
        <v>545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947649.14</v>
      </c>
      <c r="P77" s="78">
        <v>118.3</v>
      </c>
      <c r="Q77" s="78">
        <v>0</v>
      </c>
      <c r="R77" s="78">
        <v>1121.0689326199999</v>
      </c>
      <c r="S77" s="79">
        <v>2.9999999999999997E-4</v>
      </c>
      <c r="T77" s="79">
        <v>2.35E-2</v>
      </c>
      <c r="U77" s="79">
        <v>6.4000000000000003E-3</v>
      </c>
    </row>
    <row r="78" spans="2:21">
      <c r="B78" t="s">
        <v>546</v>
      </c>
      <c r="C78" t="s">
        <v>547</v>
      </c>
      <c r="D78" t="s">
        <v>100</v>
      </c>
      <c r="E78" t="s">
        <v>123</v>
      </c>
      <c r="F78" t="s">
        <v>542</v>
      </c>
      <c r="G78" t="s">
        <v>543</v>
      </c>
      <c r="H78" t="s">
        <v>544</v>
      </c>
      <c r="I78" t="s">
        <v>150</v>
      </c>
      <c r="J78" t="s">
        <v>339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464869.65</v>
      </c>
      <c r="P78" s="78">
        <v>120</v>
      </c>
      <c r="Q78" s="78">
        <v>13.9945</v>
      </c>
      <c r="R78" s="78">
        <v>571.83807999999999</v>
      </c>
      <c r="S78" s="79">
        <v>2.0000000000000001E-4</v>
      </c>
      <c r="T78" s="79">
        <v>1.2E-2</v>
      </c>
      <c r="U78" s="79">
        <v>3.2000000000000002E-3</v>
      </c>
    </row>
    <row r="79" spans="2:21">
      <c r="B79" t="s">
        <v>548</v>
      </c>
      <c r="C79" t="s">
        <v>549</v>
      </c>
      <c r="D79" t="s">
        <v>100</v>
      </c>
      <c r="E79" t="s">
        <v>123</v>
      </c>
      <c r="F79" t="s">
        <v>542</v>
      </c>
      <c r="G79" t="s">
        <v>543</v>
      </c>
      <c r="H79" t="s">
        <v>544</v>
      </c>
      <c r="I79" t="s">
        <v>150</v>
      </c>
      <c r="J79" t="s">
        <v>550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344219.62</v>
      </c>
      <c r="P79" s="78">
        <v>108</v>
      </c>
      <c r="Q79" s="78">
        <v>0</v>
      </c>
      <c r="R79" s="78">
        <v>371.7571896</v>
      </c>
      <c r="S79" s="79">
        <v>2.9999999999999997E-4</v>
      </c>
      <c r="T79" s="79">
        <v>7.7999999999999996E-3</v>
      </c>
      <c r="U79" s="79">
        <v>2.0999999999999999E-3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429</v>
      </c>
      <c r="H80" t="s">
        <v>470</v>
      </c>
      <c r="I80" t="s">
        <v>210</v>
      </c>
      <c r="J80" t="s">
        <v>554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116950</v>
      </c>
      <c r="P80" s="78">
        <v>100.87</v>
      </c>
      <c r="Q80" s="78">
        <v>0</v>
      </c>
      <c r="R80" s="78">
        <v>117.967465</v>
      </c>
      <c r="S80" s="79">
        <v>2.9999999999999997E-4</v>
      </c>
      <c r="T80" s="79">
        <v>2.5000000000000001E-3</v>
      </c>
      <c r="U80" s="79">
        <v>6.9999999999999999E-4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539</v>
      </c>
      <c r="H81" t="s">
        <v>470</v>
      </c>
      <c r="I81" t="s">
        <v>210</v>
      </c>
      <c r="J81" t="s">
        <v>339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1480.45</v>
      </c>
      <c r="P81" s="78">
        <v>125.1</v>
      </c>
      <c r="Q81" s="78">
        <v>0</v>
      </c>
      <c r="R81" s="78">
        <v>1.85204295</v>
      </c>
      <c r="S81" s="79">
        <v>0</v>
      </c>
      <c r="T81" s="79">
        <v>0</v>
      </c>
      <c r="U81" s="79">
        <v>0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364</v>
      </c>
      <c r="G82" t="s">
        <v>359</v>
      </c>
      <c r="H82" t="s">
        <v>470</v>
      </c>
      <c r="I82" t="s">
        <v>210</v>
      </c>
      <c r="J82" t="s">
        <v>339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3.59</v>
      </c>
      <c r="P82" s="78">
        <v>4972667</v>
      </c>
      <c r="Q82" s="78">
        <v>0</v>
      </c>
      <c r="R82" s="78">
        <v>178.51874530000001</v>
      </c>
      <c r="S82" s="79">
        <v>0</v>
      </c>
      <c r="T82" s="79">
        <v>3.7000000000000002E-3</v>
      </c>
      <c r="U82" s="79">
        <v>1E-3</v>
      </c>
    </row>
    <row r="83" spans="2:21">
      <c r="B83" t="s">
        <v>560</v>
      </c>
      <c r="C83" t="s">
        <v>561</v>
      </c>
      <c r="D83" t="s">
        <v>100</v>
      </c>
      <c r="E83" t="s">
        <v>123</v>
      </c>
      <c r="F83" t="s">
        <v>364</v>
      </c>
      <c r="G83" t="s">
        <v>359</v>
      </c>
      <c r="H83" t="s">
        <v>470</v>
      </c>
      <c r="I83" t="s">
        <v>210</v>
      </c>
      <c r="J83" t="s">
        <v>505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5.48</v>
      </c>
      <c r="P83" s="78">
        <v>4873513</v>
      </c>
      <c r="Q83" s="78">
        <v>0</v>
      </c>
      <c r="R83" s="78">
        <v>267.06851239999997</v>
      </c>
      <c r="S83" s="79">
        <v>0</v>
      </c>
      <c r="T83" s="79">
        <v>5.5999999999999999E-3</v>
      </c>
      <c r="U83" s="79">
        <v>1.5E-3</v>
      </c>
    </row>
    <row r="84" spans="2:21">
      <c r="B84" t="s">
        <v>562</v>
      </c>
      <c r="C84" t="s">
        <v>563</v>
      </c>
      <c r="D84" t="s">
        <v>100</v>
      </c>
      <c r="E84" t="s">
        <v>123</v>
      </c>
      <c r="F84" t="s">
        <v>364</v>
      </c>
      <c r="G84" t="s">
        <v>359</v>
      </c>
      <c r="H84" t="s">
        <v>470</v>
      </c>
      <c r="I84" t="s">
        <v>210</v>
      </c>
      <c r="J84" t="s">
        <v>299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4.47</v>
      </c>
      <c r="P84" s="78">
        <v>4738000</v>
      </c>
      <c r="Q84" s="78">
        <v>0</v>
      </c>
      <c r="R84" s="78">
        <v>211.7886</v>
      </c>
      <c r="S84" s="79">
        <v>0</v>
      </c>
      <c r="T84" s="79">
        <v>4.4000000000000003E-3</v>
      </c>
      <c r="U84" s="79">
        <v>1.1999999999999999E-3</v>
      </c>
    </row>
    <row r="85" spans="2:21">
      <c r="B85" t="s">
        <v>564</v>
      </c>
      <c r="C85" t="s">
        <v>565</v>
      </c>
      <c r="D85" t="s">
        <v>100</v>
      </c>
      <c r="E85" t="s">
        <v>123</v>
      </c>
      <c r="F85" t="s">
        <v>364</v>
      </c>
      <c r="G85" t="s">
        <v>359</v>
      </c>
      <c r="H85" t="s">
        <v>470</v>
      </c>
      <c r="I85" t="s">
        <v>210</v>
      </c>
      <c r="J85" t="s">
        <v>299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1.69</v>
      </c>
      <c r="P85" s="78">
        <v>4855001</v>
      </c>
      <c r="Q85" s="78">
        <v>0</v>
      </c>
      <c r="R85" s="78">
        <v>82.0495169</v>
      </c>
      <c r="S85" s="79">
        <v>0</v>
      </c>
      <c r="T85" s="79">
        <v>1.6999999999999999E-3</v>
      </c>
      <c r="U85" s="79">
        <v>5.0000000000000001E-4</v>
      </c>
    </row>
    <row r="86" spans="2:21">
      <c r="B86" t="s">
        <v>566</v>
      </c>
      <c r="C86" t="s">
        <v>567</v>
      </c>
      <c r="D86" t="s">
        <v>100</v>
      </c>
      <c r="E86" t="s">
        <v>123</v>
      </c>
      <c r="F86" t="s">
        <v>364</v>
      </c>
      <c r="G86" t="s">
        <v>359</v>
      </c>
      <c r="H86" t="s">
        <v>470</v>
      </c>
      <c r="I86" t="s">
        <v>210</v>
      </c>
      <c r="J86" t="s">
        <v>339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299989.71000000002</v>
      </c>
      <c r="P86" s="78">
        <v>109.96</v>
      </c>
      <c r="Q86" s="78">
        <v>0</v>
      </c>
      <c r="R86" s="78">
        <v>329.86868511599999</v>
      </c>
      <c r="S86" s="79">
        <v>2.9999999999999997E-4</v>
      </c>
      <c r="T86" s="79">
        <v>6.8999999999999999E-3</v>
      </c>
      <c r="U86" s="79">
        <v>1.9E-3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570</v>
      </c>
      <c r="G87" t="s">
        <v>429</v>
      </c>
      <c r="H87" t="s">
        <v>470</v>
      </c>
      <c r="I87" t="s">
        <v>210</v>
      </c>
      <c r="J87" t="s">
        <v>571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254310.25</v>
      </c>
      <c r="P87" s="78">
        <v>107.66</v>
      </c>
      <c r="Q87" s="78">
        <v>0</v>
      </c>
      <c r="R87" s="78">
        <v>273.79041515</v>
      </c>
      <c r="S87" s="79">
        <v>4.0000000000000002E-4</v>
      </c>
      <c r="T87" s="79">
        <v>5.7000000000000002E-3</v>
      </c>
      <c r="U87" s="79">
        <v>1.6000000000000001E-3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406</v>
      </c>
      <c r="G88" t="s">
        <v>359</v>
      </c>
      <c r="H88" t="s">
        <v>470</v>
      </c>
      <c r="I88" t="s">
        <v>210</v>
      </c>
      <c r="J88" t="s">
        <v>574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590466.44999999995</v>
      </c>
      <c r="P88" s="78">
        <v>110.66</v>
      </c>
      <c r="Q88" s="78">
        <v>10.677619999999999</v>
      </c>
      <c r="R88" s="78">
        <v>664.08779357000003</v>
      </c>
      <c r="S88" s="79">
        <v>4.0000000000000002E-4</v>
      </c>
      <c r="T88" s="79">
        <v>1.3899999999999999E-2</v>
      </c>
      <c r="U88" s="79">
        <v>3.8E-3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476</v>
      </c>
      <c r="G89" t="s">
        <v>429</v>
      </c>
      <c r="H89" t="s">
        <v>577</v>
      </c>
      <c r="I89" t="s">
        <v>210</v>
      </c>
      <c r="J89" t="s">
        <v>578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71290.22</v>
      </c>
      <c r="P89" s="78">
        <v>115.65</v>
      </c>
      <c r="Q89" s="78">
        <v>0</v>
      </c>
      <c r="R89" s="78">
        <v>82.447139429999993</v>
      </c>
      <c r="S89" s="79">
        <v>1E-4</v>
      </c>
      <c r="T89" s="79">
        <v>1.6999999999999999E-3</v>
      </c>
      <c r="U89" s="79">
        <v>5.0000000000000001E-4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476</v>
      </c>
      <c r="G90" t="s">
        <v>429</v>
      </c>
      <c r="H90" t="s">
        <v>577</v>
      </c>
      <c r="I90" t="s">
        <v>210</v>
      </c>
      <c r="J90" t="s">
        <v>339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105789.22</v>
      </c>
      <c r="P90" s="78">
        <v>106</v>
      </c>
      <c r="Q90" s="78">
        <v>2.67408</v>
      </c>
      <c r="R90" s="78">
        <v>114.8106532</v>
      </c>
      <c r="S90" s="79">
        <v>2.0000000000000001E-4</v>
      </c>
      <c r="T90" s="79">
        <v>2.3999999999999998E-3</v>
      </c>
      <c r="U90" s="79">
        <v>6.9999999999999999E-4</v>
      </c>
    </row>
    <row r="91" spans="2:21">
      <c r="B91" t="s">
        <v>581</v>
      </c>
      <c r="C91" t="s">
        <v>582</v>
      </c>
      <c r="D91" t="s">
        <v>100</v>
      </c>
      <c r="E91" t="s">
        <v>123</v>
      </c>
      <c r="F91" t="s">
        <v>476</v>
      </c>
      <c r="G91" t="s">
        <v>429</v>
      </c>
      <c r="H91" t="s">
        <v>577</v>
      </c>
      <c r="I91" t="s">
        <v>210</v>
      </c>
      <c r="J91" t="s">
        <v>333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15911.22</v>
      </c>
      <c r="P91" s="78">
        <v>97</v>
      </c>
      <c r="Q91" s="78">
        <v>0</v>
      </c>
      <c r="R91" s="78">
        <v>15.433883399999999</v>
      </c>
      <c r="S91" s="79">
        <v>0</v>
      </c>
      <c r="T91" s="79">
        <v>2.9999999999999997E-4</v>
      </c>
      <c r="U91" s="79">
        <v>1E-4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476</v>
      </c>
      <c r="G92" t="s">
        <v>429</v>
      </c>
      <c r="H92" t="s">
        <v>577</v>
      </c>
      <c r="I92" t="s">
        <v>210</v>
      </c>
      <c r="J92" t="s">
        <v>585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73373.78</v>
      </c>
      <c r="P92" s="78">
        <v>96.14</v>
      </c>
      <c r="Q92" s="78">
        <v>0</v>
      </c>
      <c r="R92" s="78">
        <v>70.541552092000003</v>
      </c>
      <c r="S92" s="79">
        <v>2.0000000000000001E-4</v>
      </c>
      <c r="T92" s="79">
        <v>1.5E-3</v>
      </c>
      <c r="U92" s="79">
        <v>4.0000000000000002E-4</v>
      </c>
    </row>
    <row r="93" spans="2:21">
      <c r="B93" t="s">
        <v>586</v>
      </c>
      <c r="C93" t="s">
        <v>587</v>
      </c>
      <c r="D93" t="s">
        <v>100</v>
      </c>
      <c r="E93" t="s">
        <v>123</v>
      </c>
      <c r="F93" t="s">
        <v>588</v>
      </c>
      <c r="G93" t="s">
        <v>543</v>
      </c>
      <c r="H93" t="s">
        <v>577</v>
      </c>
      <c r="I93" t="s">
        <v>210</v>
      </c>
      <c r="J93" t="s">
        <v>339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120066.26</v>
      </c>
      <c r="P93" s="78">
        <v>101.28</v>
      </c>
      <c r="Q93" s="78">
        <v>0</v>
      </c>
      <c r="R93" s="78">
        <v>121.603108128</v>
      </c>
      <c r="S93" s="79">
        <v>2.0000000000000001E-4</v>
      </c>
      <c r="T93" s="79">
        <v>2.5999999999999999E-3</v>
      </c>
      <c r="U93" s="79">
        <v>6.9999999999999999E-4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588</v>
      </c>
      <c r="G94" t="s">
        <v>543</v>
      </c>
      <c r="H94" t="s">
        <v>577</v>
      </c>
      <c r="I94" t="s">
        <v>210</v>
      </c>
      <c r="J94" t="s">
        <v>591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477203.01</v>
      </c>
      <c r="P94" s="78">
        <v>96.55</v>
      </c>
      <c r="Q94" s="78">
        <v>0</v>
      </c>
      <c r="R94" s="78">
        <v>460.73950615500002</v>
      </c>
      <c r="S94" s="79">
        <v>2.9999999999999997E-4</v>
      </c>
      <c r="T94" s="79">
        <v>9.7000000000000003E-3</v>
      </c>
      <c r="U94" s="79">
        <v>2.5999999999999999E-3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594</v>
      </c>
      <c r="G95" t="s">
        <v>595</v>
      </c>
      <c r="H95" t="s">
        <v>577</v>
      </c>
      <c r="I95" t="s">
        <v>210</v>
      </c>
      <c r="J95" t="s">
        <v>596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747663.12</v>
      </c>
      <c r="P95" s="78">
        <v>145.5</v>
      </c>
      <c r="Q95" s="78">
        <v>0</v>
      </c>
      <c r="R95" s="78">
        <v>1087.8498396</v>
      </c>
      <c r="S95" s="79">
        <v>2.0000000000000001E-4</v>
      </c>
      <c r="T95" s="79">
        <v>2.2800000000000001E-2</v>
      </c>
      <c r="U95" s="79">
        <v>6.1999999999999998E-3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599</v>
      </c>
      <c r="G96" t="s">
        <v>132</v>
      </c>
      <c r="H96" t="s">
        <v>577</v>
      </c>
      <c r="I96" t="s">
        <v>210</v>
      </c>
      <c r="J96" t="s">
        <v>600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305860.92</v>
      </c>
      <c r="P96" s="78">
        <v>100.22</v>
      </c>
      <c r="Q96" s="78">
        <v>0</v>
      </c>
      <c r="R96" s="78">
        <v>306.53381402399998</v>
      </c>
      <c r="S96" s="79">
        <v>2.9999999999999997E-4</v>
      </c>
      <c r="T96" s="79">
        <v>6.4000000000000003E-3</v>
      </c>
      <c r="U96" s="79">
        <v>1.6999999999999999E-3</v>
      </c>
    </row>
    <row r="97" spans="2:21">
      <c r="B97" t="s">
        <v>601</v>
      </c>
      <c r="C97" t="s">
        <v>602</v>
      </c>
      <c r="D97" t="s">
        <v>100</v>
      </c>
      <c r="E97" t="s">
        <v>123</v>
      </c>
      <c r="F97" t="s">
        <v>599</v>
      </c>
      <c r="G97" t="s">
        <v>132</v>
      </c>
      <c r="H97" t="s">
        <v>577</v>
      </c>
      <c r="I97" t="s">
        <v>210</v>
      </c>
      <c r="J97" t="s">
        <v>603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250993.71</v>
      </c>
      <c r="P97" s="78">
        <v>107.15</v>
      </c>
      <c r="Q97" s="78">
        <v>0</v>
      </c>
      <c r="R97" s="78">
        <v>268.93976026500002</v>
      </c>
      <c r="S97" s="79">
        <v>2.0000000000000001E-4</v>
      </c>
      <c r="T97" s="79">
        <v>5.5999999999999999E-3</v>
      </c>
      <c r="U97" s="79">
        <v>1.5E-3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527</v>
      </c>
      <c r="G98" t="s">
        <v>429</v>
      </c>
      <c r="H98" t="s">
        <v>606</v>
      </c>
      <c r="I98" t="s">
        <v>150</v>
      </c>
      <c r="J98" t="s">
        <v>339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67136.740000000005</v>
      </c>
      <c r="P98" s="78">
        <v>98.05</v>
      </c>
      <c r="Q98" s="78">
        <v>0</v>
      </c>
      <c r="R98" s="78">
        <v>65.827573569999998</v>
      </c>
      <c r="S98" s="79">
        <v>2.0000000000000001E-4</v>
      </c>
      <c r="T98" s="79">
        <v>1.4E-3</v>
      </c>
      <c r="U98" s="79">
        <v>4.0000000000000002E-4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527</v>
      </c>
      <c r="G99" t="s">
        <v>429</v>
      </c>
      <c r="H99" t="s">
        <v>606</v>
      </c>
      <c r="I99" t="s">
        <v>150</v>
      </c>
      <c r="J99" t="s">
        <v>609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117178.93</v>
      </c>
      <c r="P99" s="78">
        <v>98.45</v>
      </c>
      <c r="Q99" s="78">
        <v>0</v>
      </c>
      <c r="R99" s="78">
        <v>115.362656585</v>
      </c>
      <c r="S99" s="79">
        <v>2.0000000000000001E-4</v>
      </c>
      <c r="T99" s="79">
        <v>2.3999999999999998E-3</v>
      </c>
      <c r="U99" s="79">
        <v>6.9999999999999999E-4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527</v>
      </c>
      <c r="G100" t="s">
        <v>429</v>
      </c>
      <c r="H100" t="s">
        <v>606</v>
      </c>
      <c r="I100" t="s">
        <v>150</v>
      </c>
      <c r="J100" t="s">
        <v>339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57840.56</v>
      </c>
      <c r="P100" s="78">
        <v>99.7</v>
      </c>
      <c r="Q100" s="78">
        <v>0</v>
      </c>
      <c r="R100" s="78">
        <v>57.667038320000003</v>
      </c>
      <c r="S100" s="79">
        <v>1E-4</v>
      </c>
      <c r="T100" s="79">
        <v>1.1999999999999999E-3</v>
      </c>
      <c r="U100" s="79">
        <v>2.9999999999999997E-4</v>
      </c>
    </row>
    <row r="101" spans="2:21">
      <c r="B101" t="s">
        <v>612</v>
      </c>
      <c r="C101" t="s">
        <v>613</v>
      </c>
      <c r="D101" t="s">
        <v>100</v>
      </c>
      <c r="E101" t="s">
        <v>123</v>
      </c>
      <c r="F101" t="s">
        <v>527</v>
      </c>
      <c r="G101" t="s">
        <v>429</v>
      </c>
      <c r="H101" t="s">
        <v>606</v>
      </c>
      <c r="I101" t="s">
        <v>150</v>
      </c>
      <c r="J101" t="s">
        <v>333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12196.82</v>
      </c>
      <c r="P101" s="78">
        <v>86.84</v>
      </c>
      <c r="Q101" s="78">
        <v>0</v>
      </c>
      <c r="R101" s="78">
        <v>10.591718488</v>
      </c>
      <c r="S101" s="79">
        <v>0</v>
      </c>
      <c r="T101" s="79">
        <v>2.0000000000000001E-4</v>
      </c>
      <c r="U101" s="79">
        <v>1E-4</v>
      </c>
    </row>
    <row r="102" spans="2:21">
      <c r="B102" t="s">
        <v>614</v>
      </c>
      <c r="C102" t="s">
        <v>615</v>
      </c>
      <c r="D102" t="s">
        <v>100</v>
      </c>
      <c r="E102" t="s">
        <v>123</v>
      </c>
      <c r="F102" t="s">
        <v>527</v>
      </c>
      <c r="G102" t="s">
        <v>429</v>
      </c>
      <c r="H102" t="s">
        <v>577</v>
      </c>
      <c r="I102" t="s">
        <v>210</v>
      </c>
      <c r="J102" t="s">
        <v>339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75885.649999999994</v>
      </c>
      <c r="P102" s="78">
        <v>102.1</v>
      </c>
      <c r="Q102" s="78">
        <v>0</v>
      </c>
      <c r="R102" s="78">
        <v>77.479248650000002</v>
      </c>
      <c r="S102" s="79">
        <v>2.0000000000000001E-4</v>
      </c>
      <c r="T102" s="79">
        <v>1.6000000000000001E-3</v>
      </c>
      <c r="U102" s="79">
        <v>4.0000000000000002E-4</v>
      </c>
    </row>
    <row r="103" spans="2:21">
      <c r="B103" t="s">
        <v>616</v>
      </c>
      <c r="C103" t="s">
        <v>617</v>
      </c>
      <c r="D103" t="s">
        <v>100</v>
      </c>
      <c r="E103" t="s">
        <v>123</v>
      </c>
      <c r="F103" t="s">
        <v>527</v>
      </c>
      <c r="G103" t="s">
        <v>429</v>
      </c>
      <c r="H103" t="s">
        <v>606</v>
      </c>
      <c r="I103" t="s">
        <v>150</v>
      </c>
      <c r="J103" t="s">
        <v>339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144193.10999999999</v>
      </c>
      <c r="P103" s="78">
        <v>101.53</v>
      </c>
      <c r="Q103" s="78">
        <v>0</v>
      </c>
      <c r="R103" s="78">
        <v>146.39926458299999</v>
      </c>
      <c r="S103" s="79">
        <v>2.9999999999999997E-4</v>
      </c>
      <c r="T103" s="79">
        <v>3.0999999999999999E-3</v>
      </c>
      <c r="U103" s="79">
        <v>8.0000000000000004E-4</v>
      </c>
    </row>
    <row r="104" spans="2:21">
      <c r="B104" t="s">
        <v>618</v>
      </c>
      <c r="C104" t="s">
        <v>619</v>
      </c>
      <c r="D104" t="s">
        <v>100</v>
      </c>
      <c r="E104" t="s">
        <v>123</v>
      </c>
      <c r="F104" t="s">
        <v>358</v>
      </c>
      <c r="G104" t="s">
        <v>359</v>
      </c>
      <c r="H104" t="s">
        <v>577</v>
      </c>
      <c r="I104" t="s">
        <v>210</v>
      </c>
      <c r="J104" t="s">
        <v>620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1.31</v>
      </c>
      <c r="P104" s="78">
        <v>5164800</v>
      </c>
      <c r="Q104" s="78">
        <v>0</v>
      </c>
      <c r="R104" s="78">
        <v>67.658879999999996</v>
      </c>
      <c r="S104" s="79">
        <v>0</v>
      </c>
      <c r="T104" s="79">
        <v>1.4E-3</v>
      </c>
      <c r="U104" s="79">
        <v>4.0000000000000002E-4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358</v>
      </c>
      <c r="G105" t="s">
        <v>359</v>
      </c>
      <c r="H105" t="s">
        <v>577</v>
      </c>
      <c r="I105" t="s">
        <v>210</v>
      </c>
      <c r="J105" t="s">
        <v>623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5.75</v>
      </c>
      <c r="P105" s="78">
        <v>5095100</v>
      </c>
      <c r="Q105" s="78">
        <v>0</v>
      </c>
      <c r="R105" s="78">
        <v>292.96825000000001</v>
      </c>
      <c r="S105" s="79">
        <v>0</v>
      </c>
      <c r="T105" s="79">
        <v>6.1000000000000004E-3</v>
      </c>
      <c r="U105" s="79">
        <v>1.6999999999999999E-3</v>
      </c>
    </row>
    <row r="106" spans="2:21">
      <c r="B106" t="s">
        <v>624</v>
      </c>
      <c r="C106" t="s">
        <v>625</v>
      </c>
      <c r="D106" t="s">
        <v>100</v>
      </c>
      <c r="E106" t="s">
        <v>123</v>
      </c>
      <c r="F106" t="s">
        <v>358</v>
      </c>
      <c r="G106" t="s">
        <v>359</v>
      </c>
      <c r="H106" t="s">
        <v>577</v>
      </c>
      <c r="I106" t="s">
        <v>210</v>
      </c>
      <c r="J106" t="s">
        <v>339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0.31</v>
      </c>
      <c r="P106" s="78">
        <v>4833000</v>
      </c>
      <c r="Q106" s="78">
        <v>0</v>
      </c>
      <c r="R106" s="78">
        <v>14.9823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626</v>
      </c>
      <c r="C107" t="s">
        <v>627</v>
      </c>
      <c r="D107" t="s">
        <v>100</v>
      </c>
      <c r="E107" t="s">
        <v>123</v>
      </c>
      <c r="F107" t="s">
        <v>628</v>
      </c>
      <c r="G107" t="s">
        <v>629</v>
      </c>
      <c r="H107" t="s">
        <v>606</v>
      </c>
      <c r="I107" t="s">
        <v>150</v>
      </c>
      <c r="J107" t="s">
        <v>630</v>
      </c>
      <c r="K107" s="78">
        <v>5.16</v>
      </c>
      <c r="L107" t="s">
        <v>102</v>
      </c>
      <c r="M107" s="79">
        <v>0.04</v>
      </c>
      <c r="N107" s="79">
        <v>3.9199999999999999E-2</v>
      </c>
      <c r="O107" s="78">
        <v>92391.46</v>
      </c>
      <c r="P107" s="78">
        <v>101.5</v>
      </c>
      <c r="Q107" s="78">
        <v>0</v>
      </c>
      <c r="R107" s="78">
        <v>93.777331899999993</v>
      </c>
      <c r="S107" s="79">
        <v>0</v>
      </c>
      <c r="T107" s="79">
        <v>2E-3</v>
      </c>
      <c r="U107" s="79">
        <v>5.0000000000000001E-4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628</v>
      </c>
      <c r="G108" t="s">
        <v>629</v>
      </c>
      <c r="H108" t="s">
        <v>577</v>
      </c>
      <c r="I108" t="s">
        <v>210</v>
      </c>
      <c r="J108" t="s">
        <v>633</v>
      </c>
      <c r="K108" s="78">
        <v>5.38</v>
      </c>
      <c r="L108" t="s">
        <v>102</v>
      </c>
      <c r="M108" s="79">
        <v>2.7799999999999998E-2</v>
      </c>
      <c r="N108" s="79">
        <v>3.6799999999999999E-2</v>
      </c>
      <c r="O108" s="78">
        <v>222202.16</v>
      </c>
      <c r="P108" s="78">
        <v>97.5</v>
      </c>
      <c r="Q108" s="78">
        <v>0</v>
      </c>
      <c r="R108" s="78">
        <v>216.64710600000001</v>
      </c>
      <c r="S108" s="79">
        <v>1E-4</v>
      </c>
      <c r="T108" s="79">
        <v>4.4999999999999997E-3</v>
      </c>
      <c r="U108" s="79">
        <v>1.1999999999999999E-3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425</v>
      </c>
      <c r="G109" t="s">
        <v>359</v>
      </c>
      <c r="H109" t="s">
        <v>577</v>
      </c>
      <c r="I109" t="s">
        <v>210</v>
      </c>
      <c r="J109" t="s">
        <v>272</v>
      </c>
      <c r="K109" s="78">
        <v>5.36</v>
      </c>
      <c r="L109" t="s">
        <v>102</v>
      </c>
      <c r="M109" s="79">
        <v>1.46E-2</v>
      </c>
      <c r="N109" s="79">
        <v>2.58E-2</v>
      </c>
      <c r="O109" s="78">
        <v>7.03</v>
      </c>
      <c r="P109" s="78">
        <v>4718500</v>
      </c>
      <c r="Q109" s="78">
        <v>0</v>
      </c>
      <c r="R109" s="78">
        <v>331.71055000000001</v>
      </c>
      <c r="S109" s="79">
        <v>0</v>
      </c>
      <c r="T109" s="79">
        <v>7.0000000000000001E-3</v>
      </c>
      <c r="U109" s="79">
        <v>1.9E-3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538</v>
      </c>
      <c r="G110" t="s">
        <v>539</v>
      </c>
      <c r="H110" t="s">
        <v>577</v>
      </c>
      <c r="I110" t="s">
        <v>210</v>
      </c>
      <c r="J110" t="s">
        <v>339</v>
      </c>
      <c r="K110" s="78">
        <v>2.98</v>
      </c>
      <c r="L110" t="s">
        <v>102</v>
      </c>
      <c r="M110" s="79">
        <v>3.85E-2</v>
      </c>
      <c r="N110" s="79">
        <v>9.1000000000000004E-3</v>
      </c>
      <c r="O110" s="78">
        <v>57127.19</v>
      </c>
      <c r="P110" s="78">
        <v>114.18</v>
      </c>
      <c r="Q110" s="78">
        <v>0</v>
      </c>
      <c r="R110" s="78">
        <v>65.227825542000005</v>
      </c>
      <c r="S110" s="79">
        <v>2.0000000000000001E-4</v>
      </c>
      <c r="T110" s="79">
        <v>1.4E-3</v>
      </c>
      <c r="U110" s="79">
        <v>4.0000000000000002E-4</v>
      </c>
    </row>
    <row r="111" spans="2:21">
      <c r="B111" t="s">
        <v>638</v>
      </c>
      <c r="C111" t="s">
        <v>639</v>
      </c>
      <c r="D111" t="s">
        <v>100</v>
      </c>
      <c r="E111" t="s">
        <v>123</v>
      </c>
      <c r="F111" t="s">
        <v>538</v>
      </c>
      <c r="G111" t="s">
        <v>539</v>
      </c>
      <c r="H111" t="s">
        <v>577</v>
      </c>
      <c r="I111" t="s">
        <v>210</v>
      </c>
      <c r="J111" t="s">
        <v>339</v>
      </c>
      <c r="K111" s="78">
        <v>3.86</v>
      </c>
      <c r="L111" t="s">
        <v>102</v>
      </c>
      <c r="M111" s="79">
        <v>3.85E-2</v>
      </c>
      <c r="N111" s="79">
        <v>1.41E-2</v>
      </c>
      <c r="O111" s="78">
        <v>50009.91</v>
      </c>
      <c r="P111" s="78">
        <v>114.88</v>
      </c>
      <c r="Q111" s="78">
        <v>0</v>
      </c>
      <c r="R111" s="78">
        <v>57.451384607999998</v>
      </c>
      <c r="S111" s="79">
        <v>2.0000000000000001E-4</v>
      </c>
      <c r="T111" s="79">
        <v>1.1999999999999999E-3</v>
      </c>
      <c r="U111" s="79">
        <v>2.9999999999999997E-4</v>
      </c>
    </row>
    <row r="112" spans="2:21">
      <c r="B112" t="s">
        <v>640</v>
      </c>
      <c r="C112" t="s">
        <v>641</v>
      </c>
      <c r="D112" t="s">
        <v>100</v>
      </c>
      <c r="E112" t="s">
        <v>123</v>
      </c>
      <c r="F112" t="s">
        <v>538</v>
      </c>
      <c r="G112" t="s">
        <v>539</v>
      </c>
      <c r="H112" t="s">
        <v>577</v>
      </c>
      <c r="I112" t="s">
        <v>210</v>
      </c>
      <c r="J112" t="s">
        <v>339</v>
      </c>
      <c r="K112" s="78">
        <v>0.16</v>
      </c>
      <c r="L112" t="s">
        <v>102</v>
      </c>
      <c r="M112" s="79">
        <v>3.9E-2</v>
      </c>
      <c r="N112" s="79">
        <v>0.20519999999999999</v>
      </c>
      <c r="O112" s="78">
        <v>38155.89</v>
      </c>
      <c r="P112" s="78">
        <v>107.2</v>
      </c>
      <c r="Q112" s="78">
        <v>0</v>
      </c>
      <c r="R112" s="78">
        <v>40.903114080000002</v>
      </c>
      <c r="S112" s="79">
        <v>2.0000000000000001E-4</v>
      </c>
      <c r="T112" s="79">
        <v>8.9999999999999998E-4</v>
      </c>
      <c r="U112" s="79">
        <v>2.0000000000000001E-4</v>
      </c>
    </row>
    <row r="113" spans="2:21">
      <c r="B113" t="s">
        <v>642</v>
      </c>
      <c r="C113" t="s">
        <v>643</v>
      </c>
      <c r="D113" t="s">
        <v>100</v>
      </c>
      <c r="E113" t="s">
        <v>123</v>
      </c>
      <c r="F113" t="s">
        <v>538</v>
      </c>
      <c r="G113" t="s">
        <v>539</v>
      </c>
      <c r="H113" t="s">
        <v>577</v>
      </c>
      <c r="I113" t="s">
        <v>210</v>
      </c>
      <c r="J113" t="s">
        <v>339</v>
      </c>
      <c r="K113" s="78">
        <v>1.1399999999999999</v>
      </c>
      <c r="L113" t="s">
        <v>102</v>
      </c>
      <c r="M113" s="79">
        <v>3.9E-2</v>
      </c>
      <c r="N113" s="79">
        <v>2.8199999999999999E-2</v>
      </c>
      <c r="O113" s="78">
        <v>61590.53</v>
      </c>
      <c r="P113" s="78">
        <v>111.2</v>
      </c>
      <c r="Q113" s="78">
        <v>0</v>
      </c>
      <c r="R113" s="78">
        <v>68.488669360000003</v>
      </c>
      <c r="S113" s="79">
        <v>2.0000000000000001E-4</v>
      </c>
      <c r="T113" s="79">
        <v>1.4E-3</v>
      </c>
      <c r="U113" s="79">
        <v>4.0000000000000002E-4</v>
      </c>
    </row>
    <row r="114" spans="2:21">
      <c r="B114" t="s">
        <v>644</v>
      </c>
      <c r="C114" t="s">
        <v>645</v>
      </c>
      <c r="D114" t="s">
        <v>100</v>
      </c>
      <c r="E114" t="s">
        <v>123</v>
      </c>
      <c r="F114" t="s">
        <v>646</v>
      </c>
      <c r="G114" t="s">
        <v>359</v>
      </c>
      <c r="H114" t="s">
        <v>577</v>
      </c>
      <c r="I114" t="s">
        <v>210</v>
      </c>
      <c r="J114" t="s">
        <v>339</v>
      </c>
      <c r="K114" s="78">
        <v>1.25</v>
      </c>
      <c r="L114" t="s">
        <v>102</v>
      </c>
      <c r="M114" s="79">
        <v>0.02</v>
      </c>
      <c r="N114" s="79">
        <v>1.6199999999999999E-2</v>
      </c>
      <c r="O114" s="78">
        <v>52604.66</v>
      </c>
      <c r="P114" s="78">
        <v>102.87</v>
      </c>
      <c r="Q114" s="78">
        <v>0</v>
      </c>
      <c r="R114" s="78">
        <v>54.114413742000004</v>
      </c>
      <c r="S114" s="79">
        <v>2.0000000000000001E-4</v>
      </c>
      <c r="T114" s="79">
        <v>1.1000000000000001E-3</v>
      </c>
      <c r="U114" s="79">
        <v>2.9999999999999997E-4</v>
      </c>
    </row>
    <row r="115" spans="2:21">
      <c r="B115" t="s">
        <v>647</v>
      </c>
      <c r="C115" t="s">
        <v>648</v>
      </c>
      <c r="D115" t="s">
        <v>100</v>
      </c>
      <c r="E115" t="s">
        <v>123</v>
      </c>
      <c r="F115" t="s">
        <v>553</v>
      </c>
      <c r="G115" t="s">
        <v>429</v>
      </c>
      <c r="H115" t="s">
        <v>577</v>
      </c>
      <c r="I115" t="s">
        <v>210</v>
      </c>
      <c r="J115" t="s">
        <v>649</v>
      </c>
      <c r="K115" s="78">
        <v>6.47</v>
      </c>
      <c r="L115" t="s">
        <v>102</v>
      </c>
      <c r="M115" s="79">
        <v>2.4E-2</v>
      </c>
      <c r="N115" s="79">
        <v>2.2499999999999999E-2</v>
      </c>
      <c r="O115" s="78">
        <v>160229.97</v>
      </c>
      <c r="P115" s="78">
        <v>102.47</v>
      </c>
      <c r="Q115" s="78">
        <v>0</v>
      </c>
      <c r="R115" s="78">
        <v>164.18765025900001</v>
      </c>
      <c r="S115" s="79">
        <v>2.9999999999999997E-4</v>
      </c>
      <c r="T115" s="79">
        <v>3.3999999999999998E-3</v>
      </c>
      <c r="U115" s="79">
        <v>8.9999999999999998E-4</v>
      </c>
    </row>
    <row r="116" spans="2:21">
      <c r="B116" t="s">
        <v>650</v>
      </c>
      <c r="C116" t="s">
        <v>651</v>
      </c>
      <c r="D116" t="s">
        <v>100</v>
      </c>
      <c r="E116" t="s">
        <v>123</v>
      </c>
      <c r="F116" t="s">
        <v>553</v>
      </c>
      <c r="G116" t="s">
        <v>429</v>
      </c>
      <c r="H116" t="s">
        <v>606</v>
      </c>
      <c r="I116" t="s">
        <v>150</v>
      </c>
      <c r="J116" t="s">
        <v>339</v>
      </c>
      <c r="K116" s="78">
        <v>2.42</v>
      </c>
      <c r="L116" t="s">
        <v>102</v>
      </c>
      <c r="M116" s="79">
        <v>3.4799999999999998E-2</v>
      </c>
      <c r="N116" s="79">
        <v>2.2700000000000001E-2</v>
      </c>
      <c r="O116" s="78">
        <v>2860.62</v>
      </c>
      <c r="P116" s="78">
        <v>103.42</v>
      </c>
      <c r="Q116" s="78">
        <v>0</v>
      </c>
      <c r="R116" s="78">
        <v>2.958453204</v>
      </c>
      <c r="S116" s="79">
        <v>0</v>
      </c>
      <c r="T116" s="79">
        <v>1E-4</v>
      </c>
      <c r="U116" s="79">
        <v>0</v>
      </c>
    </row>
    <row r="117" spans="2:21">
      <c r="B117" t="s">
        <v>652</v>
      </c>
      <c r="C117" t="s">
        <v>653</v>
      </c>
      <c r="D117" t="s">
        <v>100</v>
      </c>
      <c r="E117" t="s">
        <v>123</v>
      </c>
      <c r="F117" t="s">
        <v>557</v>
      </c>
      <c r="G117" t="s">
        <v>539</v>
      </c>
      <c r="H117" t="s">
        <v>606</v>
      </c>
      <c r="I117" t="s">
        <v>150</v>
      </c>
      <c r="J117" t="s">
        <v>339</v>
      </c>
      <c r="K117" s="78">
        <v>5.01</v>
      </c>
      <c r="L117" t="s">
        <v>102</v>
      </c>
      <c r="M117" s="79">
        <v>2.4799999999999999E-2</v>
      </c>
      <c r="N117" s="79">
        <v>2.3099999999999999E-2</v>
      </c>
      <c r="O117" s="78">
        <v>75958.83</v>
      </c>
      <c r="P117" s="78">
        <v>101.64</v>
      </c>
      <c r="Q117" s="78">
        <v>0</v>
      </c>
      <c r="R117" s="78">
        <v>77.204554811999998</v>
      </c>
      <c r="S117" s="79">
        <v>2.0000000000000001E-4</v>
      </c>
      <c r="T117" s="79">
        <v>1.6000000000000001E-3</v>
      </c>
      <c r="U117" s="79">
        <v>4.0000000000000002E-4</v>
      </c>
    </row>
    <row r="118" spans="2:21">
      <c r="B118" t="s">
        <v>654</v>
      </c>
      <c r="C118" t="s">
        <v>655</v>
      </c>
      <c r="D118" t="s">
        <v>100</v>
      </c>
      <c r="E118" t="s">
        <v>123</v>
      </c>
      <c r="F118" t="s">
        <v>656</v>
      </c>
      <c r="G118" t="s">
        <v>429</v>
      </c>
      <c r="H118" t="s">
        <v>577</v>
      </c>
      <c r="I118" t="s">
        <v>210</v>
      </c>
      <c r="J118" t="s">
        <v>278</v>
      </c>
      <c r="K118" s="78">
        <v>2.97</v>
      </c>
      <c r="L118" t="s">
        <v>102</v>
      </c>
      <c r="M118" s="79">
        <v>4.3999999999999997E-2</v>
      </c>
      <c r="N118" s="79">
        <v>1.8499999999999999E-2</v>
      </c>
      <c r="O118" s="78">
        <v>3014.35</v>
      </c>
      <c r="P118" s="78">
        <v>109.08</v>
      </c>
      <c r="Q118" s="78">
        <v>0</v>
      </c>
      <c r="R118" s="78">
        <v>3.2880529799999998</v>
      </c>
      <c r="S118" s="79">
        <v>0</v>
      </c>
      <c r="T118" s="79">
        <v>1E-4</v>
      </c>
      <c r="U118" s="79">
        <v>0</v>
      </c>
    </row>
    <row r="119" spans="2:21">
      <c r="B119" t="s">
        <v>657</v>
      </c>
      <c r="C119" t="s">
        <v>658</v>
      </c>
      <c r="D119" t="s">
        <v>100</v>
      </c>
      <c r="E119" t="s">
        <v>123</v>
      </c>
      <c r="F119" t="s">
        <v>570</v>
      </c>
      <c r="G119" t="s">
        <v>429</v>
      </c>
      <c r="H119" t="s">
        <v>577</v>
      </c>
      <c r="I119" t="s">
        <v>210</v>
      </c>
      <c r="J119" t="s">
        <v>463</v>
      </c>
      <c r="K119" s="78">
        <v>6.1</v>
      </c>
      <c r="L119" t="s">
        <v>102</v>
      </c>
      <c r="M119" s="79">
        <v>2.81E-2</v>
      </c>
      <c r="N119" s="79">
        <v>2.7900000000000001E-2</v>
      </c>
      <c r="O119" s="78">
        <v>13237.23</v>
      </c>
      <c r="P119" s="78">
        <v>102.26</v>
      </c>
      <c r="Q119" s="78">
        <v>0</v>
      </c>
      <c r="R119" s="78">
        <v>13.536391397999999</v>
      </c>
      <c r="S119" s="79">
        <v>0</v>
      </c>
      <c r="T119" s="79">
        <v>2.9999999999999997E-4</v>
      </c>
      <c r="U119" s="79">
        <v>1E-4</v>
      </c>
    </row>
    <row r="120" spans="2:21">
      <c r="B120" t="s">
        <v>659</v>
      </c>
      <c r="C120" t="s">
        <v>660</v>
      </c>
      <c r="D120" t="s">
        <v>100</v>
      </c>
      <c r="E120" t="s">
        <v>123</v>
      </c>
      <c r="F120" t="s">
        <v>570</v>
      </c>
      <c r="G120" t="s">
        <v>429</v>
      </c>
      <c r="H120" t="s">
        <v>577</v>
      </c>
      <c r="I120" t="s">
        <v>210</v>
      </c>
      <c r="J120" t="s">
        <v>339</v>
      </c>
      <c r="K120" s="78">
        <v>4.1500000000000004</v>
      </c>
      <c r="L120" t="s">
        <v>102</v>
      </c>
      <c r="M120" s="79">
        <v>3.6999999999999998E-2</v>
      </c>
      <c r="N120" s="79">
        <v>1.9400000000000001E-2</v>
      </c>
      <c r="O120" s="78">
        <v>36763.26</v>
      </c>
      <c r="P120" s="78">
        <v>108.6</v>
      </c>
      <c r="Q120" s="78">
        <v>0</v>
      </c>
      <c r="R120" s="78">
        <v>39.924900360000002</v>
      </c>
      <c r="S120" s="79">
        <v>1E-4</v>
      </c>
      <c r="T120" s="79">
        <v>8.0000000000000004E-4</v>
      </c>
      <c r="U120" s="79">
        <v>2.0000000000000001E-4</v>
      </c>
    </row>
    <row r="121" spans="2:21">
      <c r="B121" t="s">
        <v>661</v>
      </c>
      <c r="C121" t="s">
        <v>662</v>
      </c>
      <c r="D121" t="s">
        <v>100</v>
      </c>
      <c r="E121" t="s">
        <v>123</v>
      </c>
      <c r="F121" t="s">
        <v>663</v>
      </c>
      <c r="G121" t="s">
        <v>429</v>
      </c>
      <c r="H121" t="s">
        <v>577</v>
      </c>
      <c r="I121" t="s">
        <v>210</v>
      </c>
      <c r="J121" t="s">
        <v>664</v>
      </c>
      <c r="K121" s="78">
        <v>5.57</v>
      </c>
      <c r="L121" t="s">
        <v>102</v>
      </c>
      <c r="M121" s="79">
        <v>1.4E-2</v>
      </c>
      <c r="N121" s="79">
        <v>1.77E-2</v>
      </c>
      <c r="O121" s="78">
        <v>167442.09</v>
      </c>
      <c r="P121" s="78">
        <v>98.61</v>
      </c>
      <c r="Q121" s="78">
        <v>0</v>
      </c>
      <c r="R121" s="78">
        <v>165.114644949</v>
      </c>
      <c r="S121" s="79">
        <v>2.9999999999999997E-4</v>
      </c>
      <c r="T121" s="79">
        <v>3.5000000000000001E-3</v>
      </c>
      <c r="U121" s="79">
        <v>8.9999999999999998E-4</v>
      </c>
    </row>
    <row r="122" spans="2:21">
      <c r="B122" t="s">
        <v>665</v>
      </c>
      <c r="C122" t="s">
        <v>666</v>
      </c>
      <c r="D122" t="s">
        <v>100</v>
      </c>
      <c r="E122" t="s">
        <v>123</v>
      </c>
      <c r="F122" t="s">
        <v>378</v>
      </c>
      <c r="G122" t="s">
        <v>359</v>
      </c>
      <c r="H122" t="s">
        <v>577</v>
      </c>
      <c r="I122" t="s">
        <v>210</v>
      </c>
      <c r="J122" t="s">
        <v>667</v>
      </c>
      <c r="K122" s="78">
        <v>3.46</v>
      </c>
      <c r="L122" t="s">
        <v>102</v>
      </c>
      <c r="M122" s="79">
        <v>1.8200000000000001E-2</v>
      </c>
      <c r="N122" s="79">
        <v>7.1999999999999998E-3</v>
      </c>
      <c r="O122" s="78">
        <v>3.36</v>
      </c>
      <c r="P122" s="78">
        <v>5222837</v>
      </c>
      <c r="Q122" s="78">
        <v>0</v>
      </c>
      <c r="R122" s="78">
        <v>175.48732319999999</v>
      </c>
      <c r="S122" s="79">
        <v>0</v>
      </c>
      <c r="T122" s="79">
        <v>3.7000000000000002E-3</v>
      </c>
      <c r="U122" s="79">
        <v>1E-3</v>
      </c>
    </row>
    <row r="123" spans="2:21">
      <c r="B123" t="s">
        <v>668</v>
      </c>
      <c r="C123" t="s">
        <v>669</v>
      </c>
      <c r="D123" t="s">
        <v>100</v>
      </c>
      <c r="E123" t="s">
        <v>123</v>
      </c>
      <c r="F123" t="s">
        <v>378</v>
      </c>
      <c r="G123" t="s">
        <v>359</v>
      </c>
      <c r="H123" t="s">
        <v>577</v>
      </c>
      <c r="I123" t="s">
        <v>210</v>
      </c>
      <c r="J123" t="s">
        <v>670</v>
      </c>
      <c r="K123" s="78">
        <v>2.68</v>
      </c>
      <c r="L123" t="s">
        <v>102</v>
      </c>
      <c r="M123" s="79">
        <v>1.06E-2</v>
      </c>
      <c r="N123" s="79">
        <v>2.5499999999999998E-2</v>
      </c>
      <c r="O123" s="78">
        <v>4.1900000000000004</v>
      </c>
      <c r="P123" s="78">
        <v>4869803</v>
      </c>
      <c r="Q123" s="78">
        <v>0</v>
      </c>
      <c r="R123" s="78">
        <v>204.04474569999999</v>
      </c>
      <c r="S123" s="79">
        <v>0</v>
      </c>
      <c r="T123" s="79">
        <v>4.3E-3</v>
      </c>
      <c r="U123" s="79">
        <v>1.1999999999999999E-3</v>
      </c>
    </row>
    <row r="124" spans="2:21">
      <c r="B124" t="s">
        <v>671</v>
      </c>
      <c r="C124" t="s">
        <v>672</v>
      </c>
      <c r="D124" t="s">
        <v>100</v>
      </c>
      <c r="E124" t="s">
        <v>123</v>
      </c>
      <c r="F124" t="s">
        <v>378</v>
      </c>
      <c r="G124" t="s">
        <v>359</v>
      </c>
      <c r="H124" t="s">
        <v>577</v>
      </c>
      <c r="I124" t="s">
        <v>210</v>
      </c>
      <c r="J124" t="s">
        <v>289</v>
      </c>
      <c r="K124" s="78">
        <v>4.55</v>
      </c>
      <c r="L124" t="s">
        <v>102</v>
      </c>
      <c r="M124" s="79">
        <v>1.89E-2</v>
      </c>
      <c r="N124" s="79">
        <v>2.2700000000000001E-2</v>
      </c>
      <c r="O124" s="78">
        <v>7.73</v>
      </c>
      <c r="P124" s="78">
        <v>4873378</v>
      </c>
      <c r="Q124" s="78">
        <v>0</v>
      </c>
      <c r="R124" s="78">
        <v>376.71211940000001</v>
      </c>
      <c r="S124" s="79">
        <v>0</v>
      </c>
      <c r="T124" s="79">
        <v>7.9000000000000008E-3</v>
      </c>
      <c r="U124" s="79">
        <v>2.0999999999999999E-3</v>
      </c>
    </row>
    <row r="125" spans="2:21">
      <c r="B125" t="s">
        <v>673</v>
      </c>
      <c r="C125" t="s">
        <v>674</v>
      </c>
      <c r="D125" t="s">
        <v>100</v>
      </c>
      <c r="E125" t="s">
        <v>123</v>
      </c>
      <c r="F125" t="s">
        <v>675</v>
      </c>
      <c r="G125" t="s">
        <v>359</v>
      </c>
      <c r="H125" t="s">
        <v>577</v>
      </c>
      <c r="I125" t="s">
        <v>210</v>
      </c>
      <c r="J125" t="s">
        <v>339</v>
      </c>
      <c r="K125" s="78">
        <v>1.7</v>
      </c>
      <c r="L125" t="s">
        <v>102</v>
      </c>
      <c r="M125" s="79">
        <v>4.4999999999999998E-2</v>
      </c>
      <c r="N125" s="79">
        <v>1.9699999999999999E-2</v>
      </c>
      <c r="O125" s="78">
        <v>424144.88</v>
      </c>
      <c r="P125" s="78">
        <v>125.96</v>
      </c>
      <c r="Q125" s="78">
        <v>5.75915</v>
      </c>
      <c r="R125" s="78">
        <v>540.01204084799997</v>
      </c>
      <c r="S125" s="79">
        <v>2.0000000000000001E-4</v>
      </c>
      <c r="T125" s="79">
        <v>1.1299999999999999E-2</v>
      </c>
      <c r="U125" s="79">
        <v>3.0999999999999999E-3</v>
      </c>
    </row>
    <row r="126" spans="2:21">
      <c r="B126" t="s">
        <v>676</v>
      </c>
      <c r="C126" t="s">
        <v>677</v>
      </c>
      <c r="D126" t="s">
        <v>100</v>
      </c>
      <c r="E126" t="s">
        <v>123</v>
      </c>
      <c r="F126" t="s">
        <v>678</v>
      </c>
      <c r="G126" t="s">
        <v>539</v>
      </c>
      <c r="H126" t="s">
        <v>606</v>
      </c>
      <c r="I126" t="s">
        <v>150</v>
      </c>
      <c r="J126" t="s">
        <v>339</v>
      </c>
      <c r="K126" s="78">
        <v>1.22</v>
      </c>
      <c r="L126" t="s">
        <v>102</v>
      </c>
      <c r="M126" s="79">
        <v>4.0500000000000001E-2</v>
      </c>
      <c r="N126" s="79">
        <v>2.0000000000000001E-4</v>
      </c>
      <c r="O126" s="78">
        <v>21531.4</v>
      </c>
      <c r="P126" s="78">
        <v>130.35</v>
      </c>
      <c r="Q126" s="78">
        <v>0</v>
      </c>
      <c r="R126" s="78">
        <v>28.066179900000002</v>
      </c>
      <c r="S126" s="79">
        <v>2.0000000000000001E-4</v>
      </c>
      <c r="T126" s="79">
        <v>5.9999999999999995E-4</v>
      </c>
      <c r="U126" s="79">
        <v>2.0000000000000001E-4</v>
      </c>
    </row>
    <row r="127" spans="2:21">
      <c r="B127" t="s">
        <v>679</v>
      </c>
      <c r="C127" t="s">
        <v>680</v>
      </c>
      <c r="D127" t="s">
        <v>100</v>
      </c>
      <c r="E127" t="s">
        <v>123</v>
      </c>
      <c r="F127" t="s">
        <v>681</v>
      </c>
      <c r="G127" t="s">
        <v>429</v>
      </c>
      <c r="H127" t="s">
        <v>606</v>
      </c>
      <c r="I127" t="s">
        <v>150</v>
      </c>
      <c r="J127" t="s">
        <v>339</v>
      </c>
      <c r="K127" s="78">
        <v>2.96</v>
      </c>
      <c r="L127" t="s">
        <v>102</v>
      </c>
      <c r="M127" s="79">
        <v>2.7400000000000001E-2</v>
      </c>
      <c r="N127" s="79">
        <v>1.7299999999999999E-2</v>
      </c>
      <c r="O127" s="78">
        <v>33528.949999999997</v>
      </c>
      <c r="P127" s="78">
        <v>104.75</v>
      </c>
      <c r="Q127" s="78">
        <v>0</v>
      </c>
      <c r="R127" s="78">
        <v>35.121575125</v>
      </c>
      <c r="S127" s="79">
        <v>1E-4</v>
      </c>
      <c r="T127" s="79">
        <v>6.9999999999999999E-4</v>
      </c>
      <c r="U127" s="79">
        <v>2.0000000000000001E-4</v>
      </c>
    </row>
    <row r="128" spans="2:21">
      <c r="B128" t="s">
        <v>682</v>
      </c>
      <c r="C128" t="s">
        <v>683</v>
      </c>
      <c r="D128" t="s">
        <v>100</v>
      </c>
      <c r="E128" t="s">
        <v>123</v>
      </c>
      <c r="F128" t="s">
        <v>681</v>
      </c>
      <c r="G128" t="s">
        <v>429</v>
      </c>
      <c r="H128" t="s">
        <v>606</v>
      </c>
      <c r="I128" t="s">
        <v>150</v>
      </c>
      <c r="J128" t="s">
        <v>684</v>
      </c>
      <c r="K128" s="78">
        <v>6.97</v>
      </c>
      <c r="L128" t="s">
        <v>102</v>
      </c>
      <c r="M128" s="79">
        <v>1.9599999999999999E-2</v>
      </c>
      <c r="N128" s="79">
        <v>1.9300000000000001E-2</v>
      </c>
      <c r="O128" s="78">
        <v>136199.81</v>
      </c>
      <c r="P128" s="78">
        <v>101.9</v>
      </c>
      <c r="Q128" s="78">
        <v>0</v>
      </c>
      <c r="R128" s="78">
        <v>138.78760639000001</v>
      </c>
      <c r="S128" s="79">
        <v>1E-4</v>
      </c>
      <c r="T128" s="79">
        <v>2.8999999999999998E-3</v>
      </c>
      <c r="U128" s="79">
        <v>8.0000000000000004E-4</v>
      </c>
    </row>
    <row r="129" spans="2:21">
      <c r="B129" t="s">
        <v>685</v>
      </c>
      <c r="C129" t="s">
        <v>686</v>
      </c>
      <c r="D129" t="s">
        <v>100</v>
      </c>
      <c r="E129" t="s">
        <v>123</v>
      </c>
      <c r="F129" t="s">
        <v>406</v>
      </c>
      <c r="G129" t="s">
        <v>359</v>
      </c>
      <c r="H129" t="s">
        <v>606</v>
      </c>
      <c r="I129" t="s">
        <v>150</v>
      </c>
      <c r="J129" t="s">
        <v>365</v>
      </c>
      <c r="K129" s="78">
        <v>2.99</v>
      </c>
      <c r="L129" t="s">
        <v>102</v>
      </c>
      <c r="M129" s="79">
        <v>1.4200000000000001E-2</v>
      </c>
      <c r="N129" s="79">
        <v>3.4599999999999999E-2</v>
      </c>
      <c r="O129" s="78">
        <v>6.75</v>
      </c>
      <c r="P129" s="78">
        <v>4820000</v>
      </c>
      <c r="Q129" s="78">
        <v>0</v>
      </c>
      <c r="R129" s="78">
        <v>325.35000000000002</v>
      </c>
      <c r="S129" s="79">
        <v>0</v>
      </c>
      <c r="T129" s="79">
        <v>6.7999999999999996E-3</v>
      </c>
      <c r="U129" s="79">
        <v>1.8E-3</v>
      </c>
    </row>
    <row r="130" spans="2:21">
      <c r="B130" t="s">
        <v>687</v>
      </c>
      <c r="C130" t="s">
        <v>688</v>
      </c>
      <c r="D130" t="s">
        <v>100</v>
      </c>
      <c r="E130" t="s">
        <v>123</v>
      </c>
      <c r="F130" t="s">
        <v>406</v>
      </c>
      <c r="G130" t="s">
        <v>359</v>
      </c>
      <c r="H130" t="s">
        <v>606</v>
      </c>
      <c r="I130" t="s">
        <v>150</v>
      </c>
      <c r="J130" t="s">
        <v>275</v>
      </c>
      <c r="K130" s="78">
        <v>4.8099999999999996</v>
      </c>
      <c r="L130" t="s">
        <v>102</v>
      </c>
      <c r="M130" s="79">
        <v>2.0199999999999999E-2</v>
      </c>
      <c r="N130" s="79">
        <v>1.84E-2</v>
      </c>
      <c r="O130" s="78">
        <v>0.78</v>
      </c>
      <c r="P130" s="78">
        <v>5048000</v>
      </c>
      <c r="Q130" s="78">
        <v>0.79154000000000002</v>
      </c>
      <c r="R130" s="78">
        <v>40.165939999999999</v>
      </c>
      <c r="S130" s="79">
        <v>0</v>
      </c>
      <c r="T130" s="79">
        <v>8.0000000000000004E-4</v>
      </c>
      <c r="U130" s="79">
        <v>2.0000000000000001E-4</v>
      </c>
    </row>
    <row r="131" spans="2:21">
      <c r="B131" t="s">
        <v>689</v>
      </c>
      <c r="C131" t="s">
        <v>690</v>
      </c>
      <c r="D131" t="s">
        <v>100</v>
      </c>
      <c r="E131" t="s">
        <v>123</v>
      </c>
      <c r="F131" t="s">
        <v>406</v>
      </c>
      <c r="G131" t="s">
        <v>359</v>
      </c>
      <c r="H131" t="s">
        <v>606</v>
      </c>
      <c r="I131" t="s">
        <v>150</v>
      </c>
      <c r="J131" t="s">
        <v>365</v>
      </c>
      <c r="K131" s="78">
        <v>3.66</v>
      </c>
      <c r="L131" t="s">
        <v>102</v>
      </c>
      <c r="M131" s="79">
        <v>1.5900000000000001E-2</v>
      </c>
      <c r="N131" s="79">
        <v>2.3699999999999999E-2</v>
      </c>
      <c r="O131" s="78">
        <v>4.93</v>
      </c>
      <c r="P131" s="78">
        <v>4885714</v>
      </c>
      <c r="Q131" s="78">
        <v>0</v>
      </c>
      <c r="R131" s="78">
        <v>240.86570019999999</v>
      </c>
      <c r="S131" s="79">
        <v>0</v>
      </c>
      <c r="T131" s="79">
        <v>5.1000000000000004E-3</v>
      </c>
      <c r="U131" s="79">
        <v>1.4E-3</v>
      </c>
    </row>
    <row r="132" spans="2:21">
      <c r="B132" t="s">
        <v>691</v>
      </c>
      <c r="C132" t="s">
        <v>692</v>
      </c>
      <c r="D132" t="s">
        <v>100</v>
      </c>
      <c r="E132" t="s">
        <v>123</v>
      </c>
      <c r="F132" t="s">
        <v>693</v>
      </c>
      <c r="G132" t="s">
        <v>539</v>
      </c>
      <c r="H132" t="s">
        <v>606</v>
      </c>
      <c r="I132" t="s">
        <v>150</v>
      </c>
      <c r="J132" t="s">
        <v>339</v>
      </c>
      <c r="K132" s="78">
        <v>6.12</v>
      </c>
      <c r="L132" t="s">
        <v>102</v>
      </c>
      <c r="M132" s="79">
        <v>2.2499999999999999E-2</v>
      </c>
      <c r="N132" s="79">
        <v>1.24E-2</v>
      </c>
      <c r="O132" s="78">
        <v>53718.78</v>
      </c>
      <c r="P132" s="78">
        <v>108.84</v>
      </c>
      <c r="Q132" s="78">
        <v>0</v>
      </c>
      <c r="R132" s="78">
        <v>58.467520151999999</v>
      </c>
      <c r="S132" s="79">
        <v>1E-4</v>
      </c>
      <c r="T132" s="79">
        <v>1.1999999999999999E-3</v>
      </c>
      <c r="U132" s="79">
        <v>2.9999999999999997E-4</v>
      </c>
    </row>
    <row r="133" spans="2:21">
      <c r="B133" t="s">
        <v>694</v>
      </c>
      <c r="C133" t="s">
        <v>695</v>
      </c>
      <c r="D133" t="s">
        <v>100</v>
      </c>
      <c r="E133" t="s">
        <v>123</v>
      </c>
      <c r="F133" t="s">
        <v>425</v>
      </c>
      <c r="G133" t="s">
        <v>359</v>
      </c>
      <c r="H133" t="s">
        <v>577</v>
      </c>
      <c r="I133" t="s">
        <v>210</v>
      </c>
      <c r="J133" t="s">
        <v>243</v>
      </c>
      <c r="K133" s="78">
        <v>0.05</v>
      </c>
      <c r="L133" t="s">
        <v>102</v>
      </c>
      <c r="M133" s="79">
        <v>6.4000000000000001E-2</v>
      </c>
      <c r="N133" s="79">
        <v>0.186</v>
      </c>
      <c r="O133" s="78">
        <v>516413.72</v>
      </c>
      <c r="P133" s="78">
        <v>114.18</v>
      </c>
      <c r="Q133" s="78">
        <v>0</v>
      </c>
      <c r="R133" s="78">
        <v>589.64118549600005</v>
      </c>
      <c r="S133" s="79">
        <v>4.0000000000000002E-4</v>
      </c>
      <c r="T133" s="79">
        <v>1.24E-2</v>
      </c>
      <c r="U133" s="79">
        <v>3.3E-3</v>
      </c>
    </row>
    <row r="134" spans="2:21">
      <c r="B134" t="s">
        <v>696</v>
      </c>
      <c r="C134" t="s">
        <v>697</v>
      </c>
      <c r="D134" t="s">
        <v>100</v>
      </c>
      <c r="E134" t="s">
        <v>123</v>
      </c>
      <c r="F134" t="s">
        <v>698</v>
      </c>
      <c r="G134" t="s">
        <v>127</v>
      </c>
      <c r="H134" t="s">
        <v>577</v>
      </c>
      <c r="I134" t="s">
        <v>210</v>
      </c>
      <c r="J134" t="s">
        <v>289</v>
      </c>
      <c r="K134" s="78">
        <v>1.61</v>
      </c>
      <c r="L134" t="s">
        <v>102</v>
      </c>
      <c r="M134" s="79">
        <v>2.1499999999999998E-2</v>
      </c>
      <c r="N134" s="79">
        <v>4.5499999999999999E-2</v>
      </c>
      <c r="O134" s="78">
        <v>141509.78</v>
      </c>
      <c r="P134" s="78">
        <v>96.96</v>
      </c>
      <c r="Q134" s="78">
        <v>12.703799999999999</v>
      </c>
      <c r="R134" s="78">
        <v>149.91168268800001</v>
      </c>
      <c r="S134" s="79">
        <v>2.0000000000000001E-4</v>
      </c>
      <c r="T134" s="79">
        <v>3.0999999999999999E-3</v>
      </c>
      <c r="U134" s="79">
        <v>8.9999999999999998E-4</v>
      </c>
    </row>
    <row r="135" spans="2:21">
      <c r="B135" t="s">
        <v>699</v>
      </c>
      <c r="C135" t="s">
        <v>700</v>
      </c>
      <c r="D135" t="s">
        <v>100</v>
      </c>
      <c r="E135" t="s">
        <v>123</v>
      </c>
      <c r="F135" t="s">
        <v>698</v>
      </c>
      <c r="G135" t="s">
        <v>127</v>
      </c>
      <c r="H135" t="s">
        <v>577</v>
      </c>
      <c r="I135" t="s">
        <v>210</v>
      </c>
      <c r="J135" t="s">
        <v>701</v>
      </c>
      <c r="K135" s="78">
        <v>3.03</v>
      </c>
      <c r="L135" t="s">
        <v>102</v>
      </c>
      <c r="M135" s="79">
        <v>1.7999999999999999E-2</v>
      </c>
      <c r="N135" s="79">
        <v>4.36E-2</v>
      </c>
      <c r="O135" s="78">
        <v>92456.8</v>
      </c>
      <c r="P135" s="78">
        <v>93.3</v>
      </c>
      <c r="Q135" s="78">
        <v>0</v>
      </c>
      <c r="R135" s="78">
        <v>86.262194399999998</v>
      </c>
      <c r="S135" s="79">
        <v>1E-4</v>
      </c>
      <c r="T135" s="79">
        <v>1.8E-3</v>
      </c>
      <c r="U135" s="79">
        <v>5.0000000000000001E-4</v>
      </c>
    </row>
    <row r="136" spans="2:21">
      <c r="B136" t="s">
        <v>702</v>
      </c>
      <c r="C136" t="s">
        <v>703</v>
      </c>
      <c r="D136" t="s">
        <v>100</v>
      </c>
      <c r="E136" t="s">
        <v>123</v>
      </c>
      <c r="F136" t="s">
        <v>704</v>
      </c>
      <c r="G136" t="s">
        <v>359</v>
      </c>
      <c r="H136" t="s">
        <v>705</v>
      </c>
      <c r="I136" t="s">
        <v>150</v>
      </c>
      <c r="J136" t="s">
        <v>339</v>
      </c>
      <c r="K136" s="78">
        <v>0.74</v>
      </c>
      <c r="L136" t="s">
        <v>102</v>
      </c>
      <c r="M136" s="79">
        <v>4.1500000000000002E-2</v>
      </c>
      <c r="N136" s="79">
        <v>4.87E-2</v>
      </c>
      <c r="O136" s="78">
        <v>6818.64</v>
      </c>
      <c r="P136" s="78">
        <v>106.4</v>
      </c>
      <c r="Q136" s="78">
        <v>0</v>
      </c>
      <c r="R136" s="78">
        <v>7.2550329600000003</v>
      </c>
      <c r="S136" s="79">
        <v>0</v>
      </c>
      <c r="T136" s="79">
        <v>2.0000000000000001E-4</v>
      </c>
      <c r="U136" s="79">
        <v>0</v>
      </c>
    </row>
    <row r="137" spans="2:21">
      <c r="B137" t="s">
        <v>706</v>
      </c>
      <c r="C137" t="s">
        <v>707</v>
      </c>
      <c r="D137" t="s">
        <v>100</v>
      </c>
      <c r="E137" t="s">
        <v>123</v>
      </c>
      <c r="F137" t="s">
        <v>708</v>
      </c>
      <c r="G137" t="s">
        <v>127</v>
      </c>
      <c r="H137" t="s">
        <v>709</v>
      </c>
      <c r="I137" t="s">
        <v>210</v>
      </c>
      <c r="J137" t="s">
        <v>710</v>
      </c>
      <c r="K137" s="78">
        <v>1.42</v>
      </c>
      <c r="L137" t="s">
        <v>102</v>
      </c>
      <c r="M137" s="79">
        <v>2.8500000000000001E-2</v>
      </c>
      <c r="N137" s="79">
        <v>0.21690000000000001</v>
      </c>
      <c r="O137" s="78">
        <v>43092.56</v>
      </c>
      <c r="P137" s="78">
        <v>79.900000000000006</v>
      </c>
      <c r="Q137" s="78">
        <v>0</v>
      </c>
      <c r="R137" s="78">
        <v>34.430955439999998</v>
      </c>
      <c r="S137" s="79">
        <v>2.0000000000000001E-4</v>
      </c>
      <c r="T137" s="79">
        <v>6.9999999999999999E-4</v>
      </c>
      <c r="U137" s="79">
        <v>2.0000000000000001E-4</v>
      </c>
    </row>
    <row r="138" spans="2:21">
      <c r="B138" t="s">
        <v>711</v>
      </c>
      <c r="C138" t="s">
        <v>712</v>
      </c>
      <c r="D138" t="s">
        <v>100</v>
      </c>
      <c r="E138" t="s">
        <v>123</v>
      </c>
      <c r="F138" t="s">
        <v>708</v>
      </c>
      <c r="G138" t="s">
        <v>127</v>
      </c>
      <c r="H138" t="s">
        <v>709</v>
      </c>
      <c r="I138" t="s">
        <v>210</v>
      </c>
      <c r="J138" t="s">
        <v>269</v>
      </c>
      <c r="K138" s="78">
        <v>2.23</v>
      </c>
      <c r="L138" t="s">
        <v>102</v>
      </c>
      <c r="M138" s="79">
        <v>3.15E-2</v>
      </c>
      <c r="N138" s="79">
        <v>0.1794</v>
      </c>
      <c r="O138" s="78">
        <v>76523.03</v>
      </c>
      <c r="P138" s="78">
        <v>73.3</v>
      </c>
      <c r="Q138" s="78">
        <v>0</v>
      </c>
      <c r="R138" s="78">
        <v>56.091380989999998</v>
      </c>
      <c r="S138" s="79">
        <v>2.0000000000000001E-4</v>
      </c>
      <c r="T138" s="79">
        <v>1.1999999999999999E-3</v>
      </c>
      <c r="U138" s="79">
        <v>2.9999999999999997E-4</v>
      </c>
    </row>
    <row r="139" spans="2:21">
      <c r="B139" t="s">
        <v>713</v>
      </c>
      <c r="C139" t="s">
        <v>714</v>
      </c>
      <c r="D139" t="s">
        <v>100</v>
      </c>
      <c r="E139" t="s">
        <v>123</v>
      </c>
      <c r="F139" t="s">
        <v>715</v>
      </c>
      <c r="G139" t="s">
        <v>429</v>
      </c>
      <c r="H139" t="s">
        <v>705</v>
      </c>
      <c r="I139" t="s">
        <v>150</v>
      </c>
      <c r="J139" t="s">
        <v>716</v>
      </c>
      <c r="K139" s="78">
        <v>4.54</v>
      </c>
      <c r="L139" t="s">
        <v>102</v>
      </c>
      <c r="M139" s="79">
        <v>2.5000000000000001E-2</v>
      </c>
      <c r="N139" s="79">
        <v>3.0300000000000001E-2</v>
      </c>
      <c r="O139" s="78">
        <v>42196.66</v>
      </c>
      <c r="P139" s="78">
        <v>99.63</v>
      </c>
      <c r="Q139" s="78">
        <v>0</v>
      </c>
      <c r="R139" s="78">
        <v>42.040532358</v>
      </c>
      <c r="S139" s="79">
        <v>2.0000000000000001E-4</v>
      </c>
      <c r="T139" s="79">
        <v>8.9999999999999998E-4</v>
      </c>
      <c r="U139" s="79">
        <v>2.0000000000000001E-4</v>
      </c>
    </row>
    <row r="140" spans="2:21">
      <c r="B140" t="s">
        <v>717</v>
      </c>
      <c r="C140" t="s">
        <v>718</v>
      </c>
      <c r="D140" t="s">
        <v>100</v>
      </c>
      <c r="E140" t="s">
        <v>123</v>
      </c>
      <c r="F140" t="s">
        <v>715</v>
      </c>
      <c r="G140" t="s">
        <v>429</v>
      </c>
      <c r="H140" t="s">
        <v>705</v>
      </c>
      <c r="I140" t="s">
        <v>150</v>
      </c>
      <c r="J140" t="s">
        <v>670</v>
      </c>
      <c r="K140" s="78">
        <v>6.73</v>
      </c>
      <c r="L140" t="s">
        <v>102</v>
      </c>
      <c r="M140" s="79">
        <v>1.9E-2</v>
      </c>
      <c r="N140" s="79">
        <v>2.86E-2</v>
      </c>
      <c r="O140" s="78">
        <v>93655.54</v>
      </c>
      <c r="P140" s="78">
        <v>94.96</v>
      </c>
      <c r="Q140" s="78">
        <v>0</v>
      </c>
      <c r="R140" s="78">
        <v>88.935300784000006</v>
      </c>
      <c r="S140" s="79">
        <v>4.0000000000000002E-4</v>
      </c>
      <c r="T140" s="79">
        <v>1.9E-3</v>
      </c>
      <c r="U140" s="79">
        <v>5.0000000000000001E-4</v>
      </c>
    </row>
    <row r="141" spans="2:21">
      <c r="B141" t="s">
        <v>719</v>
      </c>
      <c r="C141" t="s">
        <v>720</v>
      </c>
      <c r="D141" t="s">
        <v>100</v>
      </c>
      <c r="E141" t="s">
        <v>123</v>
      </c>
      <c r="F141" t="s">
        <v>570</v>
      </c>
      <c r="G141" t="s">
        <v>429</v>
      </c>
      <c r="H141" t="s">
        <v>705</v>
      </c>
      <c r="I141" t="s">
        <v>150</v>
      </c>
      <c r="J141" t="s">
        <v>278</v>
      </c>
      <c r="K141" s="78">
        <v>5.05</v>
      </c>
      <c r="L141" t="s">
        <v>102</v>
      </c>
      <c r="M141" s="79">
        <v>2.4E-2</v>
      </c>
      <c r="N141" s="79">
        <v>1.9E-2</v>
      </c>
      <c r="O141" s="78">
        <v>23557.02</v>
      </c>
      <c r="P141" s="78">
        <v>103.3</v>
      </c>
      <c r="Q141" s="78">
        <v>0</v>
      </c>
      <c r="R141" s="78">
        <v>24.334401660000001</v>
      </c>
      <c r="S141" s="79">
        <v>0</v>
      </c>
      <c r="T141" s="79">
        <v>5.0000000000000001E-4</v>
      </c>
      <c r="U141" s="79">
        <v>1E-4</v>
      </c>
    </row>
    <row r="142" spans="2:21">
      <c r="B142" t="s">
        <v>721</v>
      </c>
      <c r="C142" t="s">
        <v>722</v>
      </c>
      <c r="D142" t="s">
        <v>100</v>
      </c>
      <c r="E142" t="s">
        <v>123</v>
      </c>
      <c r="F142" t="s">
        <v>570</v>
      </c>
      <c r="G142" t="s">
        <v>429</v>
      </c>
      <c r="H142" t="s">
        <v>705</v>
      </c>
      <c r="I142" t="s">
        <v>150</v>
      </c>
      <c r="J142" t="s">
        <v>278</v>
      </c>
      <c r="K142" s="78">
        <v>6.05</v>
      </c>
      <c r="L142" t="s">
        <v>102</v>
      </c>
      <c r="M142" s="79">
        <v>2.5999999999999999E-2</v>
      </c>
      <c r="N142" s="79">
        <v>2.24E-2</v>
      </c>
      <c r="O142" s="78">
        <v>159067.24</v>
      </c>
      <c r="P142" s="78">
        <v>103.54</v>
      </c>
      <c r="Q142" s="78">
        <v>0</v>
      </c>
      <c r="R142" s="78">
        <v>164.69822029599999</v>
      </c>
      <c r="S142" s="79">
        <v>2.9999999999999997E-4</v>
      </c>
      <c r="T142" s="79">
        <v>3.5000000000000001E-3</v>
      </c>
      <c r="U142" s="79">
        <v>8.9999999999999998E-4</v>
      </c>
    </row>
    <row r="143" spans="2:21">
      <c r="B143" t="s">
        <v>723</v>
      </c>
      <c r="C143" t="s">
        <v>724</v>
      </c>
      <c r="D143" t="s">
        <v>100</v>
      </c>
      <c r="E143" t="s">
        <v>123</v>
      </c>
      <c r="F143" t="s">
        <v>725</v>
      </c>
      <c r="G143" t="s">
        <v>429</v>
      </c>
      <c r="H143" t="s">
        <v>705</v>
      </c>
      <c r="I143" t="s">
        <v>150</v>
      </c>
      <c r="J143" t="s">
        <v>339</v>
      </c>
      <c r="K143" s="78">
        <v>0.25</v>
      </c>
      <c r="L143" t="s">
        <v>102</v>
      </c>
      <c r="M143" s="79">
        <v>4.4999999999999998E-2</v>
      </c>
      <c r="N143" s="79">
        <v>8.6499999999999994E-2</v>
      </c>
      <c r="O143" s="78">
        <v>29702.06</v>
      </c>
      <c r="P143" s="78">
        <v>108.21</v>
      </c>
      <c r="Q143" s="78">
        <v>0</v>
      </c>
      <c r="R143" s="78">
        <v>32.140599125999998</v>
      </c>
      <c r="S143" s="79">
        <v>2.0000000000000001E-4</v>
      </c>
      <c r="T143" s="79">
        <v>6.9999999999999999E-4</v>
      </c>
      <c r="U143" s="79">
        <v>2.0000000000000001E-4</v>
      </c>
    </row>
    <row r="144" spans="2:21">
      <c r="B144" t="s">
        <v>726</v>
      </c>
      <c r="C144" t="s">
        <v>727</v>
      </c>
      <c r="D144" t="s">
        <v>100</v>
      </c>
      <c r="E144" t="s">
        <v>123</v>
      </c>
      <c r="F144" t="s">
        <v>725</v>
      </c>
      <c r="G144" t="s">
        <v>429</v>
      </c>
      <c r="H144" t="s">
        <v>705</v>
      </c>
      <c r="I144" t="s">
        <v>150</v>
      </c>
      <c r="J144" t="s">
        <v>339</v>
      </c>
      <c r="K144" s="78">
        <v>4.18</v>
      </c>
      <c r="L144" t="s">
        <v>102</v>
      </c>
      <c r="M144" s="79">
        <v>1.6E-2</v>
      </c>
      <c r="N144" s="79">
        <v>1.21E-2</v>
      </c>
      <c r="O144" s="78">
        <v>19457.150000000001</v>
      </c>
      <c r="P144" s="78">
        <v>103.73</v>
      </c>
      <c r="Q144" s="78">
        <v>0</v>
      </c>
      <c r="R144" s="78">
        <v>20.182901695000002</v>
      </c>
      <c r="S144" s="79">
        <v>1E-4</v>
      </c>
      <c r="T144" s="79">
        <v>4.0000000000000002E-4</v>
      </c>
      <c r="U144" s="79">
        <v>1E-4</v>
      </c>
    </row>
    <row r="145" spans="2:21">
      <c r="B145" t="s">
        <v>728</v>
      </c>
      <c r="C145" t="s">
        <v>729</v>
      </c>
      <c r="D145" t="s">
        <v>100</v>
      </c>
      <c r="E145" t="s">
        <v>123</v>
      </c>
      <c r="F145" t="s">
        <v>704</v>
      </c>
      <c r="G145" t="s">
        <v>359</v>
      </c>
      <c r="H145" t="s">
        <v>730</v>
      </c>
      <c r="I145" t="s">
        <v>150</v>
      </c>
      <c r="J145" t="s">
        <v>339</v>
      </c>
      <c r="K145" s="78">
        <v>0.44</v>
      </c>
      <c r="L145" t="s">
        <v>102</v>
      </c>
      <c r="M145" s="79">
        <v>5.2999999999999999E-2</v>
      </c>
      <c r="N145" s="79">
        <v>5.7299999999999997E-2</v>
      </c>
      <c r="O145" s="78">
        <v>69966.48</v>
      </c>
      <c r="P145" s="78">
        <v>109.33</v>
      </c>
      <c r="Q145" s="78">
        <v>0</v>
      </c>
      <c r="R145" s="78">
        <v>76.494352583999998</v>
      </c>
      <c r="S145" s="79">
        <v>2.9999999999999997E-4</v>
      </c>
      <c r="T145" s="79">
        <v>1.6000000000000001E-3</v>
      </c>
      <c r="U145" s="79">
        <v>4.0000000000000002E-4</v>
      </c>
    </row>
    <row r="146" spans="2:21">
      <c r="B146" t="s">
        <v>731</v>
      </c>
      <c r="C146" t="s">
        <v>732</v>
      </c>
      <c r="D146" t="s">
        <v>100</v>
      </c>
      <c r="E146" t="s">
        <v>123</v>
      </c>
      <c r="F146" t="s">
        <v>733</v>
      </c>
      <c r="G146" t="s">
        <v>734</v>
      </c>
      <c r="H146" t="s">
        <v>730</v>
      </c>
      <c r="I146" t="s">
        <v>150</v>
      </c>
      <c r="J146" t="s">
        <v>339</v>
      </c>
      <c r="K146" s="78">
        <v>1.21</v>
      </c>
      <c r="L146" t="s">
        <v>102</v>
      </c>
      <c r="M146" s="79">
        <v>5.3499999999999999E-2</v>
      </c>
      <c r="N146" s="79">
        <v>2.3599999999999999E-2</v>
      </c>
      <c r="O146" s="78">
        <v>0.39</v>
      </c>
      <c r="P146" s="78">
        <v>106.98</v>
      </c>
      <c r="Q146" s="78">
        <v>0</v>
      </c>
      <c r="R146" s="78">
        <v>4.1722200000000002E-4</v>
      </c>
      <c r="S146" s="79">
        <v>0</v>
      </c>
      <c r="T146" s="79">
        <v>0</v>
      </c>
      <c r="U146" s="79">
        <v>0</v>
      </c>
    </row>
    <row r="147" spans="2:21">
      <c r="B147" t="s">
        <v>735</v>
      </c>
      <c r="C147" t="s">
        <v>736</v>
      </c>
      <c r="D147" t="s">
        <v>100</v>
      </c>
      <c r="E147" t="s">
        <v>123</v>
      </c>
      <c r="F147" t="s">
        <v>737</v>
      </c>
      <c r="G147" t="s">
        <v>734</v>
      </c>
      <c r="H147" t="s">
        <v>738</v>
      </c>
      <c r="I147" t="s">
        <v>210</v>
      </c>
      <c r="J147" t="s">
        <v>339</v>
      </c>
      <c r="K147" s="78">
        <v>0.16</v>
      </c>
      <c r="L147" t="s">
        <v>102</v>
      </c>
      <c r="M147" s="79">
        <v>4.8500000000000001E-2</v>
      </c>
      <c r="N147" s="79">
        <v>4.7699999999999999E-2</v>
      </c>
      <c r="O147" s="78">
        <v>1355.16</v>
      </c>
      <c r="P147" s="78">
        <v>123.21</v>
      </c>
      <c r="Q147" s="78">
        <v>0</v>
      </c>
      <c r="R147" s="78">
        <v>1.669692636</v>
      </c>
      <c r="S147" s="79">
        <v>0</v>
      </c>
      <c r="T147" s="79">
        <v>0</v>
      </c>
      <c r="U147" s="79">
        <v>0</v>
      </c>
    </row>
    <row r="148" spans="2:21">
      <c r="B148" t="s">
        <v>739</v>
      </c>
      <c r="C148" t="s">
        <v>740</v>
      </c>
      <c r="D148" t="s">
        <v>100</v>
      </c>
      <c r="E148" t="s">
        <v>123</v>
      </c>
      <c r="F148" t="s">
        <v>432</v>
      </c>
      <c r="G148" t="s">
        <v>359</v>
      </c>
      <c r="H148" t="s">
        <v>738</v>
      </c>
      <c r="I148" t="s">
        <v>210</v>
      </c>
      <c r="J148" t="s">
        <v>339</v>
      </c>
      <c r="K148" s="78">
        <v>1.69</v>
      </c>
      <c r="L148" t="s">
        <v>102</v>
      </c>
      <c r="M148" s="79">
        <v>5.0999999999999997E-2</v>
      </c>
      <c r="N148" s="79">
        <v>2.7099999999999999E-2</v>
      </c>
      <c r="O148" s="78">
        <v>381964.99</v>
      </c>
      <c r="P148" s="78">
        <v>125.89</v>
      </c>
      <c r="Q148" s="78">
        <v>5.8893599999999999</v>
      </c>
      <c r="R148" s="78">
        <v>486.74508591099999</v>
      </c>
      <c r="S148" s="79">
        <v>2.9999999999999997E-4</v>
      </c>
      <c r="T148" s="79">
        <v>1.0200000000000001E-2</v>
      </c>
      <c r="U148" s="79">
        <v>2.8E-3</v>
      </c>
    </row>
    <row r="149" spans="2:21">
      <c r="B149" t="s">
        <v>741</v>
      </c>
      <c r="C149" t="s">
        <v>742</v>
      </c>
      <c r="D149" t="s">
        <v>100</v>
      </c>
      <c r="E149" t="s">
        <v>123</v>
      </c>
      <c r="F149" t="s">
        <v>646</v>
      </c>
      <c r="G149" t="s">
        <v>359</v>
      </c>
      <c r="H149" t="s">
        <v>738</v>
      </c>
      <c r="I149" t="s">
        <v>210</v>
      </c>
      <c r="J149" t="s">
        <v>339</v>
      </c>
      <c r="K149" s="78">
        <v>0.73</v>
      </c>
      <c r="L149" t="s">
        <v>102</v>
      </c>
      <c r="M149" s="79">
        <v>2.4E-2</v>
      </c>
      <c r="N149" s="79">
        <v>3.6799999999999999E-2</v>
      </c>
      <c r="O149" s="78">
        <v>18035.07</v>
      </c>
      <c r="P149" s="78">
        <v>101.6</v>
      </c>
      <c r="Q149" s="78">
        <v>0</v>
      </c>
      <c r="R149" s="78">
        <v>18.323631120000002</v>
      </c>
      <c r="S149" s="79">
        <v>2.0000000000000001E-4</v>
      </c>
      <c r="T149" s="79">
        <v>4.0000000000000002E-4</v>
      </c>
      <c r="U149" s="79">
        <v>1E-4</v>
      </c>
    </row>
    <row r="150" spans="2:21">
      <c r="B150" t="s">
        <v>743</v>
      </c>
      <c r="C150" t="s">
        <v>744</v>
      </c>
      <c r="D150" t="s">
        <v>100</v>
      </c>
      <c r="E150" t="s">
        <v>123</v>
      </c>
      <c r="F150" t="s">
        <v>663</v>
      </c>
      <c r="G150" t="s">
        <v>429</v>
      </c>
      <c r="H150" t="s">
        <v>738</v>
      </c>
      <c r="I150" t="s">
        <v>210</v>
      </c>
      <c r="J150" t="s">
        <v>488</v>
      </c>
      <c r="K150" s="78">
        <v>3.85</v>
      </c>
      <c r="L150" t="s">
        <v>102</v>
      </c>
      <c r="M150" s="79">
        <v>2.0500000000000001E-2</v>
      </c>
      <c r="N150" s="79">
        <v>1.7500000000000002E-2</v>
      </c>
      <c r="O150" s="78">
        <v>19501.36</v>
      </c>
      <c r="P150" s="78">
        <v>103.13</v>
      </c>
      <c r="Q150" s="78">
        <v>0</v>
      </c>
      <c r="R150" s="78">
        <v>20.111752568</v>
      </c>
      <c r="S150" s="79">
        <v>0</v>
      </c>
      <c r="T150" s="79">
        <v>4.0000000000000002E-4</v>
      </c>
      <c r="U150" s="79">
        <v>1E-4</v>
      </c>
    </row>
    <row r="151" spans="2:21">
      <c r="B151" t="s">
        <v>745</v>
      </c>
      <c r="C151" t="s">
        <v>746</v>
      </c>
      <c r="D151" t="s">
        <v>100</v>
      </c>
      <c r="E151" t="s">
        <v>123</v>
      </c>
      <c r="F151" t="s">
        <v>663</v>
      </c>
      <c r="G151" t="s">
        <v>429</v>
      </c>
      <c r="H151" t="s">
        <v>738</v>
      </c>
      <c r="I151" t="s">
        <v>210</v>
      </c>
      <c r="J151" t="s">
        <v>333</v>
      </c>
      <c r="K151" s="78">
        <v>2.4900000000000002</v>
      </c>
      <c r="L151" t="s">
        <v>102</v>
      </c>
      <c r="M151" s="79">
        <v>3.3500000000000002E-2</v>
      </c>
      <c r="N151" s="79">
        <v>2.07E-2</v>
      </c>
      <c r="O151" s="78">
        <v>2602.41</v>
      </c>
      <c r="P151" s="78">
        <v>104.53</v>
      </c>
      <c r="Q151" s="78">
        <v>0</v>
      </c>
      <c r="R151" s="78">
        <v>2.7202991729999999</v>
      </c>
      <c r="S151" s="79">
        <v>0</v>
      </c>
      <c r="T151" s="79">
        <v>1E-4</v>
      </c>
      <c r="U151" s="79">
        <v>0</v>
      </c>
    </row>
    <row r="152" spans="2:21">
      <c r="B152" t="s">
        <v>747</v>
      </c>
      <c r="C152" t="s">
        <v>748</v>
      </c>
      <c r="D152" t="s">
        <v>100</v>
      </c>
      <c r="E152" t="s">
        <v>123</v>
      </c>
      <c r="F152" t="s">
        <v>663</v>
      </c>
      <c r="G152" t="s">
        <v>429</v>
      </c>
      <c r="H152" t="s">
        <v>738</v>
      </c>
      <c r="I152" t="s">
        <v>210</v>
      </c>
      <c r="J152" t="s">
        <v>339</v>
      </c>
      <c r="K152" s="78">
        <v>4.75</v>
      </c>
      <c r="L152" t="s">
        <v>102</v>
      </c>
      <c r="M152" s="79">
        <v>2.0500000000000001E-2</v>
      </c>
      <c r="N152" s="79">
        <v>1.9699999999999999E-2</v>
      </c>
      <c r="O152" s="78">
        <v>87808.6</v>
      </c>
      <c r="P152" s="78">
        <v>102</v>
      </c>
      <c r="Q152" s="78">
        <v>0</v>
      </c>
      <c r="R152" s="78">
        <v>89.564772000000005</v>
      </c>
      <c r="S152" s="79">
        <v>2.0000000000000001E-4</v>
      </c>
      <c r="T152" s="79">
        <v>1.9E-3</v>
      </c>
      <c r="U152" s="79">
        <v>5.0000000000000001E-4</v>
      </c>
    </row>
    <row r="153" spans="2:21">
      <c r="B153" t="s">
        <v>749</v>
      </c>
      <c r="C153" t="s">
        <v>750</v>
      </c>
      <c r="D153" t="s">
        <v>100</v>
      </c>
      <c r="E153" t="s">
        <v>123</v>
      </c>
      <c r="F153" t="s">
        <v>663</v>
      </c>
      <c r="G153" t="s">
        <v>429</v>
      </c>
      <c r="H153" t="s">
        <v>738</v>
      </c>
      <c r="I153" t="s">
        <v>210</v>
      </c>
      <c r="J153" t="s">
        <v>283</v>
      </c>
      <c r="K153" s="78">
        <v>7.32</v>
      </c>
      <c r="L153" t="s">
        <v>102</v>
      </c>
      <c r="M153" s="79">
        <v>8.3999999999999995E-3</v>
      </c>
      <c r="N153" s="79">
        <v>1.72E-2</v>
      </c>
      <c r="O153" s="78">
        <v>195065.25</v>
      </c>
      <c r="P153" s="78">
        <v>93.8</v>
      </c>
      <c r="Q153" s="78">
        <v>0</v>
      </c>
      <c r="R153" s="78">
        <v>182.9712045</v>
      </c>
      <c r="S153" s="79">
        <v>4.0000000000000002E-4</v>
      </c>
      <c r="T153" s="79">
        <v>3.8E-3</v>
      </c>
      <c r="U153" s="79">
        <v>1E-3</v>
      </c>
    </row>
    <row r="154" spans="2:21">
      <c r="B154" t="s">
        <v>751</v>
      </c>
      <c r="C154" t="s">
        <v>752</v>
      </c>
      <c r="D154" t="s">
        <v>100</v>
      </c>
      <c r="E154" t="s">
        <v>123</v>
      </c>
      <c r="F154" t="s">
        <v>753</v>
      </c>
      <c r="G154" t="s">
        <v>132</v>
      </c>
      <c r="H154" t="s">
        <v>738</v>
      </c>
      <c r="I154" t="s">
        <v>210</v>
      </c>
      <c r="J154" t="s">
        <v>754</v>
      </c>
      <c r="K154" s="78">
        <v>2.27</v>
      </c>
      <c r="L154" t="s">
        <v>102</v>
      </c>
      <c r="M154" s="79">
        <v>1.9800000000000002E-2</v>
      </c>
      <c r="N154" s="79">
        <v>3.5700000000000003E-2</v>
      </c>
      <c r="O154" s="78">
        <v>170396.47</v>
      </c>
      <c r="P154" s="78">
        <v>97.2</v>
      </c>
      <c r="Q154" s="78">
        <v>0</v>
      </c>
      <c r="R154" s="78">
        <v>165.62536883999999</v>
      </c>
      <c r="S154" s="79">
        <v>2.0000000000000001E-4</v>
      </c>
      <c r="T154" s="79">
        <v>3.5000000000000001E-3</v>
      </c>
      <c r="U154" s="79">
        <v>8.9999999999999998E-4</v>
      </c>
    </row>
    <row r="155" spans="2:21">
      <c r="B155" t="s">
        <v>755</v>
      </c>
      <c r="C155" t="s">
        <v>756</v>
      </c>
      <c r="D155" t="s">
        <v>100</v>
      </c>
      <c r="E155" t="s">
        <v>123</v>
      </c>
      <c r="F155" t="s">
        <v>757</v>
      </c>
      <c r="G155" t="s">
        <v>629</v>
      </c>
      <c r="H155" t="s">
        <v>758</v>
      </c>
      <c r="I155" t="s">
        <v>150</v>
      </c>
      <c r="J155" t="s">
        <v>339</v>
      </c>
      <c r="K155" s="78">
        <v>0.75</v>
      </c>
      <c r="L155" t="s">
        <v>102</v>
      </c>
      <c r="M155" s="79">
        <v>4.8000000000000001E-2</v>
      </c>
      <c r="N155" s="79">
        <v>4.3200000000000002E-2</v>
      </c>
      <c r="O155" s="78">
        <v>13990.29</v>
      </c>
      <c r="P155" s="78">
        <v>101.61</v>
      </c>
      <c r="Q155" s="78">
        <v>0</v>
      </c>
      <c r="R155" s="78">
        <v>14.215533668999999</v>
      </c>
      <c r="S155" s="79">
        <v>2.0000000000000001E-4</v>
      </c>
      <c r="T155" s="79">
        <v>2.9999999999999997E-4</v>
      </c>
      <c r="U155" s="79">
        <v>1E-4</v>
      </c>
    </row>
    <row r="156" spans="2:21">
      <c r="B156" t="s">
        <v>759</v>
      </c>
      <c r="C156" t="s">
        <v>760</v>
      </c>
      <c r="D156" t="s">
        <v>100</v>
      </c>
      <c r="E156" t="s">
        <v>123</v>
      </c>
      <c r="F156" t="s">
        <v>761</v>
      </c>
      <c r="G156" t="s">
        <v>543</v>
      </c>
      <c r="H156" t="s">
        <v>762</v>
      </c>
      <c r="I156" t="s">
        <v>210</v>
      </c>
      <c r="J156" t="s">
        <v>339</v>
      </c>
      <c r="K156" s="78">
        <v>0.25</v>
      </c>
      <c r="L156" t="s">
        <v>102</v>
      </c>
      <c r="M156" s="79">
        <v>4.8000000000000001E-2</v>
      </c>
      <c r="N156" s="79">
        <v>1.6000000000000001E-3</v>
      </c>
      <c r="O156" s="78">
        <v>15715.99</v>
      </c>
      <c r="P156" s="78">
        <v>120.9</v>
      </c>
      <c r="Q156" s="78">
        <v>0</v>
      </c>
      <c r="R156" s="78">
        <v>19.000631909999999</v>
      </c>
      <c r="S156" s="79">
        <v>2.0000000000000001E-4</v>
      </c>
      <c r="T156" s="79">
        <v>4.0000000000000002E-4</v>
      </c>
      <c r="U156" s="79">
        <v>1E-4</v>
      </c>
    </row>
    <row r="157" spans="2:21">
      <c r="B157" t="s">
        <v>763</v>
      </c>
      <c r="C157" t="s">
        <v>764</v>
      </c>
      <c r="D157" t="s">
        <v>100</v>
      </c>
      <c r="E157" t="s">
        <v>123</v>
      </c>
      <c r="F157" t="s">
        <v>765</v>
      </c>
      <c r="G157" t="s">
        <v>629</v>
      </c>
      <c r="H157" t="s">
        <v>762</v>
      </c>
      <c r="I157" t="s">
        <v>210</v>
      </c>
      <c r="J157" t="s">
        <v>339</v>
      </c>
      <c r="K157" s="78">
        <v>0.39</v>
      </c>
      <c r="L157" t="s">
        <v>102</v>
      </c>
      <c r="M157" s="79">
        <v>5.3999999999999999E-2</v>
      </c>
      <c r="N157" s="79">
        <v>0.1406</v>
      </c>
      <c r="O157" s="78">
        <v>11574.25</v>
      </c>
      <c r="P157" s="78">
        <v>99</v>
      </c>
      <c r="Q157" s="78">
        <v>0</v>
      </c>
      <c r="R157" s="78">
        <v>11.4585075</v>
      </c>
      <c r="S157" s="79">
        <v>2.9999999999999997E-4</v>
      </c>
      <c r="T157" s="79">
        <v>2.0000000000000001E-4</v>
      </c>
      <c r="U157" s="79">
        <v>1E-4</v>
      </c>
    </row>
    <row r="158" spans="2:21">
      <c r="B158" t="s">
        <v>766</v>
      </c>
      <c r="C158" t="s">
        <v>767</v>
      </c>
      <c r="D158" t="s">
        <v>100</v>
      </c>
      <c r="E158" t="s">
        <v>123</v>
      </c>
      <c r="F158" t="s">
        <v>765</v>
      </c>
      <c r="G158" t="s">
        <v>629</v>
      </c>
      <c r="H158" t="s">
        <v>762</v>
      </c>
      <c r="I158" t="s">
        <v>210</v>
      </c>
      <c r="J158" t="s">
        <v>609</v>
      </c>
      <c r="K158" s="78">
        <v>1.36</v>
      </c>
      <c r="L158" t="s">
        <v>102</v>
      </c>
      <c r="M158" s="79">
        <v>2.5000000000000001E-2</v>
      </c>
      <c r="N158" s="79">
        <v>0.1754</v>
      </c>
      <c r="O158" s="78">
        <v>39911.06</v>
      </c>
      <c r="P158" s="78">
        <v>83.25</v>
      </c>
      <c r="Q158" s="78">
        <v>0</v>
      </c>
      <c r="R158" s="78">
        <v>33.225957450000003</v>
      </c>
      <c r="S158" s="79">
        <v>1E-4</v>
      </c>
      <c r="T158" s="79">
        <v>6.9999999999999999E-4</v>
      </c>
      <c r="U158" s="79">
        <v>2.0000000000000001E-4</v>
      </c>
    </row>
    <row r="159" spans="2:21">
      <c r="B159" t="s">
        <v>768</v>
      </c>
      <c r="C159" t="s">
        <v>769</v>
      </c>
      <c r="D159" t="s">
        <v>100</v>
      </c>
      <c r="E159" t="s">
        <v>123</v>
      </c>
      <c r="F159" t="s">
        <v>364</v>
      </c>
      <c r="G159" t="s">
        <v>359</v>
      </c>
      <c r="H159" t="s">
        <v>770</v>
      </c>
      <c r="I159" t="s">
        <v>225</v>
      </c>
      <c r="J159" t="s">
        <v>283</v>
      </c>
      <c r="K159" s="78">
        <v>5.29</v>
      </c>
      <c r="L159" t="s">
        <v>106</v>
      </c>
      <c r="M159" s="79">
        <v>3.2800000000000003E-2</v>
      </c>
      <c r="N159" s="79">
        <v>4.9200000000000001E-2</v>
      </c>
      <c r="O159" s="78">
        <v>61464.84</v>
      </c>
      <c r="P159" s="78">
        <v>90.68</v>
      </c>
      <c r="Q159" s="78">
        <v>0</v>
      </c>
      <c r="R159" s="78">
        <v>198.69996979128001</v>
      </c>
      <c r="S159" s="79">
        <v>1E-4</v>
      </c>
      <c r="T159" s="79">
        <v>4.1999999999999997E-3</v>
      </c>
      <c r="U159" s="79">
        <v>1.1000000000000001E-3</v>
      </c>
    </row>
    <row r="160" spans="2:21">
      <c r="B160" t="s">
        <v>771</v>
      </c>
      <c r="C160" t="s">
        <v>772</v>
      </c>
      <c r="D160" t="s">
        <v>100</v>
      </c>
      <c r="E160" t="s">
        <v>123</v>
      </c>
      <c r="F160" t="s">
        <v>491</v>
      </c>
      <c r="G160" t="s">
        <v>429</v>
      </c>
      <c r="H160" t="s">
        <v>212</v>
      </c>
      <c r="I160" t="s">
        <v>213</v>
      </c>
      <c r="J160" t="s">
        <v>333</v>
      </c>
      <c r="K160" s="78">
        <v>2.68</v>
      </c>
      <c r="L160" t="s">
        <v>102</v>
      </c>
      <c r="M160" s="79">
        <v>0</v>
      </c>
      <c r="N160" s="79">
        <v>2.5899999999999999E-2</v>
      </c>
      <c r="O160" s="78">
        <v>9439.9500000000007</v>
      </c>
      <c r="P160" s="78">
        <v>100.23</v>
      </c>
      <c r="Q160" s="78">
        <v>0.43070000000000003</v>
      </c>
      <c r="R160" s="78">
        <v>9.8923618849999997</v>
      </c>
      <c r="S160" s="79">
        <v>0</v>
      </c>
      <c r="T160" s="79">
        <v>2.0000000000000001E-4</v>
      </c>
      <c r="U160" s="79">
        <v>1E-4</v>
      </c>
    </row>
    <row r="161" spans="2:21">
      <c r="B161" t="s">
        <v>773</v>
      </c>
      <c r="C161" t="s">
        <v>774</v>
      </c>
      <c r="D161" t="s">
        <v>100</v>
      </c>
      <c r="E161" t="s">
        <v>123</v>
      </c>
      <c r="F161" t="s">
        <v>775</v>
      </c>
      <c r="G161" t="s">
        <v>429</v>
      </c>
      <c r="H161" t="s">
        <v>212</v>
      </c>
      <c r="I161" t="s">
        <v>213</v>
      </c>
      <c r="J161" t="s">
        <v>275</v>
      </c>
      <c r="K161" s="78">
        <v>6.07</v>
      </c>
      <c r="L161" t="s">
        <v>102</v>
      </c>
      <c r="M161" s="79">
        <v>2.75E-2</v>
      </c>
      <c r="N161" s="79">
        <v>2.4299999999999999E-2</v>
      </c>
      <c r="O161" s="78">
        <v>159638.47</v>
      </c>
      <c r="P161" s="78">
        <v>102.24</v>
      </c>
      <c r="Q161" s="78">
        <v>0</v>
      </c>
      <c r="R161" s="78">
        <v>163.214371728</v>
      </c>
      <c r="S161" s="79">
        <v>4.0000000000000002E-4</v>
      </c>
      <c r="T161" s="79">
        <v>3.3999999999999998E-3</v>
      </c>
      <c r="U161" s="79">
        <v>8.9999999999999998E-4</v>
      </c>
    </row>
    <row r="162" spans="2:21">
      <c r="B162" t="s">
        <v>776</v>
      </c>
      <c r="C162" t="s">
        <v>777</v>
      </c>
      <c r="D162" t="s">
        <v>100</v>
      </c>
      <c r="E162" t="s">
        <v>123</v>
      </c>
      <c r="F162" t="s">
        <v>778</v>
      </c>
      <c r="G162" t="s">
        <v>112</v>
      </c>
      <c r="H162" t="s">
        <v>212</v>
      </c>
      <c r="I162" t="s">
        <v>213</v>
      </c>
      <c r="J162" t="s">
        <v>339</v>
      </c>
      <c r="K162" s="78">
        <v>0.03</v>
      </c>
      <c r="L162" t="s">
        <v>102</v>
      </c>
      <c r="M162" s="79">
        <v>6.7799999999999999E-2</v>
      </c>
      <c r="N162" s="79">
        <v>1E-4</v>
      </c>
      <c r="O162" s="78">
        <v>62038.31</v>
      </c>
      <c r="P162" s="78">
        <v>17.5</v>
      </c>
      <c r="Q162" s="78">
        <v>0</v>
      </c>
      <c r="R162" s="78">
        <v>10.85670425</v>
      </c>
      <c r="S162" s="79">
        <v>1E-4</v>
      </c>
      <c r="T162" s="79">
        <v>2.0000000000000001E-4</v>
      </c>
      <c r="U162" s="79">
        <v>1E-4</v>
      </c>
    </row>
    <row r="163" spans="2:21">
      <c r="B163" s="80" t="s">
        <v>265</v>
      </c>
      <c r="C163" s="16"/>
      <c r="D163" s="16"/>
      <c r="E163" s="16"/>
      <c r="F163" s="16"/>
      <c r="K163" s="82">
        <v>4.58</v>
      </c>
      <c r="N163" s="81">
        <v>4.19E-2</v>
      </c>
      <c r="O163" s="82">
        <v>7660460.7199999997</v>
      </c>
      <c r="Q163" s="82">
        <v>6.0568499999999998</v>
      </c>
      <c r="R163" s="82">
        <v>7811.7735755120002</v>
      </c>
      <c r="T163" s="81">
        <v>0.1638</v>
      </c>
      <c r="U163" s="81">
        <v>4.4299999999999999E-2</v>
      </c>
    </row>
    <row r="164" spans="2:21">
      <c r="B164" t="s">
        <v>779</v>
      </c>
      <c r="C164" t="s">
        <v>780</v>
      </c>
      <c r="D164" t="s">
        <v>100</v>
      </c>
      <c r="E164" t="s">
        <v>123</v>
      </c>
      <c r="F164" t="s">
        <v>425</v>
      </c>
      <c r="G164" t="s">
        <v>359</v>
      </c>
      <c r="H164" t="s">
        <v>209</v>
      </c>
      <c r="I164" t="s">
        <v>210</v>
      </c>
      <c r="J164" t="s">
        <v>339</v>
      </c>
      <c r="K164" s="78">
        <v>2.62</v>
      </c>
      <c r="L164" t="s">
        <v>102</v>
      </c>
      <c r="M164" s="79">
        <v>1.8700000000000001E-2</v>
      </c>
      <c r="N164" s="79">
        <v>1.2500000000000001E-2</v>
      </c>
      <c r="O164" s="78">
        <v>72381.039999999994</v>
      </c>
      <c r="P164" s="78">
        <v>102.2</v>
      </c>
      <c r="Q164" s="78">
        <v>0</v>
      </c>
      <c r="R164" s="78">
        <v>73.973422880000001</v>
      </c>
      <c r="S164" s="79">
        <v>1E-4</v>
      </c>
      <c r="T164" s="79">
        <v>1.6000000000000001E-3</v>
      </c>
      <c r="U164" s="79">
        <v>4.0000000000000002E-4</v>
      </c>
    </row>
    <row r="165" spans="2:21">
      <c r="B165" t="s">
        <v>781</v>
      </c>
      <c r="C165" t="s">
        <v>782</v>
      </c>
      <c r="D165" t="s">
        <v>100</v>
      </c>
      <c r="E165" t="s">
        <v>123</v>
      </c>
      <c r="F165" t="s">
        <v>425</v>
      </c>
      <c r="G165" t="s">
        <v>359</v>
      </c>
      <c r="H165" t="s">
        <v>209</v>
      </c>
      <c r="I165" t="s">
        <v>210</v>
      </c>
      <c r="J165" t="s">
        <v>339</v>
      </c>
      <c r="K165" s="78">
        <v>5.3</v>
      </c>
      <c r="L165" t="s">
        <v>102</v>
      </c>
      <c r="M165" s="79">
        <v>2.6800000000000001E-2</v>
      </c>
      <c r="N165" s="79">
        <v>1.6E-2</v>
      </c>
      <c r="O165" s="78">
        <v>581812.76</v>
      </c>
      <c r="P165" s="78">
        <v>106.6</v>
      </c>
      <c r="Q165" s="78">
        <v>0</v>
      </c>
      <c r="R165" s="78">
        <v>620.21240216000001</v>
      </c>
      <c r="S165" s="79">
        <v>2.0000000000000001E-4</v>
      </c>
      <c r="T165" s="79">
        <v>1.2999999999999999E-2</v>
      </c>
      <c r="U165" s="79">
        <v>3.5000000000000001E-3</v>
      </c>
    </row>
    <row r="166" spans="2:21">
      <c r="B166" t="s">
        <v>783</v>
      </c>
      <c r="C166" t="s">
        <v>784</v>
      </c>
      <c r="D166" t="s">
        <v>100</v>
      </c>
      <c r="E166" t="s">
        <v>123</v>
      </c>
      <c r="F166" t="s">
        <v>371</v>
      </c>
      <c r="G166" t="s">
        <v>359</v>
      </c>
      <c r="H166" t="s">
        <v>209</v>
      </c>
      <c r="I166" t="s">
        <v>210</v>
      </c>
      <c r="J166" t="s">
        <v>339</v>
      </c>
      <c r="K166" s="78">
        <v>0.01</v>
      </c>
      <c r="L166" t="s">
        <v>102</v>
      </c>
      <c r="M166" s="79">
        <v>1.2E-2</v>
      </c>
      <c r="N166" s="79">
        <v>1E-4</v>
      </c>
      <c r="O166" s="78">
        <v>34667.07</v>
      </c>
      <c r="P166" s="78">
        <v>100.53</v>
      </c>
      <c r="Q166" s="78">
        <v>0</v>
      </c>
      <c r="R166" s="78">
        <v>34.850805471000001</v>
      </c>
      <c r="S166" s="79">
        <v>1E-4</v>
      </c>
      <c r="T166" s="79">
        <v>6.9999999999999999E-4</v>
      </c>
      <c r="U166" s="79">
        <v>2.0000000000000001E-4</v>
      </c>
    </row>
    <row r="167" spans="2:21">
      <c r="B167" t="s">
        <v>785</v>
      </c>
      <c r="C167" t="s">
        <v>786</v>
      </c>
      <c r="D167" t="s">
        <v>100</v>
      </c>
      <c r="E167" t="s">
        <v>123</v>
      </c>
      <c r="F167" t="s">
        <v>378</v>
      </c>
      <c r="G167" t="s">
        <v>359</v>
      </c>
      <c r="H167" t="s">
        <v>209</v>
      </c>
      <c r="I167" t="s">
        <v>210</v>
      </c>
      <c r="J167" t="s">
        <v>787</v>
      </c>
      <c r="K167" s="78">
        <v>2.11</v>
      </c>
      <c r="L167" t="s">
        <v>102</v>
      </c>
      <c r="M167" s="79">
        <v>2.47E-2</v>
      </c>
      <c r="N167" s="79">
        <v>1.44E-2</v>
      </c>
      <c r="O167" s="78">
        <v>118780.81</v>
      </c>
      <c r="P167" s="78">
        <v>104.21</v>
      </c>
      <c r="Q167" s="78">
        <v>0</v>
      </c>
      <c r="R167" s="78">
        <v>123.78148210099999</v>
      </c>
      <c r="S167" s="79">
        <v>0</v>
      </c>
      <c r="T167" s="79">
        <v>2.5999999999999999E-3</v>
      </c>
      <c r="U167" s="79">
        <v>6.9999999999999999E-4</v>
      </c>
    </row>
    <row r="168" spans="2:21">
      <c r="B168" t="s">
        <v>788</v>
      </c>
      <c r="C168" t="s">
        <v>789</v>
      </c>
      <c r="D168" t="s">
        <v>100</v>
      </c>
      <c r="E168" t="s">
        <v>123</v>
      </c>
      <c r="F168" t="s">
        <v>378</v>
      </c>
      <c r="G168" t="s">
        <v>359</v>
      </c>
      <c r="H168" t="s">
        <v>209</v>
      </c>
      <c r="I168" t="s">
        <v>210</v>
      </c>
      <c r="J168" t="s">
        <v>790</v>
      </c>
      <c r="K168" s="78">
        <v>4.79</v>
      </c>
      <c r="L168" t="s">
        <v>102</v>
      </c>
      <c r="M168" s="79">
        <v>2.98E-2</v>
      </c>
      <c r="N168" s="79">
        <v>1.67E-2</v>
      </c>
      <c r="O168" s="78">
        <v>140956.56</v>
      </c>
      <c r="P168" s="78">
        <v>108.89</v>
      </c>
      <c r="Q168" s="78">
        <v>0</v>
      </c>
      <c r="R168" s="78">
        <v>153.48759818400001</v>
      </c>
      <c r="S168" s="79">
        <v>1E-4</v>
      </c>
      <c r="T168" s="79">
        <v>3.2000000000000002E-3</v>
      </c>
      <c r="U168" s="79">
        <v>8.9999999999999998E-4</v>
      </c>
    </row>
    <row r="169" spans="2:21">
      <c r="B169" t="s">
        <v>791</v>
      </c>
      <c r="C169" t="s">
        <v>792</v>
      </c>
      <c r="D169" t="s">
        <v>100</v>
      </c>
      <c r="E169" t="s">
        <v>123</v>
      </c>
      <c r="F169" t="s">
        <v>793</v>
      </c>
      <c r="G169" t="s">
        <v>359</v>
      </c>
      <c r="H169" t="s">
        <v>209</v>
      </c>
      <c r="I169" t="s">
        <v>210</v>
      </c>
      <c r="J169" t="s">
        <v>339</v>
      </c>
      <c r="K169" s="78">
        <v>1.98</v>
      </c>
      <c r="L169" t="s">
        <v>102</v>
      </c>
      <c r="M169" s="79">
        <v>2.07E-2</v>
      </c>
      <c r="N169" s="79">
        <v>1.3100000000000001E-2</v>
      </c>
      <c r="O169" s="78">
        <v>52456.89</v>
      </c>
      <c r="P169" s="78">
        <v>101.5</v>
      </c>
      <c r="Q169" s="78">
        <v>0</v>
      </c>
      <c r="R169" s="78">
        <v>53.243743350000003</v>
      </c>
      <c r="S169" s="79">
        <v>2.0000000000000001E-4</v>
      </c>
      <c r="T169" s="79">
        <v>1.1000000000000001E-3</v>
      </c>
      <c r="U169" s="79">
        <v>2.9999999999999997E-4</v>
      </c>
    </row>
    <row r="170" spans="2:21">
      <c r="B170" t="s">
        <v>794</v>
      </c>
      <c r="C170" t="s">
        <v>795</v>
      </c>
      <c r="D170" t="s">
        <v>100</v>
      </c>
      <c r="E170" t="s">
        <v>123</v>
      </c>
      <c r="F170" t="s">
        <v>796</v>
      </c>
      <c r="G170" t="s">
        <v>429</v>
      </c>
      <c r="H170" t="s">
        <v>209</v>
      </c>
      <c r="I170" t="s">
        <v>210</v>
      </c>
      <c r="J170" t="s">
        <v>797</v>
      </c>
      <c r="K170" s="78">
        <v>4.0999999999999996</v>
      </c>
      <c r="L170" t="s">
        <v>102</v>
      </c>
      <c r="M170" s="79">
        <v>1.44E-2</v>
      </c>
      <c r="N170" s="79">
        <v>1.41E-2</v>
      </c>
      <c r="O170" s="78">
        <v>129003.95</v>
      </c>
      <c r="P170" s="78">
        <v>100.15</v>
      </c>
      <c r="Q170" s="78">
        <v>0</v>
      </c>
      <c r="R170" s="78">
        <v>129.19745592500001</v>
      </c>
      <c r="S170" s="79">
        <v>2.0000000000000001E-4</v>
      </c>
      <c r="T170" s="79">
        <v>2.7000000000000001E-3</v>
      </c>
      <c r="U170" s="79">
        <v>6.9999999999999999E-4</v>
      </c>
    </row>
    <row r="171" spans="2:21">
      <c r="B171" t="s">
        <v>798</v>
      </c>
      <c r="C171" t="s">
        <v>799</v>
      </c>
      <c r="D171" t="s">
        <v>100</v>
      </c>
      <c r="E171" t="s">
        <v>123</v>
      </c>
      <c r="F171" t="s">
        <v>800</v>
      </c>
      <c r="G171" t="s">
        <v>801</v>
      </c>
      <c r="H171" t="s">
        <v>440</v>
      </c>
      <c r="I171" t="s">
        <v>150</v>
      </c>
      <c r="J171" t="s">
        <v>339</v>
      </c>
      <c r="K171" s="78">
        <v>0.25</v>
      </c>
      <c r="L171" t="s">
        <v>102</v>
      </c>
      <c r="M171" s="79">
        <v>4.8399999999999999E-2</v>
      </c>
      <c r="N171" s="79">
        <v>8.0000000000000002E-3</v>
      </c>
      <c r="O171" s="78">
        <v>11095.34</v>
      </c>
      <c r="P171" s="78">
        <v>102.22</v>
      </c>
      <c r="Q171" s="78">
        <v>0</v>
      </c>
      <c r="R171" s="78">
        <v>11.341656548</v>
      </c>
      <c r="S171" s="79">
        <v>1E-4</v>
      </c>
      <c r="T171" s="79">
        <v>2.0000000000000001E-4</v>
      </c>
      <c r="U171" s="79">
        <v>1E-4</v>
      </c>
    </row>
    <row r="172" spans="2:21">
      <c r="B172" t="s">
        <v>802</v>
      </c>
      <c r="C172" t="s">
        <v>803</v>
      </c>
      <c r="D172" t="s">
        <v>100</v>
      </c>
      <c r="E172" t="s">
        <v>123</v>
      </c>
      <c r="F172" t="s">
        <v>432</v>
      </c>
      <c r="G172" t="s">
        <v>359</v>
      </c>
      <c r="H172" t="s">
        <v>419</v>
      </c>
      <c r="I172" t="s">
        <v>210</v>
      </c>
      <c r="J172" t="s">
        <v>804</v>
      </c>
      <c r="K172" s="78">
        <v>1.1599999999999999</v>
      </c>
      <c r="L172" t="s">
        <v>102</v>
      </c>
      <c r="M172" s="79">
        <v>6.4000000000000001E-2</v>
      </c>
      <c r="N172" s="79">
        <v>8.6999999999999994E-3</v>
      </c>
      <c r="O172" s="78">
        <v>42560.1</v>
      </c>
      <c r="P172" s="78">
        <v>108.5</v>
      </c>
      <c r="Q172" s="78">
        <v>0</v>
      </c>
      <c r="R172" s="78">
        <v>46.177708500000001</v>
      </c>
      <c r="S172" s="79">
        <v>2.0000000000000001E-4</v>
      </c>
      <c r="T172" s="79">
        <v>1E-3</v>
      </c>
      <c r="U172" s="79">
        <v>2.9999999999999997E-4</v>
      </c>
    </row>
    <row r="173" spans="2:21">
      <c r="B173" t="s">
        <v>805</v>
      </c>
      <c r="C173" t="s">
        <v>806</v>
      </c>
      <c r="D173" t="s">
        <v>100</v>
      </c>
      <c r="E173" t="s">
        <v>123</v>
      </c>
      <c r="F173" t="s">
        <v>439</v>
      </c>
      <c r="G173" t="s">
        <v>429</v>
      </c>
      <c r="H173" t="s">
        <v>440</v>
      </c>
      <c r="I173" t="s">
        <v>150</v>
      </c>
      <c r="J173" t="s">
        <v>441</v>
      </c>
      <c r="K173" s="78">
        <v>3.16</v>
      </c>
      <c r="L173" t="s">
        <v>102</v>
      </c>
      <c r="M173" s="79">
        <v>1.6299999999999999E-2</v>
      </c>
      <c r="N173" s="79">
        <v>1.3599999999999999E-2</v>
      </c>
      <c r="O173" s="78">
        <v>108439.05</v>
      </c>
      <c r="P173" s="78">
        <v>101.27</v>
      </c>
      <c r="Q173" s="78">
        <v>0</v>
      </c>
      <c r="R173" s="78">
        <v>109.81622593500001</v>
      </c>
      <c r="S173" s="79">
        <v>1E-4</v>
      </c>
      <c r="T173" s="79">
        <v>2.3E-3</v>
      </c>
      <c r="U173" s="79">
        <v>5.9999999999999995E-4</v>
      </c>
    </row>
    <row r="174" spans="2:21">
      <c r="B174" t="s">
        <v>807</v>
      </c>
      <c r="C174" t="s">
        <v>808</v>
      </c>
      <c r="D174" t="s">
        <v>100</v>
      </c>
      <c r="E174" t="s">
        <v>123</v>
      </c>
      <c r="F174" t="s">
        <v>406</v>
      </c>
      <c r="G174" t="s">
        <v>359</v>
      </c>
      <c r="H174" t="s">
        <v>419</v>
      </c>
      <c r="I174" t="s">
        <v>210</v>
      </c>
      <c r="J174" t="s">
        <v>339</v>
      </c>
      <c r="K174" s="78">
        <v>0.99</v>
      </c>
      <c r="L174" t="s">
        <v>102</v>
      </c>
      <c r="M174" s="79">
        <v>6.0999999999999999E-2</v>
      </c>
      <c r="N174" s="79">
        <v>6.7999999999999996E-3</v>
      </c>
      <c r="O174" s="78">
        <v>15253.25</v>
      </c>
      <c r="P174" s="78">
        <v>105.39</v>
      </c>
      <c r="Q174" s="78">
        <v>0</v>
      </c>
      <c r="R174" s="78">
        <v>16.075400174999999</v>
      </c>
      <c r="S174" s="79">
        <v>0</v>
      </c>
      <c r="T174" s="79">
        <v>2.9999999999999997E-4</v>
      </c>
      <c r="U174" s="79">
        <v>1E-4</v>
      </c>
    </row>
    <row r="175" spans="2:21">
      <c r="B175" t="s">
        <v>809</v>
      </c>
      <c r="C175" t="s">
        <v>810</v>
      </c>
      <c r="D175" t="s">
        <v>100</v>
      </c>
      <c r="E175" t="s">
        <v>123</v>
      </c>
      <c r="F175" t="s">
        <v>811</v>
      </c>
      <c r="G175" t="s">
        <v>812</v>
      </c>
      <c r="H175" t="s">
        <v>419</v>
      </c>
      <c r="I175" t="s">
        <v>210</v>
      </c>
      <c r="J175" t="s">
        <v>813</v>
      </c>
      <c r="K175" s="78">
        <v>4.6500000000000004</v>
      </c>
      <c r="L175" t="s">
        <v>102</v>
      </c>
      <c r="M175" s="79">
        <v>2.6100000000000002E-2</v>
      </c>
      <c r="N175" s="79">
        <v>1.4500000000000001E-2</v>
      </c>
      <c r="O175" s="78">
        <v>106582.55</v>
      </c>
      <c r="P175" s="78">
        <v>106.18</v>
      </c>
      <c r="Q175" s="78">
        <v>0</v>
      </c>
      <c r="R175" s="78">
        <v>113.16935159000001</v>
      </c>
      <c r="S175" s="79">
        <v>2.0000000000000001E-4</v>
      </c>
      <c r="T175" s="79">
        <v>2.3999999999999998E-3</v>
      </c>
      <c r="U175" s="79">
        <v>5.9999999999999995E-4</v>
      </c>
    </row>
    <row r="176" spans="2:21">
      <c r="B176" t="s">
        <v>814</v>
      </c>
      <c r="C176" t="s">
        <v>815</v>
      </c>
      <c r="D176" t="s">
        <v>100</v>
      </c>
      <c r="E176" t="s">
        <v>123</v>
      </c>
      <c r="F176" t="s">
        <v>469</v>
      </c>
      <c r="G176" t="s">
        <v>429</v>
      </c>
      <c r="H176" t="s">
        <v>470</v>
      </c>
      <c r="I176" t="s">
        <v>210</v>
      </c>
      <c r="J176" t="s">
        <v>816</v>
      </c>
      <c r="K176" s="78">
        <v>6.18</v>
      </c>
      <c r="L176" t="s">
        <v>102</v>
      </c>
      <c r="M176" s="79">
        <v>2.5499999999999998E-2</v>
      </c>
      <c r="N176" s="79">
        <v>2.7E-2</v>
      </c>
      <c r="O176" s="78">
        <v>467847.7</v>
      </c>
      <c r="P176" s="78">
        <v>99.8</v>
      </c>
      <c r="Q176" s="78">
        <v>0</v>
      </c>
      <c r="R176" s="78">
        <v>466.91200459999999</v>
      </c>
      <c r="S176" s="79">
        <v>4.0000000000000002E-4</v>
      </c>
      <c r="T176" s="79">
        <v>9.7999999999999997E-3</v>
      </c>
      <c r="U176" s="79">
        <v>2.5999999999999999E-3</v>
      </c>
    </row>
    <row r="177" spans="2:21">
      <c r="B177" t="s">
        <v>817</v>
      </c>
      <c r="C177" t="s">
        <v>818</v>
      </c>
      <c r="D177" t="s">
        <v>100</v>
      </c>
      <c r="E177" t="s">
        <v>123</v>
      </c>
      <c r="F177" t="s">
        <v>819</v>
      </c>
      <c r="G177" t="s">
        <v>128</v>
      </c>
      <c r="H177" t="s">
        <v>544</v>
      </c>
      <c r="I177" t="s">
        <v>150</v>
      </c>
      <c r="J177" t="s">
        <v>286</v>
      </c>
      <c r="K177" s="78">
        <v>2.11</v>
      </c>
      <c r="L177" t="s">
        <v>102</v>
      </c>
      <c r="M177" s="79">
        <v>1.49E-2</v>
      </c>
      <c r="N177" s="79">
        <v>1.8800000000000001E-2</v>
      </c>
      <c r="O177" s="78">
        <v>127059.4</v>
      </c>
      <c r="P177" s="78">
        <v>99.7</v>
      </c>
      <c r="Q177" s="78">
        <v>0</v>
      </c>
      <c r="R177" s="78">
        <v>126.6782218</v>
      </c>
      <c r="S177" s="79">
        <v>1E-4</v>
      </c>
      <c r="T177" s="79">
        <v>2.7000000000000001E-3</v>
      </c>
      <c r="U177" s="79">
        <v>6.9999999999999999E-4</v>
      </c>
    </row>
    <row r="178" spans="2:21">
      <c r="B178" t="s">
        <v>820</v>
      </c>
      <c r="C178" t="s">
        <v>821</v>
      </c>
      <c r="D178" t="s">
        <v>100</v>
      </c>
      <c r="E178" t="s">
        <v>123</v>
      </c>
      <c r="F178" t="s">
        <v>822</v>
      </c>
      <c r="G178" t="s">
        <v>629</v>
      </c>
      <c r="H178" t="s">
        <v>470</v>
      </c>
      <c r="I178" t="s">
        <v>210</v>
      </c>
      <c r="J178" t="s">
        <v>823</v>
      </c>
      <c r="K178" s="78">
        <v>3.06</v>
      </c>
      <c r="L178" t="s">
        <v>102</v>
      </c>
      <c r="M178" s="79">
        <v>3.3799999999999997E-2</v>
      </c>
      <c r="N178" s="79">
        <v>3.6900000000000002E-2</v>
      </c>
      <c r="O178" s="78">
        <v>69208.009999999995</v>
      </c>
      <c r="P178" s="78">
        <v>100.01</v>
      </c>
      <c r="Q178" s="78">
        <v>0</v>
      </c>
      <c r="R178" s="78">
        <v>69.214930800999994</v>
      </c>
      <c r="S178" s="79">
        <v>1E-4</v>
      </c>
      <c r="T178" s="79">
        <v>1.5E-3</v>
      </c>
      <c r="U178" s="79">
        <v>4.0000000000000002E-4</v>
      </c>
    </row>
    <row r="179" spans="2:21">
      <c r="B179" t="s">
        <v>824</v>
      </c>
      <c r="C179" t="s">
        <v>825</v>
      </c>
      <c r="D179" t="s">
        <v>100</v>
      </c>
      <c r="E179" t="s">
        <v>123</v>
      </c>
      <c r="F179" t="s">
        <v>501</v>
      </c>
      <c r="G179" t="s">
        <v>502</v>
      </c>
      <c r="H179" t="s">
        <v>470</v>
      </c>
      <c r="I179" t="s">
        <v>210</v>
      </c>
      <c r="J179" t="s">
        <v>488</v>
      </c>
      <c r="K179" s="78">
        <v>4.55</v>
      </c>
      <c r="L179" t="s">
        <v>102</v>
      </c>
      <c r="M179" s="79">
        <v>5.0900000000000001E-2</v>
      </c>
      <c r="N179" s="79">
        <v>1.83E-2</v>
      </c>
      <c r="O179" s="78">
        <v>105908.22</v>
      </c>
      <c r="P179" s="78">
        <v>117.7</v>
      </c>
      <c r="Q179" s="78">
        <v>0</v>
      </c>
      <c r="R179" s="78">
        <v>124.65397494</v>
      </c>
      <c r="S179" s="79">
        <v>1E-4</v>
      </c>
      <c r="T179" s="79">
        <v>2.5999999999999999E-3</v>
      </c>
      <c r="U179" s="79">
        <v>6.9999999999999999E-4</v>
      </c>
    </row>
    <row r="180" spans="2:21">
      <c r="B180" t="s">
        <v>826</v>
      </c>
      <c r="C180" t="s">
        <v>827</v>
      </c>
      <c r="D180" t="s">
        <v>100</v>
      </c>
      <c r="E180" t="s">
        <v>123</v>
      </c>
      <c r="F180" t="s">
        <v>512</v>
      </c>
      <c r="G180" t="s">
        <v>429</v>
      </c>
      <c r="H180" t="s">
        <v>470</v>
      </c>
      <c r="I180" t="s">
        <v>210</v>
      </c>
      <c r="J180" t="s">
        <v>828</v>
      </c>
      <c r="K180" s="78">
        <v>3.48</v>
      </c>
      <c r="L180" t="s">
        <v>102</v>
      </c>
      <c r="M180" s="79">
        <v>3.39E-2</v>
      </c>
      <c r="N180" s="79">
        <v>2.18E-2</v>
      </c>
      <c r="O180" s="78">
        <v>159284.19</v>
      </c>
      <c r="P180" s="78">
        <v>105</v>
      </c>
      <c r="Q180" s="78">
        <v>0</v>
      </c>
      <c r="R180" s="78">
        <v>167.2483995</v>
      </c>
      <c r="S180" s="79">
        <v>1E-4</v>
      </c>
      <c r="T180" s="79">
        <v>3.5000000000000001E-3</v>
      </c>
      <c r="U180" s="79">
        <v>8.9999999999999998E-4</v>
      </c>
    </row>
    <row r="181" spans="2:21">
      <c r="B181" t="s">
        <v>829</v>
      </c>
      <c r="C181" t="s">
        <v>830</v>
      </c>
      <c r="D181" t="s">
        <v>100</v>
      </c>
      <c r="E181" t="s">
        <v>123</v>
      </c>
      <c r="F181" t="s">
        <v>512</v>
      </c>
      <c r="G181" t="s">
        <v>429</v>
      </c>
      <c r="H181" t="s">
        <v>470</v>
      </c>
      <c r="I181" t="s">
        <v>210</v>
      </c>
      <c r="J181" t="s">
        <v>283</v>
      </c>
      <c r="K181" s="78">
        <v>9.11</v>
      </c>
      <c r="L181" t="s">
        <v>102</v>
      </c>
      <c r="M181" s="79">
        <v>2.4400000000000002E-2</v>
      </c>
      <c r="N181" s="79">
        <v>3.2599999999999997E-2</v>
      </c>
      <c r="O181" s="78">
        <v>114961.26</v>
      </c>
      <c r="P181" s="78">
        <v>93.27</v>
      </c>
      <c r="Q181" s="78">
        <v>0</v>
      </c>
      <c r="R181" s="78">
        <v>107.224367202</v>
      </c>
      <c r="S181" s="79">
        <v>2.0000000000000001E-4</v>
      </c>
      <c r="T181" s="79">
        <v>2.2000000000000001E-3</v>
      </c>
      <c r="U181" s="79">
        <v>5.9999999999999995E-4</v>
      </c>
    </row>
    <row r="182" spans="2:21">
      <c r="B182" t="s">
        <v>831</v>
      </c>
      <c r="C182" t="s">
        <v>832</v>
      </c>
      <c r="D182" t="s">
        <v>100</v>
      </c>
      <c r="E182" t="s">
        <v>123</v>
      </c>
      <c r="F182" t="s">
        <v>364</v>
      </c>
      <c r="G182" t="s">
        <v>359</v>
      </c>
      <c r="H182" t="s">
        <v>470</v>
      </c>
      <c r="I182" t="s">
        <v>210</v>
      </c>
      <c r="J182" t="s">
        <v>596</v>
      </c>
      <c r="K182" s="78">
        <v>0.84</v>
      </c>
      <c r="L182" t="s">
        <v>102</v>
      </c>
      <c r="M182" s="79">
        <v>3.6400000000000002E-2</v>
      </c>
      <c r="N182" s="79">
        <v>2.4500000000000001E-2</v>
      </c>
      <c r="O182" s="78">
        <v>226373.48</v>
      </c>
      <c r="P182" s="78">
        <v>99.55</v>
      </c>
      <c r="Q182" s="78">
        <v>0</v>
      </c>
      <c r="R182" s="78">
        <v>225.35479934</v>
      </c>
      <c r="S182" s="79">
        <v>2.9999999999999997E-4</v>
      </c>
      <c r="T182" s="79">
        <v>4.7000000000000002E-3</v>
      </c>
      <c r="U182" s="79">
        <v>1.2999999999999999E-3</v>
      </c>
    </row>
    <row r="183" spans="2:21">
      <c r="B183" t="s">
        <v>833</v>
      </c>
      <c r="C183" t="s">
        <v>834</v>
      </c>
      <c r="D183" t="s">
        <v>100</v>
      </c>
      <c r="E183" t="s">
        <v>123</v>
      </c>
      <c r="F183" t="s">
        <v>835</v>
      </c>
      <c r="G183" t="s">
        <v>629</v>
      </c>
      <c r="H183" t="s">
        <v>470</v>
      </c>
      <c r="I183" t="s">
        <v>210</v>
      </c>
      <c r="J183" t="s">
        <v>754</v>
      </c>
      <c r="K183" s="78">
        <v>2.82</v>
      </c>
      <c r="L183" t="s">
        <v>102</v>
      </c>
      <c r="M183" s="79">
        <v>4.3499999999999997E-2</v>
      </c>
      <c r="N183" s="79">
        <v>0.18529999999999999</v>
      </c>
      <c r="O183" s="78">
        <v>113402.37</v>
      </c>
      <c r="P183" s="78">
        <v>68.3</v>
      </c>
      <c r="Q183" s="78">
        <v>0</v>
      </c>
      <c r="R183" s="78">
        <v>77.453818709999993</v>
      </c>
      <c r="S183" s="79">
        <v>1E-4</v>
      </c>
      <c r="T183" s="79">
        <v>1.6000000000000001E-3</v>
      </c>
      <c r="U183" s="79">
        <v>4.0000000000000002E-4</v>
      </c>
    </row>
    <row r="184" spans="2:21">
      <c r="B184" t="s">
        <v>836</v>
      </c>
      <c r="C184" t="s">
        <v>837</v>
      </c>
      <c r="D184" t="s">
        <v>100</v>
      </c>
      <c r="E184" t="s">
        <v>123</v>
      </c>
      <c r="F184" t="s">
        <v>542</v>
      </c>
      <c r="G184" t="s">
        <v>543</v>
      </c>
      <c r="H184" t="s">
        <v>544</v>
      </c>
      <c r="I184" t="s">
        <v>150</v>
      </c>
      <c r="J184" t="s">
        <v>838</v>
      </c>
      <c r="K184" s="78">
        <v>2.42</v>
      </c>
      <c r="L184" t="s">
        <v>102</v>
      </c>
      <c r="M184" s="79">
        <v>4.8000000000000001E-2</v>
      </c>
      <c r="N184" s="79">
        <v>1.43E-2</v>
      </c>
      <c r="O184" s="78">
        <v>219416.21</v>
      </c>
      <c r="P184" s="78">
        <v>108.15</v>
      </c>
      <c r="Q184" s="78">
        <v>5.2659900000000004</v>
      </c>
      <c r="R184" s="78">
        <v>242.56462111499999</v>
      </c>
      <c r="S184" s="79">
        <v>1E-4</v>
      </c>
      <c r="T184" s="79">
        <v>5.1000000000000004E-3</v>
      </c>
      <c r="U184" s="79">
        <v>1.4E-3</v>
      </c>
    </row>
    <row r="185" spans="2:21">
      <c r="B185" t="s">
        <v>839</v>
      </c>
      <c r="C185" t="s">
        <v>840</v>
      </c>
      <c r="D185" t="s">
        <v>100</v>
      </c>
      <c r="E185" t="s">
        <v>123</v>
      </c>
      <c r="F185" t="s">
        <v>542</v>
      </c>
      <c r="G185" t="s">
        <v>543</v>
      </c>
      <c r="H185" t="s">
        <v>544</v>
      </c>
      <c r="I185" t="s">
        <v>150</v>
      </c>
      <c r="J185" t="s">
        <v>339</v>
      </c>
      <c r="K185" s="78">
        <v>0.9</v>
      </c>
      <c r="L185" t="s">
        <v>102</v>
      </c>
      <c r="M185" s="79">
        <v>4.4999999999999998E-2</v>
      </c>
      <c r="N185" s="79">
        <v>1.2500000000000001E-2</v>
      </c>
      <c r="O185" s="78">
        <v>0.01</v>
      </c>
      <c r="P185" s="78">
        <v>103.34</v>
      </c>
      <c r="Q185" s="78">
        <v>0</v>
      </c>
      <c r="R185" s="78">
        <v>1.0334E-5</v>
      </c>
      <c r="S185" s="79">
        <v>0</v>
      </c>
      <c r="T185" s="79">
        <v>0</v>
      </c>
      <c r="U185" s="79">
        <v>0</v>
      </c>
    </row>
    <row r="186" spans="2:21">
      <c r="B186" t="s">
        <v>841</v>
      </c>
      <c r="C186" t="s">
        <v>842</v>
      </c>
      <c r="D186" t="s">
        <v>100</v>
      </c>
      <c r="E186" t="s">
        <v>123</v>
      </c>
      <c r="F186" t="s">
        <v>553</v>
      </c>
      <c r="G186" t="s">
        <v>429</v>
      </c>
      <c r="H186" t="s">
        <v>470</v>
      </c>
      <c r="I186" t="s">
        <v>210</v>
      </c>
      <c r="J186" t="s">
        <v>295</v>
      </c>
      <c r="K186" s="78">
        <v>8.06</v>
      </c>
      <c r="L186" t="s">
        <v>102</v>
      </c>
      <c r="M186" s="79">
        <v>8.3999999999999995E-3</v>
      </c>
      <c r="N186" s="79">
        <v>2.1600000000000001E-2</v>
      </c>
      <c r="O186" s="78">
        <v>98347.520000000004</v>
      </c>
      <c r="P186" s="78">
        <v>89.75</v>
      </c>
      <c r="Q186" s="78">
        <v>0</v>
      </c>
      <c r="R186" s="78">
        <v>88.266899199999997</v>
      </c>
      <c r="S186" s="79">
        <v>4.0000000000000002E-4</v>
      </c>
      <c r="T186" s="79">
        <v>1.9E-3</v>
      </c>
      <c r="U186" s="79">
        <v>5.0000000000000001E-4</v>
      </c>
    </row>
    <row r="187" spans="2:21">
      <c r="B187" t="s">
        <v>843</v>
      </c>
      <c r="C187" t="s">
        <v>844</v>
      </c>
      <c r="D187" t="s">
        <v>100</v>
      </c>
      <c r="E187" t="s">
        <v>123</v>
      </c>
      <c r="F187" t="s">
        <v>845</v>
      </c>
      <c r="G187" t="s">
        <v>595</v>
      </c>
      <c r="H187" t="s">
        <v>470</v>
      </c>
      <c r="I187" t="s">
        <v>210</v>
      </c>
      <c r="J187" t="s">
        <v>283</v>
      </c>
      <c r="K187" s="78">
        <v>10.92</v>
      </c>
      <c r="L187" t="s">
        <v>102</v>
      </c>
      <c r="M187" s="79">
        <v>2.4E-2</v>
      </c>
      <c r="N187" s="79">
        <v>3.0599999999999999E-2</v>
      </c>
      <c r="O187" s="78">
        <v>26136.85</v>
      </c>
      <c r="P187" s="78">
        <v>93.85</v>
      </c>
      <c r="Q187" s="78">
        <v>0</v>
      </c>
      <c r="R187" s="78">
        <v>24.529433725000001</v>
      </c>
      <c r="S187" s="79">
        <v>1E-4</v>
      </c>
      <c r="T187" s="79">
        <v>5.0000000000000001E-4</v>
      </c>
      <c r="U187" s="79">
        <v>1E-4</v>
      </c>
    </row>
    <row r="188" spans="2:21">
      <c r="B188" t="s">
        <v>846</v>
      </c>
      <c r="C188" t="s">
        <v>847</v>
      </c>
      <c r="D188" t="s">
        <v>100</v>
      </c>
      <c r="E188" t="s">
        <v>123</v>
      </c>
      <c r="F188" t="s">
        <v>845</v>
      </c>
      <c r="G188" t="s">
        <v>595</v>
      </c>
      <c r="H188" t="s">
        <v>470</v>
      </c>
      <c r="I188" t="s">
        <v>210</v>
      </c>
      <c r="J188" t="s">
        <v>591</v>
      </c>
      <c r="K188" s="78">
        <v>2.42</v>
      </c>
      <c r="L188" t="s">
        <v>102</v>
      </c>
      <c r="M188" s="79">
        <v>2.4500000000000001E-2</v>
      </c>
      <c r="N188" s="79">
        <v>2.3800000000000002E-2</v>
      </c>
      <c r="O188" s="78">
        <v>35880.379999999997</v>
      </c>
      <c r="P188" s="78">
        <v>100.21</v>
      </c>
      <c r="Q188" s="78">
        <v>0</v>
      </c>
      <c r="R188" s="78">
        <v>35.955728798000003</v>
      </c>
      <c r="S188" s="79">
        <v>0</v>
      </c>
      <c r="T188" s="79">
        <v>8.0000000000000004E-4</v>
      </c>
      <c r="U188" s="79">
        <v>2.0000000000000001E-4</v>
      </c>
    </row>
    <row r="189" spans="2:21">
      <c r="B189" t="s">
        <v>848</v>
      </c>
      <c r="C189" t="s">
        <v>849</v>
      </c>
      <c r="D189" t="s">
        <v>100</v>
      </c>
      <c r="E189" t="s">
        <v>123</v>
      </c>
      <c r="F189" t="s">
        <v>364</v>
      </c>
      <c r="G189" t="s">
        <v>359</v>
      </c>
      <c r="H189" t="s">
        <v>470</v>
      </c>
      <c r="I189" t="s">
        <v>210</v>
      </c>
      <c r="J189" t="s">
        <v>339</v>
      </c>
      <c r="K189" s="78">
        <v>0.8</v>
      </c>
      <c r="L189" t="s">
        <v>102</v>
      </c>
      <c r="M189" s="79">
        <v>3.2500000000000001E-2</v>
      </c>
      <c r="N189" s="79">
        <v>3.7999999999999999E-2</v>
      </c>
      <c r="O189" s="78">
        <v>0.43</v>
      </c>
      <c r="P189" s="78">
        <v>4980000</v>
      </c>
      <c r="Q189" s="78">
        <v>0</v>
      </c>
      <c r="R189" s="78">
        <v>21.414000000000001</v>
      </c>
      <c r="S189" s="79">
        <v>0</v>
      </c>
      <c r="T189" s="79">
        <v>4.0000000000000002E-4</v>
      </c>
      <c r="U189" s="79">
        <v>1E-4</v>
      </c>
    </row>
    <row r="190" spans="2:21">
      <c r="B190" t="s">
        <v>850</v>
      </c>
      <c r="C190" t="s">
        <v>851</v>
      </c>
      <c r="D190" t="s">
        <v>100</v>
      </c>
      <c r="E190" t="s">
        <v>123</v>
      </c>
      <c r="F190" t="s">
        <v>852</v>
      </c>
      <c r="G190" t="s">
        <v>801</v>
      </c>
      <c r="H190" t="s">
        <v>470</v>
      </c>
      <c r="I190" t="s">
        <v>210</v>
      </c>
      <c r="J190" t="s">
        <v>339</v>
      </c>
      <c r="K190" s="78">
        <v>0.74</v>
      </c>
      <c r="L190" t="s">
        <v>102</v>
      </c>
      <c r="M190" s="79">
        <v>4.1000000000000002E-2</v>
      </c>
      <c r="N190" s="79">
        <v>1.0200000000000001E-2</v>
      </c>
      <c r="O190" s="78">
        <v>248.24</v>
      </c>
      <c r="P190" s="78">
        <v>103.32</v>
      </c>
      <c r="Q190" s="78">
        <v>0</v>
      </c>
      <c r="R190" s="78">
        <v>0.25648156799999999</v>
      </c>
      <c r="S190" s="79">
        <v>0</v>
      </c>
      <c r="T190" s="79">
        <v>0</v>
      </c>
      <c r="U190" s="79">
        <v>0</v>
      </c>
    </row>
    <row r="191" spans="2:21">
      <c r="B191" t="s">
        <v>853</v>
      </c>
      <c r="C191" t="s">
        <v>854</v>
      </c>
      <c r="D191" t="s">
        <v>100</v>
      </c>
      <c r="E191" t="s">
        <v>123</v>
      </c>
      <c r="F191" t="s">
        <v>852</v>
      </c>
      <c r="G191" t="s">
        <v>801</v>
      </c>
      <c r="H191" t="s">
        <v>470</v>
      </c>
      <c r="I191" t="s">
        <v>210</v>
      </c>
      <c r="J191" t="s">
        <v>855</v>
      </c>
      <c r="K191" s="78">
        <v>2.62</v>
      </c>
      <c r="L191" t="s">
        <v>102</v>
      </c>
      <c r="M191" s="79">
        <v>1.2E-2</v>
      </c>
      <c r="N191" s="79">
        <v>1.4E-2</v>
      </c>
      <c r="O191" s="78">
        <v>0.03</v>
      </c>
      <c r="P191" s="78">
        <v>99.89</v>
      </c>
      <c r="Q191" s="78">
        <v>0</v>
      </c>
      <c r="R191" s="78">
        <v>2.9967E-5</v>
      </c>
      <c r="S191" s="79">
        <v>0</v>
      </c>
      <c r="T191" s="79">
        <v>0</v>
      </c>
      <c r="U191" s="79">
        <v>0</v>
      </c>
    </row>
    <row r="192" spans="2:21">
      <c r="B192" t="s">
        <v>856</v>
      </c>
      <c r="C192" t="s">
        <v>857</v>
      </c>
      <c r="D192" t="s">
        <v>100</v>
      </c>
      <c r="E192" t="s">
        <v>123</v>
      </c>
      <c r="F192" t="s">
        <v>588</v>
      </c>
      <c r="G192" t="s">
        <v>543</v>
      </c>
      <c r="H192" t="s">
        <v>577</v>
      </c>
      <c r="I192" t="s">
        <v>210</v>
      </c>
      <c r="J192" t="s">
        <v>283</v>
      </c>
      <c r="K192" s="78">
        <v>7.72</v>
      </c>
      <c r="L192" t="s">
        <v>102</v>
      </c>
      <c r="M192" s="79">
        <v>2.4299999999999999E-2</v>
      </c>
      <c r="N192" s="79">
        <v>3.5799999999999998E-2</v>
      </c>
      <c r="O192" s="78">
        <v>231029.11</v>
      </c>
      <c r="P192" s="78">
        <v>92.11</v>
      </c>
      <c r="Q192" s="78">
        <v>0</v>
      </c>
      <c r="R192" s="78">
        <v>212.800913221</v>
      </c>
      <c r="S192" s="79">
        <v>2.9999999999999997E-4</v>
      </c>
      <c r="T192" s="79">
        <v>4.4999999999999997E-3</v>
      </c>
      <c r="U192" s="79">
        <v>1.1999999999999999E-3</v>
      </c>
    </row>
    <row r="193" spans="2:21">
      <c r="B193" t="s">
        <v>858</v>
      </c>
      <c r="C193" t="s">
        <v>859</v>
      </c>
      <c r="D193" t="s">
        <v>100</v>
      </c>
      <c r="E193" t="s">
        <v>123</v>
      </c>
      <c r="F193" t="s">
        <v>588</v>
      </c>
      <c r="G193" t="s">
        <v>543</v>
      </c>
      <c r="H193" t="s">
        <v>577</v>
      </c>
      <c r="I193" t="s">
        <v>210</v>
      </c>
      <c r="J193" t="s">
        <v>339</v>
      </c>
      <c r="K193" s="78">
        <v>2.56</v>
      </c>
      <c r="L193" t="s">
        <v>102</v>
      </c>
      <c r="M193" s="79">
        <v>2.9499999999999998E-2</v>
      </c>
      <c r="N193" s="79">
        <v>1.3100000000000001E-2</v>
      </c>
      <c r="O193" s="78">
        <v>53437.89</v>
      </c>
      <c r="P193" s="78">
        <v>105.32</v>
      </c>
      <c r="Q193" s="78">
        <v>0</v>
      </c>
      <c r="R193" s="78">
        <v>56.280785748</v>
      </c>
      <c r="S193" s="79">
        <v>1E-4</v>
      </c>
      <c r="T193" s="79">
        <v>1.1999999999999999E-3</v>
      </c>
      <c r="U193" s="79">
        <v>2.9999999999999997E-4</v>
      </c>
    </row>
    <row r="194" spans="2:21">
      <c r="B194" t="s">
        <v>860</v>
      </c>
      <c r="C194" t="s">
        <v>861</v>
      </c>
      <c r="D194" t="s">
        <v>100</v>
      </c>
      <c r="E194" t="s">
        <v>123</v>
      </c>
      <c r="F194" t="s">
        <v>588</v>
      </c>
      <c r="G194" t="s">
        <v>543</v>
      </c>
      <c r="H194" t="s">
        <v>577</v>
      </c>
      <c r="I194" t="s">
        <v>210</v>
      </c>
      <c r="J194" t="s">
        <v>862</v>
      </c>
      <c r="K194" s="78">
        <v>4.01</v>
      </c>
      <c r="L194" t="s">
        <v>102</v>
      </c>
      <c r="M194" s="79">
        <v>1.9E-2</v>
      </c>
      <c r="N194" s="79">
        <v>2.3599999999999999E-2</v>
      </c>
      <c r="O194" s="78">
        <v>149238.07999999999</v>
      </c>
      <c r="P194" s="78">
        <v>98.42</v>
      </c>
      <c r="Q194" s="78">
        <v>0</v>
      </c>
      <c r="R194" s="78">
        <v>146.88011833600001</v>
      </c>
      <c r="S194" s="79">
        <v>2.0000000000000001E-4</v>
      </c>
      <c r="T194" s="79">
        <v>3.0999999999999999E-3</v>
      </c>
      <c r="U194" s="79">
        <v>8.0000000000000004E-4</v>
      </c>
    </row>
    <row r="195" spans="2:21">
      <c r="B195" t="s">
        <v>863</v>
      </c>
      <c r="C195" t="s">
        <v>864</v>
      </c>
      <c r="D195" t="s">
        <v>100</v>
      </c>
      <c r="E195" t="s">
        <v>123</v>
      </c>
      <c r="F195" t="s">
        <v>599</v>
      </c>
      <c r="G195" t="s">
        <v>132</v>
      </c>
      <c r="H195" t="s">
        <v>577</v>
      </c>
      <c r="I195" t="s">
        <v>210</v>
      </c>
      <c r="J195" t="s">
        <v>865</v>
      </c>
      <c r="K195" s="78">
        <v>4.12</v>
      </c>
      <c r="L195" t="s">
        <v>102</v>
      </c>
      <c r="M195" s="79">
        <v>3.6499999999999998E-2</v>
      </c>
      <c r="N195" s="79">
        <v>2.8500000000000001E-2</v>
      </c>
      <c r="O195" s="78">
        <v>266607.99</v>
      </c>
      <c r="P195" s="78">
        <v>104.6</v>
      </c>
      <c r="Q195" s="78">
        <v>0</v>
      </c>
      <c r="R195" s="78">
        <v>278.87195753999998</v>
      </c>
      <c r="S195" s="79">
        <v>1E-4</v>
      </c>
      <c r="T195" s="79">
        <v>5.7999999999999996E-3</v>
      </c>
      <c r="U195" s="79">
        <v>1.6000000000000001E-3</v>
      </c>
    </row>
    <row r="196" spans="2:21">
      <c r="B196" t="s">
        <v>866</v>
      </c>
      <c r="C196" t="s">
        <v>867</v>
      </c>
      <c r="D196" t="s">
        <v>100</v>
      </c>
      <c r="E196" t="s">
        <v>123</v>
      </c>
      <c r="F196" t="s">
        <v>527</v>
      </c>
      <c r="G196" t="s">
        <v>429</v>
      </c>
      <c r="H196" t="s">
        <v>577</v>
      </c>
      <c r="I196" t="s">
        <v>210</v>
      </c>
      <c r="J196" t="s">
        <v>868</v>
      </c>
      <c r="K196" s="78">
        <v>2.72</v>
      </c>
      <c r="L196" t="s">
        <v>102</v>
      </c>
      <c r="M196" s="79">
        <v>3.5000000000000003E-2</v>
      </c>
      <c r="N196" s="79">
        <v>2.2100000000000002E-2</v>
      </c>
      <c r="O196" s="78">
        <v>39290.589999999997</v>
      </c>
      <c r="P196" s="78">
        <v>104.42</v>
      </c>
      <c r="Q196" s="78">
        <v>0</v>
      </c>
      <c r="R196" s="78">
        <v>41.027234077999999</v>
      </c>
      <c r="S196" s="79">
        <v>2.9999999999999997E-4</v>
      </c>
      <c r="T196" s="79">
        <v>8.9999999999999998E-4</v>
      </c>
      <c r="U196" s="79">
        <v>2.0000000000000001E-4</v>
      </c>
    </row>
    <row r="197" spans="2:21">
      <c r="B197" t="s">
        <v>869</v>
      </c>
      <c r="C197" t="s">
        <v>870</v>
      </c>
      <c r="D197" t="s">
        <v>100</v>
      </c>
      <c r="E197" t="s">
        <v>123</v>
      </c>
      <c r="F197" t="s">
        <v>432</v>
      </c>
      <c r="G197" t="s">
        <v>359</v>
      </c>
      <c r="H197" t="s">
        <v>606</v>
      </c>
      <c r="I197" t="s">
        <v>150</v>
      </c>
      <c r="J197" t="s">
        <v>339</v>
      </c>
      <c r="K197" s="78">
        <v>1.74</v>
      </c>
      <c r="L197" t="s">
        <v>102</v>
      </c>
      <c r="M197" s="79">
        <v>3.5999999999999997E-2</v>
      </c>
      <c r="N197" s="79">
        <v>4.19E-2</v>
      </c>
      <c r="O197" s="78">
        <v>4.18</v>
      </c>
      <c r="P197" s="78">
        <v>4990000</v>
      </c>
      <c r="Q197" s="78">
        <v>0</v>
      </c>
      <c r="R197" s="78">
        <v>208.58199999999999</v>
      </c>
      <c r="S197" s="79">
        <v>0</v>
      </c>
      <c r="T197" s="79">
        <v>4.4000000000000003E-3</v>
      </c>
      <c r="U197" s="79">
        <v>1.1999999999999999E-3</v>
      </c>
    </row>
    <row r="198" spans="2:21">
      <c r="B198" t="s">
        <v>871</v>
      </c>
      <c r="C198" t="s">
        <v>872</v>
      </c>
      <c r="D198" t="s">
        <v>100</v>
      </c>
      <c r="E198" t="s">
        <v>123</v>
      </c>
      <c r="F198" t="s">
        <v>538</v>
      </c>
      <c r="G198" t="s">
        <v>539</v>
      </c>
      <c r="H198" t="s">
        <v>577</v>
      </c>
      <c r="I198" t="s">
        <v>210</v>
      </c>
      <c r="J198" t="s">
        <v>873</v>
      </c>
      <c r="K198" s="78">
        <v>9.9</v>
      </c>
      <c r="L198" t="s">
        <v>102</v>
      </c>
      <c r="M198" s="79">
        <v>3.0499999999999999E-2</v>
      </c>
      <c r="N198" s="79">
        <v>3.04E-2</v>
      </c>
      <c r="O198" s="78">
        <v>103104.81</v>
      </c>
      <c r="P198" s="78">
        <v>101.05</v>
      </c>
      <c r="Q198" s="78">
        <v>0</v>
      </c>
      <c r="R198" s="78">
        <v>104.187410505</v>
      </c>
      <c r="S198" s="79">
        <v>2.9999999999999997E-4</v>
      </c>
      <c r="T198" s="79">
        <v>2.2000000000000001E-3</v>
      </c>
      <c r="U198" s="79">
        <v>5.9999999999999995E-4</v>
      </c>
    </row>
    <row r="199" spans="2:21">
      <c r="B199" t="s">
        <v>874</v>
      </c>
      <c r="C199" t="s">
        <v>875</v>
      </c>
      <c r="D199" t="s">
        <v>100</v>
      </c>
      <c r="E199" t="s">
        <v>123</v>
      </c>
      <c r="F199" t="s">
        <v>538</v>
      </c>
      <c r="G199" t="s">
        <v>539</v>
      </c>
      <c r="H199" t="s">
        <v>577</v>
      </c>
      <c r="I199" t="s">
        <v>210</v>
      </c>
      <c r="J199" t="s">
        <v>269</v>
      </c>
      <c r="K199" s="78">
        <v>5.73</v>
      </c>
      <c r="L199" t="s">
        <v>102</v>
      </c>
      <c r="M199" s="79">
        <v>2.9100000000000001E-2</v>
      </c>
      <c r="N199" s="79">
        <v>2.53E-2</v>
      </c>
      <c r="O199" s="78">
        <v>86761.67</v>
      </c>
      <c r="P199" s="78">
        <v>103.01</v>
      </c>
      <c r="Q199" s="78">
        <v>0</v>
      </c>
      <c r="R199" s="78">
        <v>89.373196266999997</v>
      </c>
      <c r="S199" s="79">
        <v>1E-4</v>
      </c>
      <c r="T199" s="79">
        <v>1.9E-3</v>
      </c>
      <c r="U199" s="79">
        <v>5.0000000000000001E-4</v>
      </c>
    </row>
    <row r="200" spans="2:21">
      <c r="B200" t="s">
        <v>876</v>
      </c>
      <c r="C200" t="s">
        <v>877</v>
      </c>
      <c r="D200" t="s">
        <v>100</v>
      </c>
      <c r="E200" t="s">
        <v>123</v>
      </c>
      <c r="F200" t="s">
        <v>538</v>
      </c>
      <c r="G200" t="s">
        <v>539</v>
      </c>
      <c r="H200" t="s">
        <v>577</v>
      </c>
      <c r="I200" t="s">
        <v>210</v>
      </c>
      <c r="J200" t="s">
        <v>873</v>
      </c>
      <c r="K200" s="78">
        <v>9.18</v>
      </c>
      <c r="L200" t="s">
        <v>102</v>
      </c>
      <c r="M200" s="79">
        <v>3.0499999999999999E-2</v>
      </c>
      <c r="N200" s="79">
        <v>3.0800000000000001E-2</v>
      </c>
      <c r="O200" s="78">
        <v>176681.79</v>
      </c>
      <c r="P200" s="78">
        <v>100.65</v>
      </c>
      <c r="Q200" s="78">
        <v>0</v>
      </c>
      <c r="R200" s="78">
        <v>177.83022163499999</v>
      </c>
      <c r="S200" s="79">
        <v>2.0000000000000001E-4</v>
      </c>
      <c r="T200" s="79">
        <v>3.7000000000000002E-3</v>
      </c>
      <c r="U200" s="79">
        <v>1E-3</v>
      </c>
    </row>
    <row r="201" spans="2:21">
      <c r="B201" t="s">
        <v>878</v>
      </c>
      <c r="C201" t="s">
        <v>879</v>
      </c>
      <c r="D201" t="s">
        <v>100</v>
      </c>
      <c r="E201" t="s">
        <v>123</v>
      </c>
      <c r="F201" t="s">
        <v>538</v>
      </c>
      <c r="G201" t="s">
        <v>539</v>
      </c>
      <c r="H201" t="s">
        <v>577</v>
      </c>
      <c r="I201" t="s">
        <v>210</v>
      </c>
      <c r="J201" t="s">
        <v>339</v>
      </c>
      <c r="K201" s="78">
        <v>7.51</v>
      </c>
      <c r="L201" t="s">
        <v>102</v>
      </c>
      <c r="M201" s="79">
        <v>3.95E-2</v>
      </c>
      <c r="N201" s="79">
        <v>2.3900000000000001E-2</v>
      </c>
      <c r="O201" s="78">
        <v>63152.78</v>
      </c>
      <c r="P201" s="78">
        <v>113.38</v>
      </c>
      <c r="Q201" s="78">
        <v>0</v>
      </c>
      <c r="R201" s="78">
        <v>71.602621963999994</v>
      </c>
      <c r="S201" s="79">
        <v>2.9999999999999997E-4</v>
      </c>
      <c r="T201" s="79">
        <v>1.5E-3</v>
      </c>
      <c r="U201" s="79">
        <v>4.0000000000000002E-4</v>
      </c>
    </row>
    <row r="202" spans="2:21">
      <c r="B202" t="s">
        <v>880</v>
      </c>
      <c r="C202" t="s">
        <v>881</v>
      </c>
      <c r="D202" t="s">
        <v>100</v>
      </c>
      <c r="E202" t="s">
        <v>123</v>
      </c>
      <c r="F202" t="s">
        <v>538</v>
      </c>
      <c r="G202" t="s">
        <v>539</v>
      </c>
      <c r="H202" t="s">
        <v>577</v>
      </c>
      <c r="I202" t="s">
        <v>210</v>
      </c>
      <c r="J202" t="s">
        <v>339</v>
      </c>
      <c r="K202" s="78">
        <v>8.1999999999999993</v>
      </c>
      <c r="L202" t="s">
        <v>102</v>
      </c>
      <c r="M202" s="79">
        <v>3.95E-2</v>
      </c>
      <c r="N202" s="79">
        <v>2.8299999999999999E-2</v>
      </c>
      <c r="O202" s="78">
        <v>15527.75</v>
      </c>
      <c r="P202" s="78">
        <v>110.66</v>
      </c>
      <c r="Q202" s="78">
        <v>0</v>
      </c>
      <c r="R202" s="78">
        <v>17.183008149999999</v>
      </c>
      <c r="S202" s="79">
        <v>1E-4</v>
      </c>
      <c r="T202" s="79">
        <v>4.0000000000000002E-4</v>
      </c>
      <c r="U202" s="79">
        <v>1E-4</v>
      </c>
    </row>
    <row r="203" spans="2:21">
      <c r="B203" t="s">
        <v>882</v>
      </c>
      <c r="C203" t="s">
        <v>883</v>
      </c>
      <c r="D203" t="s">
        <v>100</v>
      </c>
      <c r="E203" t="s">
        <v>123</v>
      </c>
      <c r="F203" t="s">
        <v>553</v>
      </c>
      <c r="G203" t="s">
        <v>429</v>
      </c>
      <c r="H203" t="s">
        <v>606</v>
      </c>
      <c r="I203" t="s">
        <v>150</v>
      </c>
      <c r="J203" t="s">
        <v>884</v>
      </c>
      <c r="K203" s="78">
        <v>3.62</v>
      </c>
      <c r="L203" t="s">
        <v>102</v>
      </c>
      <c r="M203" s="79">
        <v>5.0500000000000003E-2</v>
      </c>
      <c r="N203" s="79">
        <v>2.1999999999999999E-2</v>
      </c>
      <c r="O203" s="78">
        <v>21998.639999999999</v>
      </c>
      <c r="P203" s="78">
        <v>111</v>
      </c>
      <c r="Q203" s="78">
        <v>0</v>
      </c>
      <c r="R203" s="78">
        <v>24.4184904</v>
      </c>
      <c r="S203" s="79">
        <v>0</v>
      </c>
      <c r="T203" s="79">
        <v>5.0000000000000001E-4</v>
      </c>
      <c r="U203" s="79">
        <v>1E-4</v>
      </c>
    </row>
    <row r="204" spans="2:21">
      <c r="B204" t="s">
        <v>885</v>
      </c>
      <c r="C204" t="s">
        <v>886</v>
      </c>
      <c r="D204" t="s">
        <v>100</v>
      </c>
      <c r="E204" t="s">
        <v>123</v>
      </c>
      <c r="F204" t="s">
        <v>557</v>
      </c>
      <c r="G204" t="s">
        <v>539</v>
      </c>
      <c r="H204" t="s">
        <v>606</v>
      </c>
      <c r="I204" t="s">
        <v>150</v>
      </c>
      <c r="J204" t="s">
        <v>339</v>
      </c>
      <c r="K204" s="78">
        <v>4.01</v>
      </c>
      <c r="L204" t="s">
        <v>102</v>
      </c>
      <c r="M204" s="79">
        <v>3.9199999999999999E-2</v>
      </c>
      <c r="N204" s="79">
        <v>2.9000000000000001E-2</v>
      </c>
      <c r="O204" s="78">
        <v>110102.12</v>
      </c>
      <c r="P204" s="78">
        <v>104.86</v>
      </c>
      <c r="Q204" s="78">
        <v>0</v>
      </c>
      <c r="R204" s="78">
        <v>115.453083032</v>
      </c>
      <c r="S204" s="79">
        <v>1E-4</v>
      </c>
      <c r="T204" s="79">
        <v>2.3999999999999998E-3</v>
      </c>
      <c r="U204" s="79">
        <v>6.9999999999999999E-4</v>
      </c>
    </row>
    <row r="205" spans="2:21">
      <c r="B205" t="s">
        <v>887</v>
      </c>
      <c r="C205" t="s">
        <v>888</v>
      </c>
      <c r="D205" t="s">
        <v>100</v>
      </c>
      <c r="E205" t="s">
        <v>123</v>
      </c>
      <c r="F205" t="s">
        <v>557</v>
      </c>
      <c r="G205" t="s">
        <v>539</v>
      </c>
      <c r="H205" t="s">
        <v>606</v>
      </c>
      <c r="I205" t="s">
        <v>150</v>
      </c>
      <c r="J205" t="s">
        <v>295</v>
      </c>
      <c r="K205" s="78">
        <v>8.77</v>
      </c>
      <c r="L205" t="s">
        <v>102</v>
      </c>
      <c r="M205" s="79">
        <v>2.64E-2</v>
      </c>
      <c r="N205" s="79">
        <v>3.9800000000000002E-2</v>
      </c>
      <c r="O205" s="78">
        <v>343710.56</v>
      </c>
      <c r="P205" s="78">
        <v>89.29</v>
      </c>
      <c r="Q205" s="78">
        <v>0</v>
      </c>
      <c r="R205" s="78">
        <v>306.89915902400003</v>
      </c>
      <c r="S205" s="79">
        <v>2.0000000000000001E-4</v>
      </c>
      <c r="T205" s="79">
        <v>6.4000000000000003E-3</v>
      </c>
      <c r="U205" s="79">
        <v>1.6999999999999999E-3</v>
      </c>
    </row>
    <row r="206" spans="2:21">
      <c r="B206" t="s">
        <v>889</v>
      </c>
      <c r="C206" t="s">
        <v>890</v>
      </c>
      <c r="D206" t="s">
        <v>100</v>
      </c>
      <c r="E206" t="s">
        <v>123</v>
      </c>
      <c r="F206" t="s">
        <v>570</v>
      </c>
      <c r="G206" t="s">
        <v>429</v>
      </c>
      <c r="H206" t="s">
        <v>577</v>
      </c>
      <c r="I206" t="s">
        <v>210</v>
      </c>
      <c r="J206" t="s">
        <v>339</v>
      </c>
      <c r="K206" s="78">
        <v>4.0199999999999996</v>
      </c>
      <c r="L206" t="s">
        <v>102</v>
      </c>
      <c r="M206" s="79">
        <v>5.6500000000000002E-2</v>
      </c>
      <c r="N206" s="79">
        <v>2.5399999999999999E-2</v>
      </c>
      <c r="O206" s="78">
        <v>4220</v>
      </c>
      <c r="P206" s="78">
        <v>114.38</v>
      </c>
      <c r="Q206" s="78">
        <v>0</v>
      </c>
      <c r="R206" s="78">
        <v>4.8268360000000001</v>
      </c>
      <c r="S206" s="79">
        <v>0</v>
      </c>
      <c r="T206" s="79">
        <v>1E-4</v>
      </c>
      <c r="U206" s="79">
        <v>0</v>
      </c>
    </row>
    <row r="207" spans="2:21">
      <c r="B207" t="s">
        <v>891</v>
      </c>
      <c r="C207" t="s">
        <v>892</v>
      </c>
      <c r="D207" t="s">
        <v>100</v>
      </c>
      <c r="E207" t="s">
        <v>123</v>
      </c>
      <c r="F207" t="s">
        <v>570</v>
      </c>
      <c r="G207" t="s">
        <v>429</v>
      </c>
      <c r="H207" t="s">
        <v>577</v>
      </c>
      <c r="I207" t="s">
        <v>210</v>
      </c>
      <c r="J207" t="s">
        <v>339</v>
      </c>
      <c r="K207" s="78">
        <v>2.38</v>
      </c>
      <c r="L207" t="s">
        <v>102</v>
      </c>
      <c r="M207" s="79">
        <v>5.74E-2</v>
      </c>
      <c r="N207" s="79">
        <v>2.53E-2</v>
      </c>
      <c r="O207" s="78">
        <v>22.67</v>
      </c>
      <c r="P207" s="78">
        <v>107.73</v>
      </c>
      <c r="Q207" s="78">
        <v>6.4799999999999996E-3</v>
      </c>
      <c r="R207" s="78">
        <v>3.0902391000000001E-2</v>
      </c>
      <c r="S207" s="79">
        <v>0</v>
      </c>
      <c r="T207" s="79">
        <v>0</v>
      </c>
      <c r="U207" s="79">
        <v>0</v>
      </c>
    </row>
    <row r="208" spans="2:21">
      <c r="B208" t="s">
        <v>893</v>
      </c>
      <c r="C208" t="s">
        <v>894</v>
      </c>
      <c r="D208" t="s">
        <v>100</v>
      </c>
      <c r="E208" t="s">
        <v>123</v>
      </c>
      <c r="F208" t="s">
        <v>678</v>
      </c>
      <c r="G208" t="s">
        <v>539</v>
      </c>
      <c r="H208" t="s">
        <v>606</v>
      </c>
      <c r="I208" t="s">
        <v>150</v>
      </c>
      <c r="J208" t="s">
        <v>286</v>
      </c>
      <c r="K208" s="78">
        <v>3.93</v>
      </c>
      <c r="L208" t="s">
        <v>102</v>
      </c>
      <c r="M208" s="79">
        <v>4.1000000000000002E-2</v>
      </c>
      <c r="N208" s="79">
        <v>1.7899999999999999E-2</v>
      </c>
      <c r="O208" s="78">
        <v>39717.65</v>
      </c>
      <c r="P208" s="78">
        <v>110.47</v>
      </c>
      <c r="Q208" s="78">
        <v>0</v>
      </c>
      <c r="R208" s="78">
        <v>43.876087955000003</v>
      </c>
      <c r="S208" s="79">
        <v>1E-4</v>
      </c>
      <c r="T208" s="79">
        <v>8.9999999999999998E-4</v>
      </c>
      <c r="U208" s="79">
        <v>2.0000000000000001E-4</v>
      </c>
    </row>
    <row r="209" spans="2:21">
      <c r="B209" t="s">
        <v>895</v>
      </c>
      <c r="C209" t="s">
        <v>896</v>
      </c>
      <c r="D209" t="s">
        <v>100</v>
      </c>
      <c r="E209" t="s">
        <v>123</v>
      </c>
      <c r="F209" t="s">
        <v>693</v>
      </c>
      <c r="G209" t="s">
        <v>539</v>
      </c>
      <c r="H209" t="s">
        <v>577</v>
      </c>
      <c r="I209" t="s">
        <v>210</v>
      </c>
      <c r="J209" t="s">
        <v>286</v>
      </c>
      <c r="K209" s="78">
        <v>3.59</v>
      </c>
      <c r="L209" t="s">
        <v>102</v>
      </c>
      <c r="M209" s="79">
        <v>3.85E-2</v>
      </c>
      <c r="N209" s="79">
        <v>2.3400000000000001E-2</v>
      </c>
      <c r="O209" s="78">
        <v>14997.84</v>
      </c>
      <c r="P209" s="78">
        <v>106.18</v>
      </c>
      <c r="Q209" s="78">
        <v>0</v>
      </c>
      <c r="R209" s="78">
        <v>15.924706512</v>
      </c>
      <c r="S209" s="79">
        <v>0</v>
      </c>
      <c r="T209" s="79">
        <v>2.9999999999999997E-4</v>
      </c>
      <c r="U209" s="79">
        <v>1E-4</v>
      </c>
    </row>
    <row r="210" spans="2:21">
      <c r="B210" t="s">
        <v>897</v>
      </c>
      <c r="C210" t="s">
        <v>898</v>
      </c>
      <c r="D210" t="s">
        <v>100</v>
      </c>
      <c r="E210" t="s">
        <v>123</v>
      </c>
      <c r="F210" t="s">
        <v>693</v>
      </c>
      <c r="G210" t="s">
        <v>539</v>
      </c>
      <c r="H210" t="s">
        <v>606</v>
      </c>
      <c r="I210" t="s">
        <v>150</v>
      </c>
      <c r="J210" t="s">
        <v>899</v>
      </c>
      <c r="K210" s="78">
        <v>4.8899999999999997</v>
      </c>
      <c r="L210" t="s">
        <v>102</v>
      </c>
      <c r="M210" s="79">
        <v>3.61E-2</v>
      </c>
      <c r="N210" s="79">
        <v>2.06E-2</v>
      </c>
      <c r="O210" s="78">
        <v>217108.08</v>
      </c>
      <c r="P210" s="78">
        <v>108.42</v>
      </c>
      <c r="Q210" s="78">
        <v>0</v>
      </c>
      <c r="R210" s="78">
        <v>235.38858033599999</v>
      </c>
      <c r="S210" s="79">
        <v>2.9999999999999997E-4</v>
      </c>
      <c r="T210" s="79">
        <v>4.8999999999999998E-3</v>
      </c>
      <c r="U210" s="79">
        <v>1.2999999999999999E-3</v>
      </c>
    </row>
    <row r="211" spans="2:21">
      <c r="B211" t="s">
        <v>900</v>
      </c>
      <c r="C211" t="s">
        <v>901</v>
      </c>
      <c r="D211" t="s">
        <v>100</v>
      </c>
      <c r="E211" t="s">
        <v>123</v>
      </c>
      <c r="F211" t="s">
        <v>693</v>
      </c>
      <c r="G211" t="s">
        <v>539</v>
      </c>
      <c r="H211" t="s">
        <v>606</v>
      </c>
      <c r="I211" t="s">
        <v>150</v>
      </c>
      <c r="J211" t="s">
        <v>902</v>
      </c>
      <c r="K211" s="78">
        <v>5.83</v>
      </c>
      <c r="L211" t="s">
        <v>102</v>
      </c>
      <c r="M211" s="79">
        <v>3.3000000000000002E-2</v>
      </c>
      <c r="N211" s="79">
        <v>2.7099999999999999E-2</v>
      </c>
      <c r="O211" s="78">
        <v>75406.149999999994</v>
      </c>
      <c r="P211" s="78">
        <v>103.83</v>
      </c>
      <c r="Q211" s="78">
        <v>0</v>
      </c>
      <c r="R211" s="78">
        <v>78.294205544999997</v>
      </c>
      <c r="S211" s="79">
        <v>2.0000000000000001E-4</v>
      </c>
      <c r="T211" s="79">
        <v>1.6000000000000001E-3</v>
      </c>
      <c r="U211" s="79">
        <v>4.0000000000000002E-4</v>
      </c>
    </row>
    <row r="212" spans="2:21">
      <c r="B212" t="s">
        <v>903</v>
      </c>
      <c r="C212" t="s">
        <v>904</v>
      </c>
      <c r="D212" t="s">
        <v>100</v>
      </c>
      <c r="E212" t="s">
        <v>123</v>
      </c>
      <c r="F212" t="s">
        <v>693</v>
      </c>
      <c r="G212" t="s">
        <v>539</v>
      </c>
      <c r="H212" t="s">
        <v>606</v>
      </c>
      <c r="I212" t="s">
        <v>150</v>
      </c>
      <c r="J212" t="s">
        <v>505</v>
      </c>
      <c r="K212" s="78">
        <v>8.0299999999999994</v>
      </c>
      <c r="L212" t="s">
        <v>102</v>
      </c>
      <c r="M212" s="79">
        <v>2.6200000000000001E-2</v>
      </c>
      <c r="N212" s="79">
        <v>3.1199999999999999E-2</v>
      </c>
      <c r="O212" s="78">
        <v>233281.61</v>
      </c>
      <c r="P212" s="78">
        <v>97.33</v>
      </c>
      <c r="Q212" s="78">
        <v>0</v>
      </c>
      <c r="R212" s="78">
        <v>227.052991013</v>
      </c>
      <c r="S212" s="79">
        <v>2.9999999999999997E-4</v>
      </c>
      <c r="T212" s="79">
        <v>4.7999999999999996E-3</v>
      </c>
      <c r="U212" s="79">
        <v>1.2999999999999999E-3</v>
      </c>
    </row>
    <row r="213" spans="2:21">
      <c r="B213" t="s">
        <v>905</v>
      </c>
      <c r="C213" t="s">
        <v>906</v>
      </c>
      <c r="D213" t="s">
        <v>100</v>
      </c>
      <c r="E213" t="s">
        <v>123</v>
      </c>
      <c r="F213" t="s">
        <v>907</v>
      </c>
      <c r="G213" t="s">
        <v>502</v>
      </c>
      <c r="H213" t="s">
        <v>606</v>
      </c>
      <c r="I213" t="s">
        <v>150</v>
      </c>
      <c r="J213" t="s">
        <v>908</v>
      </c>
      <c r="K213" s="78">
        <v>4.05</v>
      </c>
      <c r="L213" t="s">
        <v>102</v>
      </c>
      <c r="M213" s="79">
        <v>2.3E-2</v>
      </c>
      <c r="N213" s="79">
        <v>2.53E-2</v>
      </c>
      <c r="O213" s="78">
        <v>122514.46</v>
      </c>
      <c r="P213" s="78">
        <v>99.34</v>
      </c>
      <c r="Q213" s="78">
        <v>0</v>
      </c>
      <c r="R213" s="78">
        <v>121.705864564</v>
      </c>
      <c r="S213" s="79">
        <v>4.0000000000000002E-4</v>
      </c>
      <c r="T213" s="79">
        <v>2.5999999999999999E-3</v>
      </c>
      <c r="U213" s="79">
        <v>6.9999999999999999E-4</v>
      </c>
    </row>
    <row r="214" spans="2:21">
      <c r="B214" t="s">
        <v>909</v>
      </c>
      <c r="C214" t="s">
        <v>910</v>
      </c>
      <c r="D214" t="s">
        <v>100</v>
      </c>
      <c r="E214" t="s">
        <v>123</v>
      </c>
      <c r="F214" t="s">
        <v>907</v>
      </c>
      <c r="G214" t="s">
        <v>502</v>
      </c>
      <c r="H214" t="s">
        <v>606</v>
      </c>
      <c r="I214" t="s">
        <v>150</v>
      </c>
      <c r="J214" t="s">
        <v>911</v>
      </c>
      <c r="K214" s="78">
        <v>3.18</v>
      </c>
      <c r="L214" t="s">
        <v>102</v>
      </c>
      <c r="M214" s="79">
        <v>2.75E-2</v>
      </c>
      <c r="N214" s="79">
        <v>4.4699999999999997E-2</v>
      </c>
      <c r="O214" s="78">
        <v>65924.59</v>
      </c>
      <c r="P214" s="78">
        <v>95.08</v>
      </c>
      <c r="Q214" s="78">
        <v>0</v>
      </c>
      <c r="R214" s="78">
        <v>62.681100172000001</v>
      </c>
      <c r="S214" s="79">
        <v>2.0000000000000001E-4</v>
      </c>
      <c r="T214" s="79">
        <v>1.2999999999999999E-3</v>
      </c>
      <c r="U214" s="79">
        <v>4.0000000000000002E-4</v>
      </c>
    </row>
    <row r="215" spans="2:21">
      <c r="B215" t="s">
        <v>912</v>
      </c>
      <c r="C215" t="s">
        <v>913</v>
      </c>
      <c r="D215" t="s">
        <v>100</v>
      </c>
      <c r="E215" t="s">
        <v>123</v>
      </c>
      <c r="F215" t="s">
        <v>698</v>
      </c>
      <c r="G215" t="s">
        <v>127</v>
      </c>
      <c r="H215" t="s">
        <v>577</v>
      </c>
      <c r="I215" t="s">
        <v>210</v>
      </c>
      <c r="J215" t="s">
        <v>333</v>
      </c>
      <c r="K215" s="78">
        <v>3.01</v>
      </c>
      <c r="L215" t="s">
        <v>102</v>
      </c>
      <c r="M215" s="79">
        <v>2.7E-2</v>
      </c>
      <c r="N215" s="79">
        <v>4.1500000000000002E-2</v>
      </c>
      <c r="O215" s="78">
        <v>3154.39</v>
      </c>
      <c r="P215" s="78">
        <v>96</v>
      </c>
      <c r="Q215" s="78">
        <v>0</v>
      </c>
      <c r="R215" s="78">
        <v>3.0282144</v>
      </c>
      <c r="S215" s="79">
        <v>0</v>
      </c>
      <c r="T215" s="79">
        <v>1E-4</v>
      </c>
      <c r="U215" s="79">
        <v>0</v>
      </c>
    </row>
    <row r="216" spans="2:21">
      <c r="B216" t="s">
        <v>914</v>
      </c>
      <c r="C216" t="s">
        <v>915</v>
      </c>
      <c r="D216" t="s">
        <v>100</v>
      </c>
      <c r="E216" t="s">
        <v>123</v>
      </c>
      <c r="F216" t="s">
        <v>916</v>
      </c>
      <c r="G216" t="s">
        <v>112</v>
      </c>
      <c r="H216" t="s">
        <v>709</v>
      </c>
      <c r="I216" t="s">
        <v>210</v>
      </c>
      <c r="J216" t="s">
        <v>339</v>
      </c>
      <c r="K216" s="78">
        <v>3.06</v>
      </c>
      <c r="L216" t="s">
        <v>102</v>
      </c>
      <c r="M216" s="79">
        <v>3.7499999999999999E-2</v>
      </c>
      <c r="N216" s="79">
        <v>2.18E-2</v>
      </c>
      <c r="O216" s="78">
        <v>16073.75</v>
      </c>
      <c r="P216" s="78">
        <v>105.81</v>
      </c>
      <c r="Q216" s="78">
        <v>0</v>
      </c>
      <c r="R216" s="78">
        <v>17.007634875000001</v>
      </c>
      <c r="S216" s="79">
        <v>0</v>
      </c>
      <c r="T216" s="79">
        <v>4.0000000000000002E-4</v>
      </c>
      <c r="U216" s="79">
        <v>1E-4</v>
      </c>
    </row>
    <row r="217" spans="2:21">
      <c r="B217" t="s">
        <v>917</v>
      </c>
      <c r="C217" t="s">
        <v>918</v>
      </c>
      <c r="D217" t="s">
        <v>100</v>
      </c>
      <c r="E217" t="s">
        <v>123</v>
      </c>
      <c r="F217" t="s">
        <v>916</v>
      </c>
      <c r="G217" t="s">
        <v>112</v>
      </c>
      <c r="H217" t="s">
        <v>709</v>
      </c>
      <c r="I217" t="s">
        <v>210</v>
      </c>
      <c r="J217" t="s">
        <v>919</v>
      </c>
      <c r="K217" s="78">
        <v>6.01</v>
      </c>
      <c r="L217" t="s">
        <v>102</v>
      </c>
      <c r="M217" s="79">
        <v>3.7499999999999999E-2</v>
      </c>
      <c r="N217" s="79">
        <v>2.4299999999999999E-2</v>
      </c>
      <c r="O217" s="78">
        <v>80136.31</v>
      </c>
      <c r="P217" s="78">
        <v>109</v>
      </c>
      <c r="Q217" s="78">
        <v>0</v>
      </c>
      <c r="R217" s="78">
        <v>87.348577899999995</v>
      </c>
      <c r="S217" s="79">
        <v>2.0000000000000001E-4</v>
      </c>
      <c r="T217" s="79">
        <v>1.8E-3</v>
      </c>
      <c r="U217" s="79">
        <v>5.0000000000000001E-4</v>
      </c>
    </row>
    <row r="218" spans="2:21">
      <c r="B218" t="s">
        <v>920</v>
      </c>
      <c r="C218" t="s">
        <v>921</v>
      </c>
      <c r="D218" t="s">
        <v>100</v>
      </c>
      <c r="E218" t="s">
        <v>123</v>
      </c>
      <c r="F218" t="s">
        <v>922</v>
      </c>
      <c r="G218" t="s">
        <v>923</v>
      </c>
      <c r="H218" t="s">
        <v>705</v>
      </c>
      <c r="I218" t="s">
        <v>150</v>
      </c>
      <c r="J218" t="s">
        <v>333</v>
      </c>
      <c r="K218" s="78">
        <v>2.96</v>
      </c>
      <c r="L218" t="s">
        <v>102</v>
      </c>
      <c r="M218" s="79">
        <v>3.2500000000000001E-2</v>
      </c>
      <c r="N218" s="79">
        <v>0.19950000000000001</v>
      </c>
      <c r="O218" s="78">
        <v>16374.22</v>
      </c>
      <c r="P218" s="78">
        <v>62.26</v>
      </c>
      <c r="Q218" s="78">
        <v>0</v>
      </c>
      <c r="R218" s="78">
        <v>10.194589371999999</v>
      </c>
      <c r="S218" s="79">
        <v>0</v>
      </c>
      <c r="T218" s="79">
        <v>2.0000000000000001E-4</v>
      </c>
      <c r="U218" s="79">
        <v>1E-4</v>
      </c>
    </row>
    <row r="219" spans="2:21">
      <c r="B219" t="s">
        <v>924</v>
      </c>
      <c r="C219" t="s">
        <v>925</v>
      </c>
      <c r="D219" t="s">
        <v>100</v>
      </c>
      <c r="E219" t="s">
        <v>123</v>
      </c>
      <c r="F219" t="s">
        <v>922</v>
      </c>
      <c r="G219" t="s">
        <v>923</v>
      </c>
      <c r="H219" t="s">
        <v>705</v>
      </c>
      <c r="I219" t="s">
        <v>150</v>
      </c>
      <c r="J219" t="s">
        <v>275</v>
      </c>
      <c r="K219" s="78">
        <v>4.6900000000000004</v>
      </c>
      <c r="L219" t="s">
        <v>102</v>
      </c>
      <c r="M219" s="79">
        <v>2.1600000000000001E-2</v>
      </c>
      <c r="N219" s="79">
        <v>0.1336</v>
      </c>
      <c r="O219" s="78">
        <v>82745.100000000006</v>
      </c>
      <c r="P219" s="78">
        <v>58.64</v>
      </c>
      <c r="Q219" s="78">
        <v>0</v>
      </c>
      <c r="R219" s="78">
        <v>48.521726639999997</v>
      </c>
      <c r="S219" s="79">
        <v>4.0000000000000002E-4</v>
      </c>
      <c r="T219" s="79">
        <v>1E-3</v>
      </c>
      <c r="U219" s="79">
        <v>2.9999999999999997E-4</v>
      </c>
    </row>
    <row r="220" spans="2:21">
      <c r="B220" t="s">
        <v>926</v>
      </c>
      <c r="C220" t="s">
        <v>927</v>
      </c>
      <c r="D220" t="s">
        <v>100</v>
      </c>
      <c r="E220" t="s">
        <v>123</v>
      </c>
      <c r="F220" t="s">
        <v>928</v>
      </c>
      <c r="G220" t="s">
        <v>929</v>
      </c>
      <c r="H220" t="s">
        <v>709</v>
      </c>
      <c r="I220" t="s">
        <v>210</v>
      </c>
      <c r="J220" t="s">
        <v>339</v>
      </c>
      <c r="K220" s="78">
        <v>2.89</v>
      </c>
      <c r="L220" t="s">
        <v>102</v>
      </c>
      <c r="M220" s="79">
        <v>3.3500000000000002E-2</v>
      </c>
      <c r="N220" s="79">
        <v>1.47E-2</v>
      </c>
      <c r="O220" s="78">
        <v>46828.63</v>
      </c>
      <c r="P220" s="78">
        <v>105.47</v>
      </c>
      <c r="Q220" s="78">
        <v>0.78437999999999997</v>
      </c>
      <c r="R220" s="78">
        <v>50.174536060999998</v>
      </c>
      <c r="S220" s="79">
        <v>1E-4</v>
      </c>
      <c r="T220" s="79">
        <v>1.1000000000000001E-3</v>
      </c>
      <c r="U220" s="79">
        <v>2.9999999999999997E-4</v>
      </c>
    </row>
    <row r="221" spans="2:21">
      <c r="B221" t="s">
        <v>930</v>
      </c>
      <c r="C221" t="s">
        <v>931</v>
      </c>
      <c r="D221" t="s">
        <v>100</v>
      </c>
      <c r="E221" t="s">
        <v>123</v>
      </c>
      <c r="F221" t="s">
        <v>928</v>
      </c>
      <c r="G221" t="s">
        <v>929</v>
      </c>
      <c r="H221" t="s">
        <v>709</v>
      </c>
      <c r="I221" t="s">
        <v>210</v>
      </c>
      <c r="J221" t="s">
        <v>339</v>
      </c>
      <c r="K221" s="78">
        <v>4.9000000000000004</v>
      </c>
      <c r="L221" t="s">
        <v>102</v>
      </c>
      <c r="M221" s="79">
        <v>3.3500000000000002E-2</v>
      </c>
      <c r="N221" s="79">
        <v>1.8499999999999999E-2</v>
      </c>
      <c r="O221" s="78">
        <v>45580.09</v>
      </c>
      <c r="P221" s="78">
        <v>104.45</v>
      </c>
      <c r="Q221" s="78">
        <v>0</v>
      </c>
      <c r="R221" s="78">
        <v>47.608404004999997</v>
      </c>
      <c r="S221" s="79">
        <v>1E-4</v>
      </c>
      <c r="T221" s="79">
        <v>1E-3</v>
      </c>
      <c r="U221" s="79">
        <v>2.9999999999999997E-4</v>
      </c>
    </row>
    <row r="222" spans="2:21">
      <c r="B222" t="s">
        <v>932</v>
      </c>
      <c r="C222" t="s">
        <v>933</v>
      </c>
      <c r="D222" t="s">
        <v>100</v>
      </c>
      <c r="E222" t="s">
        <v>123</v>
      </c>
      <c r="F222" t="s">
        <v>934</v>
      </c>
      <c r="G222" t="s">
        <v>127</v>
      </c>
      <c r="H222" t="s">
        <v>709</v>
      </c>
      <c r="I222" t="s">
        <v>210</v>
      </c>
      <c r="J222" t="s">
        <v>935</v>
      </c>
      <c r="K222" s="78">
        <v>0.81</v>
      </c>
      <c r="L222" t="s">
        <v>102</v>
      </c>
      <c r="M222" s="79">
        <v>3.3000000000000002E-2</v>
      </c>
      <c r="N222" s="79">
        <v>0.24429999999999999</v>
      </c>
      <c r="O222" s="78">
        <v>18358.599999999999</v>
      </c>
      <c r="P222" s="78">
        <v>86</v>
      </c>
      <c r="Q222" s="78">
        <v>0</v>
      </c>
      <c r="R222" s="78">
        <v>15.788396000000001</v>
      </c>
      <c r="S222" s="79">
        <v>1E-4</v>
      </c>
      <c r="T222" s="79">
        <v>2.9999999999999997E-4</v>
      </c>
      <c r="U222" s="79">
        <v>1E-4</v>
      </c>
    </row>
    <row r="223" spans="2:21">
      <c r="B223" t="s">
        <v>936</v>
      </c>
      <c r="C223" t="s">
        <v>937</v>
      </c>
      <c r="D223" t="s">
        <v>100</v>
      </c>
      <c r="E223" t="s">
        <v>123</v>
      </c>
      <c r="F223" t="s">
        <v>708</v>
      </c>
      <c r="G223" t="s">
        <v>127</v>
      </c>
      <c r="H223" t="s">
        <v>709</v>
      </c>
      <c r="I223" t="s">
        <v>210</v>
      </c>
      <c r="J223" t="s">
        <v>938</v>
      </c>
      <c r="K223" s="78">
        <v>0.63</v>
      </c>
      <c r="L223" t="s">
        <v>102</v>
      </c>
      <c r="M223" s="79">
        <v>4.2999999999999997E-2</v>
      </c>
      <c r="N223" s="79">
        <v>0.65129999999999999</v>
      </c>
      <c r="O223" s="78">
        <v>25372.67</v>
      </c>
      <c r="P223" s="78">
        <v>74.7</v>
      </c>
      <c r="Q223" s="78">
        <v>0</v>
      </c>
      <c r="R223" s="78">
        <v>18.953384490000001</v>
      </c>
      <c r="S223" s="79">
        <v>2.0000000000000001E-4</v>
      </c>
      <c r="T223" s="79">
        <v>4.0000000000000002E-4</v>
      </c>
      <c r="U223" s="79">
        <v>1E-4</v>
      </c>
    </row>
    <row r="224" spans="2:21">
      <c r="B224" t="s">
        <v>939</v>
      </c>
      <c r="C224" t="s">
        <v>940</v>
      </c>
      <c r="D224" t="s">
        <v>100</v>
      </c>
      <c r="E224" t="s">
        <v>123</v>
      </c>
      <c r="F224" t="s">
        <v>708</v>
      </c>
      <c r="G224" t="s">
        <v>127</v>
      </c>
      <c r="H224" t="s">
        <v>709</v>
      </c>
      <c r="I224" t="s">
        <v>210</v>
      </c>
      <c r="J224" t="s">
        <v>884</v>
      </c>
      <c r="K224" s="78">
        <v>0.95</v>
      </c>
      <c r="L224" t="s">
        <v>102</v>
      </c>
      <c r="M224" s="79">
        <v>4.2500000000000003E-2</v>
      </c>
      <c r="N224" s="79">
        <v>0.34789999999999999</v>
      </c>
      <c r="O224" s="78">
        <v>33888.36</v>
      </c>
      <c r="P224" s="78">
        <v>78</v>
      </c>
      <c r="Q224" s="78">
        <v>0</v>
      </c>
      <c r="R224" s="78">
        <v>26.432920800000002</v>
      </c>
      <c r="S224" s="79">
        <v>1E-4</v>
      </c>
      <c r="T224" s="79">
        <v>5.9999999999999995E-4</v>
      </c>
      <c r="U224" s="79">
        <v>2.0000000000000001E-4</v>
      </c>
    </row>
    <row r="225" spans="2:21">
      <c r="B225" t="s">
        <v>941</v>
      </c>
      <c r="C225" t="s">
        <v>942</v>
      </c>
      <c r="D225" t="s">
        <v>100</v>
      </c>
      <c r="E225" t="s">
        <v>123</v>
      </c>
      <c r="F225" t="s">
        <v>708</v>
      </c>
      <c r="G225" t="s">
        <v>127</v>
      </c>
      <c r="H225" t="s">
        <v>709</v>
      </c>
      <c r="I225" t="s">
        <v>210</v>
      </c>
      <c r="J225" t="s">
        <v>943</v>
      </c>
      <c r="K225" s="78">
        <v>1.38</v>
      </c>
      <c r="L225" t="s">
        <v>102</v>
      </c>
      <c r="M225" s="79">
        <v>3.6999999999999998E-2</v>
      </c>
      <c r="N225" s="79">
        <v>0.27379999999999999</v>
      </c>
      <c r="O225" s="78">
        <v>60334.3</v>
      </c>
      <c r="P225" s="78">
        <v>75.400000000000006</v>
      </c>
      <c r="Q225" s="78">
        <v>0</v>
      </c>
      <c r="R225" s="78">
        <v>45.492062199999999</v>
      </c>
      <c r="S225" s="79">
        <v>2.9999999999999997E-4</v>
      </c>
      <c r="T225" s="79">
        <v>1E-3</v>
      </c>
      <c r="U225" s="79">
        <v>2.9999999999999997E-4</v>
      </c>
    </row>
    <row r="226" spans="2:21">
      <c r="B226" t="s">
        <v>944</v>
      </c>
      <c r="C226" t="s">
        <v>945</v>
      </c>
      <c r="D226" t="s">
        <v>100</v>
      </c>
      <c r="E226" t="s">
        <v>123</v>
      </c>
      <c r="F226" t="s">
        <v>946</v>
      </c>
      <c r="G226" t="s">
        <v>502</v>
      </c>
      <c r="H226" t="s">
        <v>709</v>
      </c>
      <c r="I226" t="s">
        <v>210</v>
      </c>
      <c r="J226" t="s">
        <v>339</v>
      </c>
      <c r="K226" s="78">
        <v>1.65</v>
      </c>
      <c r="L226" t="s">
        <v>102</v>
      </c>
      <c r="M226" s="79">
        <v>3.4000000000000002E-2</v>
      </c>
      <c r="N226" s="79">
        <v>5.6399999999999999E-2</v>
      </c>
      <c r="O226" s="78">
        <v>5325.28</v>
      </c>
      <c r="P226" s="78">
        <v>97.04</v>
      </c>
      <c r="Q226" s="78">
        <v>0</v>
      </c>
      <c r="R226" s="78">
        <v>5.1676517119999996</v>
      </c>
      <c r="S226" s="79">
        <v>0</v>
      </c>
      <c r="T226" s="79">
        <v>1E-4</v>
      </c>
      <c r="U226" s="79">
        <v>0</v>
      </c>
    </row>
    <row r="227" spans="2:21">
      <c r="B227" t="s">
        <v>947</v>
      </c>
      <c r="C227" t="s">
        <v>948</v>
      </c>
      <c r="D227" t="s">
        <v>100</v>
      </c>
      <c r="E227" t="s">
        <v>123</v>
      </c>
      <c r="F227" t="s">
        <v>949</v>
      </c>
      <c r="G227" t="s">
        <v>629</v>
      </c>
      <c r="H227" t="s">
        <v>709</v>
      </c>
      <c r="I227" t="s">
        <v>210</v>
      </c>
      <c r="J227" t="s">
        <v>585</v>
      </c>
      <c r="K227" s="78">
        <v>1.97</v>
      </c>
      <c r="L227" t="s">
        <v>102</v>
      </c>
      <c r="M227" s="79">
        <v>6.0499999999999998E-2</v>
      </c>
      <c r="N227" s="79">
        <v>6.0400000000000002E-2</v>
      </c>
      <c r="O227" s="78">
        <v>168.47</v>
      </c>
      <c r="P227" s="78">
        <v>102.44</v>
      </c>
      <c r="Q227" s="78">
        <v>0</v>
      </c>
      <c r="R227" s="78">
        <v>0.17258066799999999</v>
      </c>
      <c r="S227" s="79">
        <v>0</v>
      </c>
      <c r="T227" s="79">
        <v>0</v>
      </c>
      <c r="U227" s="79">
        <v>0</v>
      </c>
    </row>
    <row r="228" spans="2:21">
      <c r="B228" t="s">
        <v>950</v>
      </c>
      <c r="C228" t="s">
        <v>951</v>
      </c>
      <c r="D228" t="s">
        <v>100</v>
      </c>
      <c r="E228" t="s">
        <v>123</v>
      </c>
      <c r="F228" t="s">
        <v>952</v>
      </c>
      <c r="G228" t="s">
        <v>127</v>
      </c>
      <c r="H228" t="s">
        <v>709</v>
      </c>
      <c r="I228" t="s">
        <v>210</v>
      </c>
      <c r="J228" t="s">
        <v>339</v>
      </c>
      <c r="K228" s="78">
        <v>2.33</v>
      </c>
      <c r="L228" t="s">
        <v>102</v>
      </c>
      <c r="M228" s="79">
        <v>2.9499999999999998E-2</v>
      </c>
      <c r="N228" s="79">
        <v>5.57E-2</v>
      </c>
      <c r="O228" s="78">
        <v>57015.27</v>
      </c>
      <c r="P228" s="78">
        <v>95</v>
      </c>
      <c r="Q228" s="78">
        <v>0</v>
      </c>
      <c r="R228" s="78">
        <v>54.164506500000002</v>
      </c>
      <c r="S228" s="79">
        <v>2.9999999999999997E-4</v>
      </c>
      <c r="T228" s="79">
        <v>1.1000000000000001E-3</v>
      </c>
      <c r="U228" s="79">
        <v>2.9999999999999997E-4</v>
      </c>
    </row>
    <row r="229" spans="2:21">
      <c r="B229" t="s">
        <v>953</v>
      </c>
      <c r="C229" t="s">
        <v>954</v>
      </c>
      <c r="D229" t="s">
        <v>100</v>
      </c>
      <c r="E229" t="s">
        <v>123</v>
      </c>
      <c r="F229" t="s">
        <v>678</v>
      </c>
      <c r="G229" t="s">
        <v>539</v>
      </c>
      <c r="H229" t="s">
        <v>709</v>
      </c>
      <c r="I229" t="s">
        <v>210</v>
      </c>
      <c r="J229" t="s">
        <v>955</v>
      </c>
      <c r="K229" s="78">
        <v>7.97</v>
      </c>
      <c r="L229" t="s">
        <v>102</v>
      </c>
      <c r="M229" s="79">
        <v>1.72E-2</v>
      </c>
      <c r="N229" s="79">
        <v>0.03</v>
      </c>
      <c r="O229" s="78">
        <v>101901.94</v>
      </c>
      <c r="P229" s="78">
        <v>104.5</v>
      </c>
      <c r="Q229" s="78">
        <v>0</v>
      </c>
      <c r="R229" s="78">
        <v>106.4875273</v>
      </c>
      <c r="S229" s="79">
        <v>4.0000000000000002E-4</v>
      </c>
      <c r="T229" s="79">
        <v>2.2000000000000001E-3</v>
      </c>
      <c r="U229" s="79">
        <v>5.9999999999999995E-4</v>
      </c>
    </row>
    <row r="230" spans="2:21">
      <c r="B230" t="s">
        <v>956</v>
      </c>
      <c r="C230" t="s">
        <v>957</v>
      </c>
      <c r="D230" t="s">
        <v>100</v>
      </c>
      <c r="E230" t="s">
        <v>123</v>
      </c>
      <c r="F230" t="s">
        <v>958</v>
      </c>
      <c r="G230" t="s">
        <v>629</v>
      </c>
      <c r="H230" t="s">
        <v>709</v>
      </c>
      <c r="I230" t="s">
        <v>210</v>
      </c>
      <c r="J230" t="s">
        <v>959</v>
      </c>
      <c r="K230" s="78">
        <v>4.12</v>
      </c>
      <c r="L230" t="s">
        <v>102</v>
      </c>
      <c r="M230" s="79">
        <v>3.9E-2</v>
      </c>
      <c r="N230" s="79">
        <v>4.1599999999999998E-2</v>
      </c>
      <c r="O230" s="78">
        <v>96940.85</v>
      </c>
      <c r="P230" s="78">
        <v>100.39</v>
      </c>
      <c r="Q230" s="78">
        <v>0</v>
      </c>
      <c r="R230" s="78">
        <v>97.318919315000002</v>
      </c>
      <c r="S230" s="79">
        <v>2.0000000000000001E-4</v>
      </c>
      <c r="T230" s="79">
        <v>2E-3</v>
      </c>
      <c r="U230" s="79">
        <v>5.9999999999999995E-4</v>
      </c>
    </row>
    <row r="231" spans="2:21">
      <c r="B231" t="s">
        <v>960</v>
      </c>
      <c r="C231" t="s">
        <v>961</v>
      </c>
      <c r="D231" t="s">
        <v>100</v>
      </c>
      <c r="E231" t="s">
        <v>123</v>
      </c>
      <c r="F231" t="s">
        <v>962</v>
      </c>
      <c r="G231" t="s">
        <v>132</v>
      </c>
      <c r="H231" t="s">
        <v>709</v>
      </c>
      <c r="I231" t="s">
        <v>210</v>
      </c>
      <c r="J231" t="s">
        <v>339</v>
      </c>
      <c r="K231" s="78">
        <v>1.23</v>
      </c>
      <c r="L231" t="s">
        <v>102</v>
      </c>
      <c r="M231" s="79">
        <v>1.3100000000000001E-2</v>
      </c>
      <c r="N231" s="79">
        <v>2.7400000000000001E-2</v>
      </c>
      <c r="O231" s="78">
        <v>42068.7</v>
      </c>
      <c r="P231" s="78">
        <v>98.42</v>
      </c>
      <c r="Q231" s="78">
        <v>0</v>
      </c>
      <c r="R231" s="78">
        <v>41.404014539999999</v>
      </c>
      <c r="S231" s="79">
        <v>2.0000000000000001E-4</v>
      </c>
      <c r="T231" s="79">
        <v>8.9999999999999998E-4</v>
      </c>
      <c r="U231" s="79">
        <v>2.0000000000000001E-4</v>
      </c>
    </row>
    <row r="232" spans="2:21">
      <c r="B232" t="s">
        <v>963</v>
      </c>
      <c r="C232" t="s">
        <v>964</v>
      </c>
      <c r="D232" t="s">
        <v>100</v>
      </c>
      <c r="E232" t="s">
        <v>123</v>
      </c>
      <c r="F232" t="s">
        <v>962</v>
      </c>
      <c r="G232" t="s">
        <v>132</v>
      </c>
      <c r="H232" t="s">
        <v>709</v>
      </c>
      <c r="I232" t="s">
        <v>210</v>
      </c>
      <c r="J232" t="s">
        <v>965</v>
      </c>
      <c r="K232" s="78">
        <v>2.17</v>
      </c>
      <c r="L232" t="s">
        <v>102</v>
      </c>
      <c r="M232" s="79">
        <v>2.1600000000000001E-2</v>
      </c>
      <c r="N232" s="79">
        <v>1.6E-2</v>
      </c>
      <c r="O232" s="78">
        <v>216049.33</v>
      </c>
      <c r="P232" s="78">
        <v>101.8</v>
      </c>
      <c r="Q232" s="78">
        <v>0</v>
      </c>
      <c r="R232" s="78">
        <v>219.93821793999999</v>
      </c>
      <c r="S232" s="79">
        <v>2.0000000000000001E-4</v>
      </c>
      <c r="T232" s="79">
        <v>4.5999999999999999E-3</v>
      </c>
      <c r="U232" s="79">
        <v>1.1999999999999999E-3</v>
      </c>
    </row>
    <row r="233" spans="2:21">
      <c r="B233" t="s">
        <v>966</v>
      </c>
      <c r="C233" t="s">
        <v>967</v>
      </c>
      <c r="D233" t="s">
        <v>100</v>
      </c>
      <c r="E233" t="s">
        <v>123</v>
      </c>
      <c r="F233" t="s">
        <v>907</v>
      </c>
      <c r="G233" t="s">
        <v>502</v>
      </c>
      <c r="H233" t="s">
        <v>705</v>
      </c>
      <c r="I233" t="s">
        <v>150</v>
      </c>
      <c r="J233" t="s">
        <v>451</v>
      </c>
      <c r="K233" s="78">
        <v>2.0499999999999998</v>
      </c>
      <c r="L233" t="s">
        <v>102</v>
      </c>
      <c r="M233" s="79">
        <v>2.4E-2</v>
      </c>
      <c r="N233" s="79">
        <v>5.8099999999999999E-2</v>
      </c>
      <c r="O233" s="78">
        <v>36786.22</v>
      </c>
      <c r="P233" s="78">
        <v>93.65</v>
      </c>
      <c r="Q233" s="78">
        <v>0</v>
      </c>
      <c r="R233" s="78">
        <v>34.450295029999999</v>
      </c>
      <c r="S233" s="79">
        <v>1E-4</v>
      </c>
      <c r="T233" s="79">
        <v>6.9999999999999999E-4</v>
      </c>
      <c r="U233" s="79">
        <v>2.0000000000000001E-4</v>
      </c>
    </row>
    <row r="234" spans="2:21">
      <c r="B234" t="s">
        <v>968</v>
      </c>
      <c r="C234" t="s">
        <v>969</v>
      </c>
      <c r="D234" t="s">
        <v>100</v>
      </c>
      <c r="E234" t="s">
        <v>123</v>
      </c>
      <c r="F234" t="s">
        <v>704</v>
      </c>
      <c r="G234" t="s">
        <v>359</v>
      </c>
      <c r="H234" t="s">
        <v>730</v>
      </c>
      <c r="I234" t="s">
        <v>150</v>
      </c>
      <c r="J234" t="s">
        <v>339</v>
      </c>
      <c r="K234" s="78">
        <v>0.44</v>
      </c>
      <c r="L234" t="s">
        <v>102</v>
      </c>
      <c r="M234" s="79">
        <v>3.7600000000000001E-2</v>
      </c>
      <c r="N234" s="79">
        <v>3.27E-2</v>
      </c>
      <c r="O234" s="78">
        <v>7611.9</v>
      </c>
      <c r="P234" s="78">
        <v>99.9</v>
      </c>
      <c r="Q234" s="78">
        <v>0</v>
      </c>
      <c r="R234" s="78">
        <v>7.6042880999999998</v>
      </c>
      <c r="S234" s="79">
        <v>1E-4</v>
      </c>
      <c r="T234" s="79">
        <v>2.0000000000000001E-4</v>
      </c>
      <c r="U234" s="79">
        <v>0</v>
      </c>
    </row>
    <row r="235" spans="2:21">
      <c r="B235" t="s">
        <v>970</v>
      </c>
      <c r="C235" t="s">
        <v>971</v>
      </c>
      <c r="D235" t="s">
        <v>100</v>
      </c>
      <c r="E235" t="s">
        <v>123</v>
      </c>
      <c r="F235" t="s">
        <v>972</v>
      </c>
      <c r="G235" t="s">
        <v>125</v>
      </c>
      <c r="H235" t="s">
        <v>738</v>
      </c>
      <c r="I235" t="s">
        <v>210</v>
      </c>
      <c r="J235" t="s">
        <v>333</v>
      </c>
      <c r="K235" s="78">
        <v>5.61</v>
      </c>
      <c r="L235" t="s">
        <v>102</v>
      </c>
      <c r="M235" s="79">
        <v>2.0500000000000001E-2</v>
      </c>
      <c r="N235" s="79">
        <v>3.04E-2</v>
      </c>
      <c r="O235" s="78">
        <v>15370.27</v>
      </c>
      <c r="P235" s="78">
        <v>95.08</v>
      </c>
      <c r="Q235" s="78">
        <v>0</v>
      </c>
      <c r="R235" s="78">
        <v>14.614052716</v>
      </c>
      <c r="S235" s="79">
        <v>0</v>
      </c>
      <c r="T235" s="79">
        <v>2.9999999999999997E-4</v>
      </c>
      <c r="U235" s="79">
        <v>1E-4</v>
      </c>
    </row>
    <row r="236" spans="2:21">
      <c r="B236" t="s">
        <v>973</v>
      </c>
      <c r="C236" t="s">
        <v>974</v>
      </c>
      <c r="D236" t="s">
        <v>100</v>
      </c>
      <c r="E236" t="s">
        <v>123</v>
      </c>
      <c r="F236" t="s">
        <v>975</v>
      </c>
      <c r="G236" t="s">
        <v>629</v>
      </c>
      <c r="H236" t="s">
        <v>730</v>
      </c>
      <c r="I236" t="s">
        <v>150</v>
      </c>
      <c r="J236" t="s">
        <v>943</v>
      </c>
      <c r="K236" s="78">
        <v>3.39</v>
      </c>
      <c r="L236" t="s">
        <v>102</v>
      </c>
      <c r="M236" s="79">
        <v>3.95E-2</v>
      </c>
      <c r="N236" s="79">
        <v>0.1215</v>
      </c>
      <c r="O236" s="78">
        <v>79883.539999999994</v>
      </c>
      <c r="P236" s="78">
        <v>77.8</v>
      </c>
      <c r="Q236" s="78">
        <v>0</v>
      </c>
      <c r="R236" s="78">
        <v>62.149394119999997</v>
      </c>
      <c r="S236" s="79">
        <v>1E-4</v>
      </c>
      <c r="T236" s="79">
        <v>1.2999999999999999E-3</v>
      </c>
      <c r="U236" s="79">
        <v>4.0000000000000002E-4</v>
      </c>
    </row>
    <row r="237" spans="2:21">
      <c r="B237" t="s">
        <v>976</v>
      </c>
      <c r="C237" t="s">
        <v>977</v>
      </c>
      <c r="D237" t="s">
        <v>100</v>
      </c>
      <c r="E237" t="s">
        <v>123</v>
      </c>
      <c r="F237" t="s">
        <v>975</v>
      </c>
      <c r="G237" t="s">
        <v>629</v>
      </c>
      <c r="H237" t="s">
        <v>730</v>
      </c>
      <c r="I237" t="s">
        <v>150</v>
      </c>
      <c r="J237" t="s">
        <v>978</v>
      </c>
      <c r="K237" s="78">
        <v>3.92</v>
      </c>
      <c r="L237" t="s">
        <v>102</v>
      </c>
      <c r="M237" s="79">
        <v>0.03</v>
      </c>
      <c r="N237" s="79">
        <v>4.2299999999999997E-2</v>
      </c>
      <c r="O237" s="78">
        <v>135185.48000000001</v>
      </c>
      <c r="P237" s="78">
        <v>96</v>
      </c>
      <c r="Q237" s="78">
        <v>0</v>
      </c>
      <c r="R237" s="78">
        <v>129.77806079999999</v>
      </c>
      <c r="S237" s="79">
        <v>2.0000000000000001E-4</v>
      </c>
      <c r="T237" s="79">
        <v>2.7000000000000001E-3</v>
      </c>
      <c r="U237" s="79">
        <v>6.9999999999999999E-4</v>
      </c>
    </row>
    <row r="238" spans="2:21">
      <c r="B238" t="s">
        <v>979</v>
      </c>
      <c r="C238" t="s">
        <v>980</v>
      </c>
      <c r="D238" t="s">
        <v>100</v>
      </c>
      <c r="E238" t="s">
        <v>123</v>
      </c>
      <c r="F238" t="s">
        <v>981</v>
      </c>
      <c r="G238" t="s">
        <v>539</v>
      </c>
      <c r="H238" t="s">
        <v>730</v>
      </c>
      <c r="I238" t="s">
        <v>150</v>
      </c>
      <c r="J238" t="s">
        <v>333</v>
      </c>
      <c r="K238" s="78">
        <v>2.19</v>
      </c>
      <c r="L238" t="s">
        <v>102</v>
      </c>
      <c r="M238" s="79">
        <v>4.3499999999999997E-2</v>
      </c>
      <c r="N238" s="79">
        <v>9.4999999999999998E-3</v>
      </c>
      <c r="O238" s="78">
        <v>212.88</v>
      </c>
      <c r="P238" s="78">
        <v>108.6</v>
      </c>
      <c r="Q238" s="78">
        <v>0</v>
      </c>
      <c r="R238" s="78">
        <v>0.23118768000000001</v>
      </c>
      <c r="S238" s="79">
        <v>0</v>
      </c>
      <c r="T238" s="79">
        <v>0</v>
      </c>
      <c r="U238" s="79">
        <v>0</v>
      </c>
    </row>
    <row r="239" spans="2:21">
      <c r="B239" t="s">
        <v>982</v>
      </c>
      <c r="C239" t="s">
        <v>983</v>
      </c>
      <c r="D239" t="s">
        <v>100</v>
      </c>
      <c r="E239" t="s">
        <v>123</v>
      </c>
      <c r="F239" t="s">
        <v>981</v>
      </c>
      <c r="G239" t="s">
        <v>539</v>
      </c>
      <c r="H239" t="s">
        <v>730</v>
      </c>
      <c r="I239" t="s">
        <v>150</v>
      </c>
      <c r="J239" t="s">
        <v>339</v>
      </c>
      <c r="K239" s="78">
        <v>5.13</v>
      </c>
      <c r="L239" t="s">
        <v>102</v>
      </c>
      <c r="M239" s="79">
        <v>3.27E-2</v>
      </c>
      <c r="N239" s="79">
        <v>3.1899999999999998E-2</v>
      </c>
      <c r="O239" s="78">
        <v>43811.02</v>
      </c>
      <c r="P239" s="78">
        <v>101.76</v>
      </c>
      <c r="Q239" s="78">
        <v>0</v>
      </c>
      <c r="R239" s="78">
        <v>44.582093952000001</v>
      </c>
      <c r="S239" s="79">
        <v>2.0000000000000001E-4</v>
      </c>
      <c r="T239" s="79">
        <v>8.9999999999999998E-4</v>
      </c>
      <c r="U239" s="79">
        <v>2.9999999999999997E-4</v>
      </c>
    </row>
    <row r="240" spans="2:21">
      <c r="B240" t="s">
        <v>984</v>
      </c>
      <c r="C240" t="s">
        <v>985</v>
      </c>
      <c r="D240" t="s">
        <v>100</v>
      </c>
      <c r="E240" t="s">
        <v>123</v>
      </c>
      <c r="F240" t="s">
        <v>708</v>
      </c>
      <c r="G240" t="s">
        <v>127</v>
      </c>
      <c r="H240" t="s">
        <v>738</v>
      </c>
      <c r="I240" t="s">
        <v>210</v>
      </c>
      <c r="J240" t="s">
        <v>275</v>
      </c>
      <c r="K240" s="78">
        <v>2.97</v>
      </c>
      <c r="L240" t="s">
        <v>102</v>
      </c>
      <c r="M240" s="79">
        <v>2.8000000000000001E-2</v>
      </c>
      <c r="N240" s="79">
        <v>0.1777</v>
      </c>
      <c r="O240" s="78">
        <v>84823.15</v>
      </c>
      <c r="P240" s="78">
        <v>65.02</v>
      </c>
      <c r="Q240" s="78">
        <v>0</v>
      </c>
      <c r="R240" s="78">
        <v>55.152012130000003</v>
      </c>
      <c r="S240" s="79">
        <v>2.9999999999999997E-4</v>
      </c>
      <c r="T240" s="79">
        <v>1.1999999999999999E-3</v>
      </c>
      <c r="U240" s="79">
        <v>2.9999999999999997E-4</v>
      </c>
    </row>
    <row r="241" spans="2:21">
      <c r="B241" t="s">
        <v>986</v>
      </c>
      <c r="C241" t="s">
        <v>987</v>
      </c>
      <c r="D241" t="s">
        <v>100</v>
      </c>
      <c r="E241" t="s">
        <v>123</v>
      </c>
      <c r="F241" t="s">
        <v>753</v>
      </c>
      <c r="G241" t="s">
        <v>132</v>
      </c>
      <c r="H241" t="s">
        <v>738</v>
      </c>
      <c r="I241" t="s">
        <v>210</v>
      </c>
      <c r="J241" t="s">
        <v>865</v>
      </c>
      <c r="K241" s="78">
        <v>2.69</v>
      </c>
      <c r="L241" t="s">
        <v>102</v>
      </c>
      <c r="M241" s="79">
        <v>4.1399999999999999E-2</v>
      </c>
      <c r="N241" s="79">
        <v>3.5299999999999998E-2</v>
      </c>
      <c r="O241" s="78">
        <v>52407.08</v>
      </c>
      <c r="P241" s="78">
        <v>102.69</v>
      </c>
      <c r="Q241" s="78">
        <v>0</v>
      </c>
      <c r="R241" s="78">
        <v>53.816830451999998</v>
      </c>
      <c r="S241" s="79">
        <v>1E-4</v>
      </c>
      <c r="T241" s="79">
        <v>1.1000000000000001E-3</v>
      </c>
      <c r="U241" s="79">
        <v>2.9999999999999997E-4</v>
      </c>
    </row>
    <row r="242" spans="2:21">
      <c r="B242" t="s">
        <v>988</v>
      </c>
      <c r="C242" t="s">
        <v>989</v>
      </c>
      <c r="D242" t="s">
        <v>100</v>
      </c>
      <c r="E242" t="s">
        <v>123</v>
      </c>
      <c r="F242" t="s">
        <v>753</v>
      </c>
      <c r="G242" t="s">
        <v>132</v>
      </c>
      <c r="H242" t="s">
        <v>738</v>
      </c>
      <c r="I242" t="s">
        <v>210</v>
      </c>
      <c r="J242" t="s">
        <v>591</v>
      </c>
      <c r="K242" s="78">
        <v>3.64</v>
      </c>
      <c r="L242" t="s">
        <v>102</v>
      </c>
      <c r="M242" s="79">
        <v>3.5499999999999997E-2</v>
      </c>
      <c r="N242" s="79">
        <v>3.9300000000000002E-2</v>
      </c>
      <c r="O242" s="78">
        <v>72983.05</v>
      </c>
      <c r="P242" s="78">
        <v>99.61</v>
      </c>
      <c r="Q242" s="78">
        <v>0</v>
      </c>
      <c r="R242" s="78">
        <v>72.698416105000007</v>
      </c>
      <c r="S242" s="79">
        <v>1E-4</v>
      </c>
      <c r="T242" s="79">
        <v>1.5E-3</v>
      </c>
      <c r="U242" s="79">
        <v>4.0000000000000002E-4</v>
      </c>
    </row>
    <row r="243" spans="2:21">
      <c r="B243" t="s">
        <v>990</v>
      </c>
      <c r="C243" t="s">
        <v>991</v>
      </c>
      <c r="D243" t="s">
        <v>100</v>
      </c>
      <c r="E243" t="s">
        <v>123</v>
      </c>
      <c r="F243" t="s">
        <v>753</v>
      </c>
      <c r="G243" t="s">
        <v>132</v>
      </c>
      <c r="H243" t="s">
        <v>738</v>
      </c>
      <c r="I243" t="s">
        <v>210</v>
      </c>
      <c r="J243" t="s">
        <v>992</v>
      </c>
      <c r="K243" s="78">
        <v>5.0599999999999996</v>
      </c>
      <c r="L243" t="s">
        <v>102</v>
      </c>
      <c r="M243" s="79">
        <v>2.5000000000000001E-2</v>
      </c>
      <c r="N243" s="79">
        <v>4.1300000000000003E-2</v>
      </c>
      <c r="O243" s="78">
        <v>167341.38</v>
      </c>
      <c r="P243" s="78">
        <v>92.81</v>
      </c>
      <c r="Q243" s="78">
        <v>0</v>
      </c>
      <c r="R243" s="78">
        <v>155.309534778</v>
      </c>
      <c r="S243" s="79">
        <v>2.9999999999999997E-4</v>
      </c>
      <c r="T243" s="79">
        <v>3.3E-3</v>
      </c>
      <c r="U243" s="79">
        <v>8.9999999999999998E-4</v>
      </c>
    </row>
    <row r="244" spans="2:21">
      <c r="B244" t="s">
        <v>993</v>
      </c>
      <c r="C244" t="s">
        <v>994</v>
      </c>
      <c r="D244" t="s">
        <v>100</v>
      </c>
      <c r="E244" t="s">
        <v>123</v>
      </c>
      <c r="F244" t="s">
        <v>995</v>
      </c>
      <c r="G244" t="s">
        <v>543</v>
      </c>
      <c r="H244" t="s">
        <v>762</v>
      </c>
      <c r="I244" t="s">
        <v>210</v>
      </c>
      <c r="J244" t="s">
        <v>339</v>
      </c>
      <c r="K244" s="78">
        <v>5.0999999999999996</v>
      </c>
      <c r="L244" t="s">
        <v>102</v>
      </c>
      <c r="M244" s="79">
        <v>4.4499999999999998E-2</v>
      </c>
      <c r="N244" s="79">
        <v>0.03</v>
      </c>
      <c r="O244" s="78">
        <v>91725.73</v>
      </c>
      <c r="P244" s="78">
        <v>108.72</v>
      </c>
      <c r="Q244" s="78">
        <v>0</v>
      </c>
      <c r="R244" s="78">
        <v>99.724213656000003</v>
      </c>
      <c r="S244" s="79">
        <v>2.9999999999999997E-4</v>
      </c>
      <c r="T244" s="79">
        <v>2.0999999999999999E-3</v>
      </c>
      <c r="U244" s="79">
        <v>5.9999999999999995E-4</v>
      </c>
    </row>
    <row r="245" spans="2:21">
      <c r="B245" t="s">
        <v>996</v>
      </c>
      <c r="C245" t="s">
        <v>997</v>
      </c>
      <c r="D245" t="s">
        <v>100</v>
      </c>
      <c r="E245" t="s">
        <v>123</v>
      </c>
      <c r="F245" t="s">
        <v>998</v>
      </c>
      <c r="G245" t="s">
        <v>125</v>
      </c>
      <c r="H245" t="s">
        <v>758</v>
      </c>
      <c r="I245" t="s">
        <v>150</v>
      </c>
      <c r="J245" t="s">
        <v>333</v>
      </c>
      <c r="K245" s="78">
        <v>4.37</v>
      </c>
      <c r="L245" t="s">
        <v>102</v>
      </c>
      <c r="M245" s="79">
        <v>3.4500000000000003E-2</v>
      </c>
      <c r="N245" s="79">
        <v>2.6599999999999999E-2</v>
      </c>
      <c r="O245" s="78">
        <v>14403.37</v>
      </c>
      <c r="P245" s="78">
        <v>103.8</v>
      </c>
      <c r="Q245" s="78">
        <v>0</v>
      </c>
      <c r="R245" s="78">
        <v>14.950698060000001</v>
      </c>
      <c r="S245" s="79">
        <v>1E-4</v>
      </c>
      <c r="T245" s="79">
        <v>2.9999999999999997E-4</v>
      </c>
      <c r="U245" s="79">
        <v>1E-4</v>
      </c>
    </row>
    <row r="246" spans="2:21">
      <c r="B246" t="s">
        <v>999</v>
      </c>
      <c r="C246" t="s">
        <v>1000</v>
      </c>
      <c r="D246" t="s">
        <v>100</v>
      </c>
      <c r="E246" t="s">
        <v>123</v>
      </c>
      <c r="F246" t="s">
        <v>761</v>
      </c>
      <c r="G246" t="s">
        <v>543</v>
      </c>
      <c r="H246" t="s">
        <v>762</v>
      </c>
      <c r="I246" t="s">
        <v>210</v>
      </c>
      <c r="J246" t="s">
        <v>339</v>
      </c>
      <c r="K246" s="78">
        <v>1.2</v>
      </c>
      <c r="L246" t="s">
        <v>102</v>
      </c>
      <c r="M246" s="79">
        <v>0.06</v>
      </c>
      <c r="N246" s="79">
        <v>6.1600000000000002E-2</v>
      </c>
      <c r="O246" s="78">
        <v>51103.16</v>
      </c>
      <c r="P246" s="78">
        <v>101.4</v>
      </c>
      <c r="Q246" s="78">
        <v>0</v>
      </c>
      <c r="R246" s="78">
        <v>51.818604239999999</v>
      </c>
      <c r="S246" s="79">
        <v>2.0000000000000001E-4</v>
      </c>
      <c r="T246" s="79">
        <v>1.1000000000000001E-3</v>
      </c>
      <c r="U246" s="79">
        <v>2.9999999999999997E-4</v>
      </c>
    </row>
    <row r="247" spans="2:21">
      <c r="B247" t="s">
        <v>1001</v>
      </c>
      <c r="C247" t="s">
        <v>1002</v>
      </c>
      <c r="D247" t="s">
        <v>100</v>
      </c>
      <c r="E247" t="s">
        <v>123</v>
      </c>
      <c r="F247" t="s">
        <v>761</v>
      </c>
      <c r="G247" t="s">
        <v>543</v>
      </c>
      <c r="H247" t="s">
        <v>762</v>
      </c>
      <c r="I247" t="s">
        <v>210</v>
      </c>
      <c r="J247" t="s">
        <v>339</v>
      </c>
      <c r="K247" s="78">
        <v>2.5099999999999998</v>
      </c>
      <c r="L247" t="s">
        <v>102</v>
      </c>
      <c r="M247" s="79">
        <v>5.8999999999999997E-2</v>
      </c>
      <c r="N247" s="79">
        <v>4.2299999999999997E-2</v>
      </c>
      <c r="O247" s="78">
        <v>6616.51</v>
      </c>
      <c r="P247" s="78">
        <v>105.79</v>
      </c>
      <c r="Q247" s="78">
        <v>0</v>
      </c>
      <c r="R247" s="78">
        <v>6.9996059290000003</v>
      </c>
      <c r="S247" s="79">
        <v>0</v>
      </c>
      <c r="T247" s="79">
        <v>1E-4</v>
      </c>
      <c r="U247" s="79">
        <v>0</v>
      </c>
    </row>
    <row r="248" spans="2:21">
      <c r="B248" t="s">
        <v>1003</v>
      </c>
      <c r="C248" t="s">
        <v>1004</v>
      </c>
      <c r="D248" t="s">
        <v>100</v>
      </c>
      <c r="E248" t="s">
        <v>123</v>
      </c>
      <c r="F248" t="s">
        <v>761</v>
      </c>
      <c r="G248" t="s">
        <v>543</v>
      </c>
      <c r="H248" t="s">
        <v>762</v>
      </c>
      <c r="I248" t="s">
        <v>210</v>
      </c>
      <c r="J248" t="s">
        <v>333</v>
      </c>
      <c r="K248" s="78">
        <v>5.3</v>
      </c>
      <c r="L248" t="s">
        <v>102</v>
      </c>
      <c r="M248" s="79">
        <v>2.7E-2</v>
      </c>
      <c r="N248" s="79">
        <v>5.6300000000000003E-2</v>
      </c>
      <c r="O248" s="78">
        <v>15393.62</v>
      </c>
      <c r="P248" s="78">
        <v>86</v>
      </c>
      <c r="Q248" s="78">
        <v>0</v>
      </c>
      <c r="R248" s="78">
        <v>13.2385132</v>
      </c>
      <c r="S248" s="79">
        <v>0</v>
      </c>
      <c r="T248" s="79">
        <v>2.9999999999999997E-4</v>
      </c>
      <c r="U248" s="79">
        <v>1E-4</v>
      </c>
    </row>
    <row r="249" spans="2:21">
      <c r="B249" t="s">
        <v>1005</v>
      </c>
      <c r="C249" t="s">
        <v>1006</v>
      </c>
      <c r="D249" t="s">
        <v>100</v>
      </c>
      <c r="E249" t="s">
        <v>123</v>
      </c>
      <c r="F249" t="s">
        <v>1007</v>
      </c>
      <c r="G249" t="s">
        <v>629</v>
      </c>
      <c r="H249" t="s">
        <v>758</v>
      </c>
      <c r="I249" t="s">
        <v>150</v>
      </c>
      <c r="J249" t="s">
        <v>1008</v>
      </c>
      <c r="K249" s="78">
        <v>2.87</v>
      </c>
      <c r="L249" t="s">
        <v>102</v>
      </c>
      <c r="M249" s="79">
        <v>4.5999999999999999E-2</v>
      </c>
      <c r="N249" s="79">
        <v>0.13420000000000001</v>
      </c>
      <c r="O249" s="78">
        <v>46217.81</v>
      </c>
      <c r="P249" s="78">
        <v>79.12</v>
      </c>
      <c r="Q249" s="78">
        <v>0</v>
      </c>
      <c r="R249" s="78">
        <v>36.567531271999997</v>
      </c>
      <c r="S249" s="79">
        <v>2.0000000000000001E-4</v>
      </c>
      <c r="T249" s="79">
        <v>8.0000000000000004E-4</v>
      </c>
      <c r="U249" s="79">
        <v>2.0000000000000001E-4</v>
      </c>
    </row>
    <row r="250" spans="2:21">
      <c r="B250" t="s">
        <v>1009</v>
      </c>
      <c r="C250" t="s">
        <v>1010</v>
      </c>
      <c r="D250" t="s">
        <v>100</v>
      </c>
      <c r="E250" t="s">
        <v>123</v>
      </c>
      <c r="F250" t="s">
        <v>1011</v>
      </c>
      <c r="G250" t="s">
        <v>543</v>
      </c>
      <c r="H250" t="s">
        <v>1012</v>
      </c>
      <c r="I250" t="s">
        <v>210</v>
      </c>
      <c r="J250" t="s">
        <v>339</v>
      </c>
      <c r="K250" s="78">
        <v>0.66</v>
      </c>
      <c r="L250" t="s">
        <v>102</v>
      </c>
      <c r="M250" s="79">
        <v>4.7E-2</v>
      </c>
      <c r="N250" s="79">
        <v>7.0400000000000004E-2</v>
      </c>
      <c r="O250" s="78">
        <v>4237.21</v>
      </c>
      <c r="P250" s="78">
        <v>100.12</v>
      </c>
      <c r="Q250" s="78">
        <v>0</v>
      </c>
      <c r="R250" s="78">
        <v>4.242294652</v>
      </c>
      <c r="S250" s="79">
        <v>2.0000000000000001E-4</v>
      </c>
      <c r="T250" s="79">
        <v>1E-4</v>
      </c>
      <c r="U250" s="79">
        <v>0</v>
      </c>
    </row>
    <row r="251" spans="2:21">
      <c r="B251" t="s">
        <v>1013</v>
      </c>
      <c r="C251" t="s">
        <v>1014</v>
      </c>
      <c r="D251" t="s">
        <v>100</v>
      </c>
      <c r="E251" t="s">
        <v>123</v>
      </c>
      <c r="F251" t="s">
        <v>1015</v>
      </c>
      <c r="G251" t="s">
        <v>629</v>
      </c>
      <c r="H251" t="s">
        <v>1016</v>
      </c>
      <c r="I251" t="s">
        <v>210</v>
      </c>
      <c r="J251" t="s">
        <v>339</v>
      </c>
      <c r="K251" s="78">
        <v>0.5</v>
      </c>
      <c r="L251" t="s">
        <v>102</v>
      </c>
      <c r="M251" s="79">
        <v>0.04</v>
      </c>
      <c r="N251" s="79">
        <v>0.37580000000000002</v>
      </c>
      <c r="O251" s="78">
        <v>164980.43</v>
      </c>
      <c r="P251" s="78">
        <v>88</v>
      </c>
      <c r="Q251" s="78">
        <v>0</v>
      </c>
      <c r="R251" s="78">
        <v>145.18277839999999</v>
      </c>
      <c r="S251" s="79">
        <v>2.0000000000000001E-4</v>
      </c>
      <c r="T251" s="79">
        <v>3.0000000000000001E-3</v>
      </c>
      <c r="U251" s="79">
        <v>8.0000000000000004E-4</v>
      </c>
    </row>
    <row r="252" spans="2:21">
      <c r="B252" t="s">
        <v>1017</v>
      </c>
      <c r="C252" t="s">
        <v>1018</v>
      </c>
      <c r="D252" t="s">
        <v>100</v>
      </c>
      <c r="E252" t="s">
        <v>123</v>
      </c>
      <c r="F252" t="s">
        <v>998</v>
      </c>
      <c r="G252" t="s">
        <v>125</v>
      </c>
      <c r="H252" t="s">
        <v>212</v>
      </c>
      <c r="I252" t="s">
        <v>213</v>
      </c>
      <c r="J252" t="s">
        <v>333</v>
      </c>
      <c r="K252" s="78">
        <v>3.71</v>
      </c>
      <c r="L252" t="s">
        <v>102</v>
      </c>
      <c r="M252" s="79">
        <v>4.2500000000000003E-2</v>
      </c>
      <c r="N252" s="79">
        <v>4.1200000000000001E-2</v>
      </c>
      <c r="O252" s="78">
        <v>9145.9699999999993</v>
      </c>
      <c r="P252" s="78">
        <v>100.95</v>
      </c>
      <c r="Q252" s="78">
        <v>0</v>
      </c>
      <c r="R252" s="78">
        <v>9.2328567150000005</v>
      </c>
      <c r="S252" s="79">
        <v>1E-4</v>
      </c>
      <c r="T252" s="79">
        <v>2.0000000000000001E-4</v>
      </c>
      <c r="U252" s="79">
        <v>1E-4</v>
      </c>
    </row>
    <row r="253" spans="2:21">
      <c r="B253" s="80" t="s">
        <v>353</v>
      </c>
      <c r="C253" s="16"/>
      <c r="D253" s="16"/>
      <c r="E253" s="16"/>
      <c r="F253" s="16"/>
      <c r="K253" s="82">
        <v>3.58</v>
      </c>
      <c r="N253" s="81">
        <v>8.2100000000000006E-2</v>
      </c>
      <c r="O253" s="82">
        <v>1404130.06</v>
      </c>
      <c r="Q253" s="82">
        <v>0</v>
      </c>
      <c r="R253" s="82">
        <v>1192.6740848330001</v>
      </c>
      <c r="T253" s="81">
        <v>2.5000000000000001E-2</v>
      </c>
      <c r="U253" s="81">
        <v>6.7999999999999996E-3</v>
      </c>
    </row>
    <row r="254" spans="2:21">
      <c r="B254" t="s">
        <v>1019</v>
      </c>
      <c r="C254" t="s">
        <v>1020</v>
      </c>
      <c r="D254" t="s">
        <v>100</v>
      </c>
      <c r="E254" t="s">
        <v>123</v>
      </c>
      <c r="F254" t="s">
        <v>1021</v>
      </c>
      <c r="G254" t="s">
        <v>1022</v>
      </c>
      <c r="H254" t="s">
        <v>470</v>
      </c>
      <c r="I254" t="s">
        <v>210</v>
      </c>
      <c r="J254" t="s">
        <v>1023</v>
      </c>
      <c r="K254" s="78">
        <v>2.5299999999999998</v>
      </c>
      <c r="L254" t="s">
        <v>102</v>
      </c>
      <c r="M254" s="79">
        <v>3.49E-2</v>
      </c>
      <c r="N254" s="79">
        <v>5.1799999999999999E-2</v>
      </c>
      <c r="O254" s="78">
        <v>563720.63</v>
      </c>
      <c r="P254" s="78">
        <v>96.05</v>
      </c>
      <c r="Q254" s="78">
        <v>0</v>
      </c>
      <c r="R254" s="78">
        <v>541.45366511500004</v>
      </c>
      <c r="S254" s="79">
        <v>2.9999999999999997E-4</v>
      </c>
      <c r="T254" s="79">
        <v>1.14E-2</v>
      </c>
      <c r="U254" s="79">
        <v>3.0999999999999999E-3</v>
      </c>
    </row>
    <row r="255" spans="2:21">
      <c r="B255" t="s">
        <v>1024</v>
      </c>
      <c r="C255" t="s">
        <v>1025</v>
      </c>
      <c r="D255" t="s">
        <v>100</v>
      </c>
      <c r="E255" t="s">
        <v>123</v>
      </c>
      <c r="F255" t="s">
        <v>1026</v>
      </c>
      <c r="G255" t="s">
        <v>1022</v>
      </c>
      <c r="H255" t="s">
        <v>705</v>
      </c>
      <c r="I255" t="s">
        <v>150</v>
      </c>
      <c r="J255" t="s">
        <v>333</v>
      </c>
      <c r="K255" s="78">
        <v>1.68</v>
      </c>
      <c r="L255" t="s">
        <v>102</v>
      </c>
      <c r="M255" s="79">
        <v>4.4999999999999998E-2</v>
      </c>
      <c r="N255" s="79">
        <v>0.15240000000000001</v>
      </c>
      <c r="O255" s="78">
        <v>5548.24</v>
      </c>
      <c r="P255" s="78">
        <v>79.87</v>
      </c>
      <c r="Q255" s="78">
        <v>0</v>
      </c>
      <c r="R255" s="78">
        <v>4.4313792879999996</v>
      </c>
      <c r="S255" s="79">
        <v>0</v>
      </c>
      <c r="T255" s="79">
        <v>1E-4</v>
      </c>
      <c r="U255" s="79">
        <v>0</v>
      </c>
    </row>
    <row r="256" spans="2:21">
      <c r="B256" t="s">
        <v>1027</v>
      </c>
      <c r="C256" t="s">
        <v>1028</v>
      </c>
      <c r="D256" t="s">
        <v>100</v>
      </c>
      <c r="E256" t="s">
        <v>123</v>
      </c>
      <c r="F256" t="s">
        <v>1029</v>
      </c>
      <c r="G256" t="s">
        <v>1022</v>
      </c>
      <c r="H256" t="s">
        <v>705</v>
      </c>
      <c r="I256" t="s">
        <v>150</v>
      </c>
      <c r="J256" t="s">
        <v>1030</v>
      </c>
      <c r="K256" s="78">
        <v>4.93</v>
      </c>
      <c r="L256" t="s">
        <v>102</v>
      </c>
      <c r="M256" s="79">
        <v>4.6899999999999997E-2</v>
      </c>
      <c r="N256" s="79">
        <v>0.1104</v>
      </c>
      <c r="O256" s="78">
        <v>477641.77</v>
      </c>
      <c r="P256" s="78">
        <v>76.150000000000006</v>
      </c>
      <c r="Q256" s="78">
        <v>0</v>
      </c>
      <c r="R256" s="78">
        <v>363.72420785499997</v>
      </c>
      <c r="S256" s="79">
        <v>2.9999999999999997E-4</v>
      </c>
      <c r="T256" s="79">
        <v>7.6E-3</v>
      </c>
      <c r="U256" s="79">
        <v>2.0999999999999999E-3</v>
      </c>
    </row>
    <row r="257" spans="2:21">
      <c r="B257" t="s">
        <v>1031</v>
      </c>
      <c r="C257" t="s">
        <v>1032</v>
      </c>
      <c r="D257" t="s">
        <v>100</v>
      </c>
      <c r="E257" t="s">
        <v>123</v>
      </c>
      <c r="F257" t="s">
        <v>1029</v>
      </c>
      <c r="G257" t="s">
        <v>1022</v>
      </c>
      <c r="H257" t="s">
        <v>705</v>
      </c>
      <c r="I257" t="s">
        <v>150</v>
      </c>
      <c r="J257" t="s">
        <v>1033</v>
      </c>
      <c r="K257" s="78">
        <v>4.63</v>
      </c>
      <c r="L257" t="s">
        <v>102</v>
      </c>
      <c r="M257" s="79">
        <v>4.6899999999999997E-2</v>
      </c>
      <c r="N257" s="79">
        <v>0.11600000000000001</v>
      </c>
      <c r="O257" s="78">
        <v>242268.19</v>
      </c>
      <c r="P257" s="78">
        <v>74.19</v>
      </c>
      <c r="Q257" s="78">
        <v>0</v>
      </c>
      <c r="R257" s="78">
        <v>179.73877016099999</v>
      </c>
      <c r="S257" s="79">
        <v>1E-4</v>
      </c>
      <c r="T257" s="79">
        <v>3.8E-3</v>
      </c>
      <c r="U257" s="79">
        <v>1E-3</v>
      </c>
    </row>
    <row r="258" spans="2:21">
      <c r="B258" t="s">
        <v>1034</v>
      </c>
      <c r="C258" t="s">
        <v>1035</v>
      </c>
      <c r="D258" t="s">
        <v>100</v>
      </c>
      <c r="E258" t="s">
        <v>123</v>
      </c>
      <c r="F258" t="s">
        <v>761</v>
      </c>
      <c r="G258" t="s">
        <v>543</v>
      </c>
      <c r="H258" t="s">
        <v>762</v>
      </c>
      <c r="I258" t="s">
        <v>210</v>
      </c>
      <c r="J258" t="s">
        <v>283</v>
      </c>
      <c r="K258" s="78">
        <v>3.39</v>
      </c>
      <c r="L258" t="s">
        <v>102</v>
      </c>
      <c r="M258" s="79">
        <v>4.7E-2</v>
      </c>
      <c r="N258" s="79">
        <v>8.1100000000000005E-2</v>
      </c>
      <c r="O258" s="78">
        <v>46665.03</v>
      </c>
      <c r="P258" s="78">
        <v>87.38</v>
      </c>
      <c r="Q258" s="78">
        <v>0</v>
      </c>
      <c r="R258" s="78">
        <v>40.775903214000003</v>
      </c>
      <c r="S258" s="79">
        <v>1E-4</v>
      </c>
      <c r="T258" s="79">
        <v>8.9999999999999998E-4</v>
      </c>
      <c r="U258" s="79">
        <v>2.0000000000000001E-4</v>
      </c>
    </row>
    <row r="259" spans="2:21">
      <c r="B259" t="s">
        <v>1036</v>
      </c>
      <c r="C259" t="s">
        <v>1037</v>
      </c>
      <c r="D259" t="s">
        <v>100</v>
      </c>
      <c r="E259" t="s">
        <v>123</v>
      </c>
      <c r="F259" t="s">
        <v>761</v>
      </c>
      <c r="G259" t="s">
        <v>543</v>
      </c>
      <c r="H259" t="s">
        <v>762</v>
      </c>
      <c r="I259" t="s">
        <v>210</v>
      </c>
      <c r="J259" t="s">
        <v>339</v>
      </c>
      <c r="K259" s="78">
        <v>2.0499999999999998</v>
      </c>
      <c r="L259" t="s">
        <v>102</v>
      </c>
      <c r="M259" s="79">
        <v>6.7000000000000004E-2</v>
      </c>
      <c r="N259" s="79">
        <v>7.7200000000000005E-2</v>
      </c>
      <c r="O259" s="78">
        <v>68286.2</v>
      </c>
      <c r="P259" s="78">
        <v>91.6</v>
      </c>
      <c r="Q259" s="78">
        <v>0</v>
      </c>
      <c r="R259" s="78">
        <v>62.550159200000003</v>
      </c>
      <c r="S259" s="79">
        <v>1E-4</v>
      </c>
      <c r="T259" s="79">
        <v>1.2999999999999999E-3</v>
      </c>
      <c r="U259" s="79">
        <v>4.0000000000000002E-4</v>
      </c>
    </row>
    <row r="260" spans="2:21">
      <c r="B260" s="80" t="s">
        <v>1038</v>
      </c>
      <c r="C260" s="16"/>
      <c r="D260" s="16"/>
      <c r="E260" s="16"/>
      <c r="F260" s="16"/>
      <c r="K260" s="82">
        <v>0</v>
      </c>
      <c r="N260" s="81">
        <v>0</v>
      </c>
      <c r="O260" s="82">
        <v>0</v>
      </c>
      <c r="Q260" s="82">
        <v>0</v>
      </c>
      <c r="R260" s="82">
        <v>0</v>
      </c>
      <c r="T260" s="81">
        <v>0</v>
      </c>
      <c r="U260" s="81">
        <v>0</v>
      </c>
    </row>
    <row r="261" spans="2:21">
      <c r="B261" t="s">
        <v>212</v>
      </c>
      <c r="C261" t="s">
        <v>212</v>
      </c>
      <c r="D261" s="16"/>
      <c r="E261" s="16"/>
      <c r="F261" s="16"/>
      <c r="G261" t="s">
        <v>212</v>
      </c>
      <c r="H261" t="s">
        <v>212</v>
      </c>
      <c r="K261" s="78">
        <v>0</v>
      </c>
      <c r="L261" t="s">
        <v>212</v>
      </c>
      <c r="M261" s="79">
        <v>0</v>
      </c>
      <c r="N261" s="79">
        <v>0</v>
      </c>
      <c r="O261" s="78">
        <v>0</v>
      </c>
      <c r="P261" s="78">
        <v>0</v>
      </c>
      <c r="R261" s="78">
        <v>0</v>
      </c>
      <c r="S261" s="79">
        <v>0</v>
      </c>
      <c r="T261" s="79">
        <v>0</v>
      </c>
      <c r="U261" s="79">
        <v>0</v>
      </c>
    </row>
    <row r="262" spans="2:21">
      <c r="B262" s="80" t="s">
        <v>226</v>
      </c>
      <c r="C262" s="16"/>
      <c r="D262" s="16"/>
      <c r="E262" s="16"/>
      <c r="F262" s="16"/>
      <c r="K262" s="82">
        <v>8.48</v>
      </c>
      <c r="N262" s="81">
        <v>5.5899999999999998E-2</v>
      </c>
      <c r="O262" s="82">
        <v>2370995.52</v>
      </c>
      <c r="Q262" s="82">
        <v>0</v>
      </c>
      <c r="R262" s="82">
        <v>8299.5976418738483</v>
      </c>
      <c r="T262" s="81">
        <v>0.17399999999999999</v>
      </c>
      <c r="U262" s="81">
        <v>4.7100000000000003E-2</v>
      </c>
    </row>
    <row r="263" spans="2:21">
      <c r="B263" s="80" t="s">
        <v>354</v>
      </c>
      <c r="C263" s="16"/>
      <c r="D263" s="16"/>
      <c r="E263" s="16"/>
      <c r="F263" s="16"/>
      <c r="K263" s="82">
        <v>7.08</v>
      </c>
      <c r="N263" s="81">
        <v>5.6599999999999998E-2</v>
      </c>
      <c r="O263" s="82">
        <v>199116.14</v>
      </c>
      <c r="Q263" s="82">
        <v>0</v>
      </c>
      <c r="R263" s="82">
        <v>751.08040607613896</v>
      </c>
      <c r="T263" s="81">
        <v>1.5800000000000002E-2</v>
      </c>
      <c r="U263" s="81">
        <v>4.3E-3</v>
      </c>
    </row>
    <row r="264" spans="2:21">
      <c r="B264" t="s">
        <v>1039</v>
      </c>
      <c r="C264" t="s">
        <v>1040</v>
      </c>
      <c r="D264" t="s">
        <v>1041</v>
      </c>
      <c r="E264" t="s">
        <v>1042</v>
      </c>
      <c r="F264" t="s">
        <v>1043</v>
      </c>
      <c r="G264" t="s">
        <v>1044</v>
      </c>
      <c r="H264" t="s">
        <v>762</v>
      </c>
      <c r="I264" t="s">
        <v>210</v>
      </c>
      <c r="J264" t="s">
        <v>278</v>
      </c>
      <c r="K264" s="78">
        <v>4.17</v>
      </c>
      <c r="L264" t="s">
        <v>110</v>
      </c>
      <c r="M264" s="79">
        <v>0.06</v>
      </c>
      <c r="N264" s="79">
        <v>6.3700000000000007E-2</v>
      </c>
      <c r="O264" s="78">
        <v>31968.9</v>
      </c>
      <c r="P264" s="78">
        <v>99.703333489735343</v>
      </c>
      <c r="Q264" s="78">
        <v>0</v>
      </c>
      <c r="R264" s="78">
        <v>124.31839223969401</v>
      </c>
      <c r="S264" s="79">
        <v>0</v>
      </c>
      <c r="T264" s="79">
        <v>2.5999999999999999E-3</v>
      </c>
      <c r="U264" s="79">
        <v>6.9999999999999999E-4</v>
      </c>
    </row>
    <row r="265" spans="2:21">
      <c r="B265" t="s">
        <v>1045</v>
      </c>
      <c r="C265" t="s">
        <v>1046</v>
      </c>
      <c r="D265" t="s">
        <v>1047</v>
      </c>
      <c r="E265" t="s">
        <v>1042</v>
      </c>
      <c r="F265" t="s">
        <v>1048</v>
      </c>
      <c r="G265" t="s">
        <v>1022</v>
      </c>
      <c r="H265" t="s">
        <v>1049</v>
      </c>
      <c r="I265" t="s">
        <v>225</v>
      </c>
      <c r="J265" t="s">
        <v>269</v>
      </c>
      <c r="K265" s="78">
        <v>4.92</v>
      </c>
      <c r="L265" t="s">
        <v>106</v>
      </c>
      <c r="M265" s="79">
        <v>5.4100000000000002E-2</v>
      </c>
      <c r="N265" s="79">
        <v>6.4699999999999994E-2</v>
      </c>
      <c r="O265" s="78">
        <v>51107.01</v>
      </c>
      <c r="P265" s="78">
        <v>96.35299991136246</v>
      </c>
      <c r="Q265" s="78">
        <v>0</v>
      </c>
      <c r="R265" s="78">
        <v>175.55178447450001</v>
      </c>
      <c r="S265" s="79">
        <v>0</v>
      </c>
      <c r="T265" s="79">
        <v>3.7000000000000002E-3</v>
      </c>
      <c r="U265" s="79">
        <v>1E-3</v>
      </c>
    </row>
    <row r="266" spans="2:21">
      <c r="B266" t="s">
        <v>1050</v>
      </c>
      <c r="C266" t="s">
        <v>1051</v>
      </c>
      <c r="D266" t="s">
        <v>123</v>
      </c>
      <c r="E266" t="s">
        <v>1042</v>
      </c>
      <c r="F266" t="s">
        <v>845</v>
      </c>
      <c r="G266" t="s">
        <v>595</v>
      </c>
      <c r="H266" t="s">
        <v>1049</v>
      </c>
      <c r="I266" t="s">
        <v>225</v>
      </c>
      <c r="J266" t="s">
        <v>269</v>
      </c>
      <c r="K266" s="78">
        <v>10.97</v>
      </c>
      <c r="L266" t="s">
        <v>106</v>
      </c>
      <c r="M266" s="79">
        <v>6.4399999999999999E-2</v>
      </c>
      <c r="N266" s="79">
        <v>5.4800000000000001E-2</v>
      </c>
      <c r="O266" s="78">
        <v>79261.740000000005</v>
      </c>
      <c r="P266" s="78">
        <v>112.125</v>
      </c>
      <c r="Q266" s="78">
        <v>0</v>
      </c>
      <c r="R266" s="78">
        <v>316.82948560087499</v>
      </c>
      <c r="S266" s="79">
        <v>0</v>
      </c>
      <c r="T266" s="79">
        <v>6.6E-3</v>
      </c>
      <c r="U266" s="79">
        <v>1.8E-3</v>
      </c>
    </row>
    <row r="267" spans="2:21">
      <c r="B267" t="s">
        <v>1052</v>
      </c>
      <c r="C267" t="s">
        <v>1053</v>
      </c>
      <c r="D267" t="s">
        <v>1047</v>
      </c>
      <c r="E267" t="s">
        <v>1042</v>
      </c>
      <c r="F267" t="s">
        <v>1048</v>
      </c>
      <c r="G267" t="s">
        <v>1022</v>
      </c>
      <c r="H267" t="s">
        <v>212</v>
      </c>
      <c r="I267" t="s">
        <v>213</v>
      </c>
      <c r="J267" t="s">
        <v>269</v>
      </c>
      <c r="K267" s="78">
        <v>3.42</v>
      </c>
      <c r="L267" t="s">
        <v>106</v>
      </c>
      <c r="M267" s="79">
        <v>5.0799999999999998E-2</v>
      </c>
      <c r="N267" s="79">
        <v>4.3900000000000002E-2</v>
      </c>
      <c r="O267" s="78">
        <v>36778.49</v>
      </c>
      <c r="P267" s="78">
        <v>102.49049995799174</v>
      </c>
      <c r="Q267" s="78">
        <v>0</v>
      </c>
      <c r="R267" s="78">
        <v>134.38074376106999</v>
      </c>
      <c r="S267" s="79">
        <v>0</v>
      </c>
      <c r="T267" s="79">
        <v>2.8E-3</v>
      </c>
      <c r="U267" s="79">
        <v>8.0000000000000004E-4</v>
      </c>
    </row>
    <row r="268" spans="2:21">
      <c r="B268" s="80" t="s">
        <v>355</v>
      </c>
      <c r="C268" s="16"/>
      <c r="D268" s="16"/>
      <c r="E268" s="16"/>
      <c r="F268" s="16"/>
      <c r="K268" s="82">
        <v>8.6199999999999992</v>
      </c>
      <c r="N268" s="81">
        <v>5.5899999999999998E-2</v>
      </c>
      <c r="O268" s="82">
        <v>2171879.38</v>
      </c>
      <c r="Q268" s="82">
        <v>0</v>
      </c>
      <c r="R268" s="82">
        <v>7548.5172357977099</v>
      </c>
      <c r="T268" s="81">
        <v>0.1583</v>
      </c>
      <c r="U268" s="81">
        <v>4.2799999999999998E-2</v>
      </c>
    </row>
    <row r="269" spans="2:21">
      <c r="B269" t="s">
        <v>1054</v>
      </c>
      <c r="C269" t="s">
        <v>1055</v>
      </c>
      <c r="D269" t="s">
        <v>123</v>
      </c>
      <c r="E269" t="s">
        <v>1042</v>
      </c>
      <c r="F269" t="s">
        <v>1056</v>
      </c>
      <c r="G269" t="s">
        <v>1057</v>
      </c>
      <c r="H269" t="s">
        <v>1058</v>
      </c>
      <c r="I269" t="s">
        <v>225</v>
      </c>
      <c r="J269" t="s">
        <v>333</v>
      </c>
      <c r="K269" s="78">
        <v>8.51</v>
      </c>
      <c r="L269" t="s">
        <v>106</v>
      </c>
      <c r="M269" s="79">
        <v>3.5999999999999997E-2</v>
      </c>
      <c r="N269" s="79">
        <v>3.4000000000000002E-2</v>
      </c>
      <c r="O269" s="78">
        <v>26420.58</v>
      </c>
      <c r="P269" s="78">
        <v>101.93000370671444</v>
      </c>
      <c r="Q269" s="78">
        <v>0</v>
      </c>
      <c r="R269" s="78">
        <v>96.007225987940899</v>
      </c>
      <c r="S269" s="79">
        <v>0</v>
      </c>
      <c r="T269" s="79">
        <v>2E-3</v>
      </c>
      <c r="U269" s="79">
        <v>5.0000000000000001E-4</v>
      </c>
    </row>
    <row r="270" spans="2:21">
      <c r="B270" t="s">
        <v>1059</v>
      </c>
      <c r="C270" t="s">
        <v>1060</v>
      </c>
      <c r="D270" t="s">
        <v>123</v>
      </c>
      <c r="E270" t="s">
        <v>1042</v>
      </c>
      <c r="F270" t="s">
        <v>1061</v>
      </c>
      <c r="G270" t="s">
        <v>1057</v>
      </c>
      <c r="H270" t="s">
        <v>1058</v>
      </c>
      <c r="I270" t="s">
        <v>225</v>
      </c>
      <c r="J270" t="s">
        <v>333</v>
      </c>
      <c r="K270" s="78">
        <v>8.6</v>
      </c>
      <c r="L270" t="s">
        <v>106</v>
      </c>
      <c r="M270" s="79">
        <v>3.3799999999999997E-2</v>
      </c>
      <c r="N270" s="79">
        <v>3.2399999999999998E-2</v>
      </c>
      <c r="O270" s="78">
        <v>29062.639999999999</v>
      </c>
      <c r="P270" s="78">
        <v>101.27522146095468</v>
      </c>
      <c r="Q270" s="78">
        <v>0</v>
      </c>
      <c r="R270" s="78">
        <v>104.92954702485601</v>
      </c>
      <c r="S270" s="79">
        <v>0</v>
      </c>
      <c r="T270" s="79">
        <v>2.2000000000000001E-3</v>
      </c>
      <c r="U270" s="79">
        <v>5.9999999999999995E-4</v>
      </c>
    </row>
    <row r="271" spans="2:21">
      <c r="B271" t="s">
        <v>1062</v>
      </c>
      <c r="C271" t="s">
        <v>1063</v>
      </c>
      <c r="D271" t="s">
        <v>123</v>
      </c>
      <c r="E271" t="s">
        <v>1042</v>
      </c>
      <c r="F271" t="s">
        <v>1064</v>
      </c>
      <c r="G271" t="s">
        <v>1065</v>
      </c>
      <c r="H271" t="s">
        <v>1058</v>
      </c>
      <c r="I271" t="s">
        <v>225</v>
      </c>
      <c r="J271" t="s">
        <v>333</v>
      </c>
      <c r="K271" s="78">
        <v>8.7799999999999994</v>
      </c>
      <c r="L271" t="s">
        <v>106</v>
      </c>
      <c r="M271" s="79">
        <v>3.3000000000000002E-2</v>
      </c>
      <c r="N271" s="79">
        <v>3.3300000000000003E-2</v>
      </c>
      <c r="O271" s="78">
        <v>22457.49</v>
      </c>
      <c r="P271" s="78">
        <v>99.935016590901299</v>
      </c>
      <c r="Q271" s="78">
        <v>0</v>
      </c>
      <c r="R271" s="78">
        <v>80.008925514130993</v>
      </c>
      <c r="S271" s="79">
        <v>0</v>
      </c>
      <c r="T271" s="79">
        <v>1.6999999999999999E-3</v>
      </c>
      <c r="U271" s="79">
        <v>5.0000000000000001E-4</v>
      </c>
    </row>
    <row r="272" spans="2:21">
      <c r="B272" t="s">
        <v>1066</v>
      </c>
      <c r="C272" t="s">
        <v>1067</v>
      </c>
      <c r="D272" t="s">
        <v>1047</v>
      </c>
      <c r="E272" t="s">
        <v>123</v>
      </c>
      <c r="F272" t="s">
        <v>1068</v>
      </c>
      <c r="G272" t="s">
        <v>1069</v>
      </c>
      <c r="H272" t="s">
        <v>1058</v>
      </c>
      <c r="I272" t="s">
        <v>225</v>
      </c>
      <c r="J272" t="s">
        <v>278</v>
      </c>
      <c r="K272" s="78">
        <v>4.62</v>
      </c>
      <c r="L272" t="s">
        <v>106</v>
      </c>
      <c r="M272" s="79">
        <v>0</v>
      </c>
      <c r="N272" s="79">
        <v>2.8000000000000001E-2</v>
      </c>
      <c r="O272" s="78">
        <v>6737.25</v>
      </c>
      <c r="P272" s="78">
        <v>310.86797903513599</v>
      </c>
      <c r="Q272" s="78">
        <v>0</v>
      </c>
      <c r="R272" s="78">
        <v>20.943952917544699</v>
      </c>
      <c r="S272" s="79">
        <v>0</v>
      </c>
      <c r="T272" s="79">
        <v>4.0000000000000002E-4</v>
      </c>
      <c r="U272" s="79">
        <v>1E-4</v>
      </c>
    </row>
    <row r="273" spans="2:21">
      <c r="B273" t="s">
        <v>1070</v>
      </c>
      <c r="C273" t="s">
        <v>1071</v>
      </c>
      <c r="D273" t="s">
        <v>1041</v>
      </c>
      <c r="E273" t="s">
        <v>1042</v>
      </c>
      <c r="F273" t="s">
        <v>1072</v>
      </c>
      <c r="G273" t="s">
        <v>1069</v>
      </c>
      <c r="H273" t="s">
        <v>1058</v>
      </c>
      <c r="I273" t="s">
        <v>225</v>
      </c>
      <c r="J273" t="s">
        <v>333</v>
      </c>
      <c r="K273" s="78">
        <v>20.82</v>
      </c>
      <c r="L273" t="s">
        <v>106</v>
      </c>
      <c r="M273" s="79">
        <v>3.85E-2</v>
      </c>
      <c r="N273" s="79">
        <v>3.7499999999999999E-2</v>
      </c>
      <c r="O273" s="78">
        <v>35667.78</v>
      </c>
      <c r="P273" s="78">
        <v>101.96251901744375</v>
      </c>
      <c r="Q273" s="78">
        <v>0</v>
      </c>
      <c r="R273" s="78">
        <v>129.651089232364</v>
      </c>
      <c r="S273" s="79">
        <v>0</v>
      </c>
      <c r="T273" s="79">
        <v>2.7000000000000001E-3</v>
      </c>
      <c r="U273" s="79">
        <v>6.9999999999999999E-4</v>
      </c>
    </row>
    <row r="274" spans="2:21">
      <c r="B274" t="s">
        <v>1073</v>
      </c>
      <c r="C274" t="s">
        <v>1074</v>
      </c>
      <c r="D274" t="s">
        <v>123</v>
      </c>
      <c r="E274" t="s">
        <v>1042</v>
      </c>
      <c r="F274" t="s">
        <v>1075</v>
      </c>
      <c r="G274" t="s">
        <v>1076</v>
      </c>
      <c r="H274" t="s">
        <v>1058</v>
      </c>
      <c r="I274" t="s">
        <v>225</v>
      </c>
      <c r="J274" t="s">
        <v>333</v>
      </c>
      <c r="K274" s="78">
        <v>7.76</v>
      </c>
      <c r="L274" t="s">
        <v>106</v>
      </c>
      <c r="M274" s="79">
        <v>5.9499999999999997E-2</v>
      </c>
      <c r="N274" s="79">
        <v>5.2600000000000001E-2</v>
      </c>
      <c r="O274" s="78">
        <v>13210.29</v>
      </c>
      <c r="P274" s="78">
        <v>105.82825702388062</v>
      </c>
      <c r="Q274" s="78">
        <v>0</v>
      </c>
      <c r="R274" s="78">
        <v>49.839483069361997</v>
      </c>
      <c r="S274" s="79">
        <v>0</v>
      </c>
      <c r="T274" s="79">
        <v>1E-3</v>
      </c>
      <c r="U274" s="79">
        <v>2.9999999999999997E-4</v>
      </c>
    </row>
    <row r="275" spans="2:21">
      <c r="B275" t="s">
        <v>1077</v>
      </c>
      <c r="C275" t="s">
        <v>1078</v>
      </c>
      <c r="D275" t="s">
        <v>1041</v>
      </c>
      <c r="E275" t="s">
        <v>1042</v>
      </c>
      <c r="F275" t="s">
        <v>1072</v>
      </c>
      <c r="G275" t="s">
        <v>1079</v>
      </c>
      <c r="H275" t="s">
        <v>1080</v>
      </c>
      <c r="I275" t="s">
        <v>225</v>
      </c>
      <c r="J275" t="s">
        <v>333</v>
      </c>
      <c r="K275" s="78">
        <v>14.29</v>
      </c>
      <c r="L275" t="s">
        <v>110</v>
      </c>
      <c r="M275" s="79">
        <v>3.6999999999999998E-2</v>
      </c>
      <c r="N275" s="79">
        <v>3.5200000000000002E-2</v>
      </c>
      <c r="O275" s="78">
        <v>17173.38</v>
      </c>
      <c r="P275" s="78">
        <v>102.60010925047952</v>
      </c>
      <c r="Q275" s="78">
        <v>0</v>
      </c>
      <c r="R275" s="78">
        <v>68.722921875792593</v>
      </c>
      <c r="S275" s="79">
        <v>0</v>
      </c>
      <c r="T275" s="79">
        <v>1.4E-3</v>
      </c>
      <c r="U275" s="79">
        <v>4.0000000000000002E-4</v>
      </c>
    </row>
    <row r="276" spans="2:21">
      <c r="B276" t="s">
        <v>1081</v>
      </c>
      <c r="C276" t="s">
        <v>1082</v>
      </c>
      <c r="D276" t="s">
        <v>1083</v>
      </c>
      <c r="E276" t="s">
        <v>1042</v>
      </c>
      <c r="F276" t="s">
        <v>1084</v>
      </c>
      <c r="G276" t="s">
        <v>1085</v>
      </c>
      <c r="H276" t="s">
        <v>1086</v>
      </c>
      <c r="I276" t="s">
        <v>346</v>
      </c>
      <c r="J276" t="s">
        <v>269</v>
      </c>
      <c r="K276" s="78">
        <v>4.01</v>
      </c>
      <c r="L276" t="s">
        <v>106</v>
      </c>
      <c r="M276" s="79">
        <v>4.4999999999999998E-2</v>
      </c>
      <c r="N276" s="79">
        <v>6.6600000000000006E-2</v>
      </c>
      <c r="O276" s="78">
        <v>17.170000000000002</v>
      </c>
      <c r="P276" s="78">
        <v>93.848478159580665</v>
      </c>
      <c r="Q276" s="78">
        <v>0</v>
      </c>
      <c r="R276" s="78">
        <v>5.74456388905E-2</v>
      </c>
      <c r="S276" s="79">
        <v>0</v>
      </c>
      <c r="T276" s="79">
        <v>0</v>
      </c>
      <c r="U276" s="79">
        <v>0</v>
      </c>
    </row>
    <row r="277" spans="2:21">
      <c r="B277" t="s">
        <v>1087</v>
      </c>
      <c r="C277" t="s">
        <v>1088</v>
      </c>
      <c r="D277" t="s">
        <v>123</v>
      </c>
      <c r="E277" t="s">
        <v>1042</v>
      </c>
      <c r="F277" t="s">
        <v>1089</v>
      </c>
      <c r="G277" t="s">
        <v>1057</v>
      </c>
      <c r="H277" t="s">
        <v>762</v>
      </c>
      <c r="I277" t="s">
        <v>210</v>
      </c>
      <c r="J277" t="s">
        <v>269</v>
      </c>
      <c r="K277" s="78">
        <v>6.56</v>
      </c>
      <c r="L277" t="s">
        <v>106</v>
      </c>
      <c r="M277" s="79">
        <v>5.1299999999999998E-2</v>
      </c>
      <c r="N277" s="79">
        <v>5.67E-2</v>
      </c>
      <c r="O277" s="78">
        <v>15898.58</v>
      </c>
      <c r="P277" s="78">
        <v>99.882597130058159</v>
      </c>
      <c r="Q277" s="78">
        <v>0</v>
      </c>
      <c r="R277" s="78">
        <v>56.611895587501998</v>
      </c>
      <c r="S277" s="79">
        <v>0</v>
      </c>
      <c r="T277" s="79">
        <v>1.1999999999999999E-3</v>
      </c>
      <c r="U277" s="79">
        <v>2.9999999999999997E-4</v>
      </c>
    </row>
    <row r="278" spans="2:21">
      <c r="B278" t="s">
        <v>1090</v>
      </c>
      <c r="C278" t="s">
        <v>1091</v>
      </c>
      <c r="D278" t="s">
        <v>123</v>
      </c>
      <c r="E278" t="s">
        <v>1042</v>
      </c>
      <c r="F278" t="s">
        <v>1092</v>
      </c>
      <c r="G278" t="s">
        <v>1044</v>
      </c>
      <c r="H278" t="s">
        <v>1093</v>
      </c>
      <c r="I278" t="s">
        <v>225</v>
      </c>
      <c r="J278" t="s">
        <v>289</v>
      </c>
      <c r="K278" s="78">
        <v>8.0299999999999994</v>
      </c>
      <c r="L278" t="s">
        <v>110</v>
      </c>
      <c r="M278" s="79">
        <v>2.8799999999999999E-2</v>
      </c>
      <c r="N278" s="79">
        <v>3.39E-2</v>
      </c>
      <c r="O278" s="78">
        <v>27213.200000000001</v>
      </c>
      <c r="P278" s="78">
        <v>97.580087671479319</v>
      </c>
      <c r="Q278" s="78">
        <v>0</v>
      </c>
      <c r="R278" s="78">
        <v>103.571157630364</v>
      </c>
      <c r="S278" s="79">
        <v>0</v>
      </c>
      <c r="T278" s="79">
        <v>2.2000000000000001E-3</v>
      </c>
      <c r="U278" s="79">
        <v>5.9999999999999995E-4</v>
      </c>
    </row>
    <row r="279" spans="2:21">
      <c r="B279" t="s">
        <v>1094</v>
      </c>
      <c r="C279" t="s">
        <v>1095</v>
      </c>
      <c r="D279" t="s">
        <v>123</v>
      </c>
      <c r="E279" t="s">
        <v>1042</v>
      </c>
      <c r="F279" t="s">
        <v>1096</v>
      </c>
      <c r="G279" t="s">
        <v>1097</v>
      </c>
      <c r="H279" t="s">
        <v>770</v>
      </c>
      <c r="I279" t="s">
        <v>225</v>
      </c>
      <c r="J279" t="s">
        <v>505</v>
      </c>
      <c r="K279" s="78">
        <v>7.73</v>
      </c>
      <c r="L279" t="s">
        <v>106</v>
      </c>
      <c r="M279" s="79">
        <v>4.1099999999999998E-2</v>
      </c>
      <c r="N279" s="79">
        <v>4.6300000000000001E-2</v>
      </c>
      <c r="O279" s="78">
        <v>29062.639999999999</v>
      </c>
      <c r="P279" s="78">
        <v>94.728500026150414</v>
      </c>
      <c r="Q279" s="78">
        <v>0</v>
      </c>
      <c r="R279" s="78">
        <v>98.146599481099997</v>
      </c>
      <c r="S279" s="79">
        <v>0</v>
      </c>
      <c r="T279" s="79">
        <v>2.0999999999999999E-3</v>
      </c>
      <c r="U279" s="79">
        <v>5.9999999999999995E-4</v>
      </c>
    </row>
    <row r="280" spans="2:21">
      <c r="B280" t="s">
        <v>1098</v>
      </c>
      <c r="C280" t="s">
        <v>1099</v>
      </c>
      <c r="D280" t="s">
        <v>123</v>
      </c>
      <c r="E280" t="s">
        <v>1042</v>
      </c>
      <c r="F280" t="s">
        <v>1100</v>
      </c>
      <c r="G280" t="s">
        <v>1044</v>
      </c>
      <c r="H280" t="s">
        <v>1101</v>
      </c>
      <c r="I280" t="s">
        <v>346</v>
      </c>
      <c r="J280" t="s">
        <v>505</v>
      </c>
      <c r="K280" s="78">
        <v>15.81</v>
      </c>
      <c r="L280" t="s">
        <v>106</v>
      </c>
      <c r="M280" s="79">
        <v>4.4499999999999998E-2</v>
      </c>
      <c r="N280" s="79">
        <v>3.8100000000000002E-2</v>
      </c>
      <c r="O280" s="78">
        <v>40756.39</v>
      </c>
      <c r="P280" s="78">
        <v>109.70949556815621</v>
      </c>
      <c r="Q280" s="78">
        <v>0</v>
      </c>
      <c r="R280" s="78">
        <v>159.40409052501801</v>
      </c>
      <c r="S280" s="79">
        <v>0</v>
      </c>
      <c r="T280" s="79">
        <v>3.3E-3</v>
      </c>
      <c r="U280" s="79">
        <v>8.9999999999999998E-4</v>
      </c>
    </row>
    <row r="281" spans="2:21">
      <c r="B281" t="s">
        <v>1102</v>
      </c>
      <c r="C281" t="s">
        <v>1103</v>
      </c>
      <c r="D281" t="s">
        <v>123</v>
      </c>
      <c r="E281" t="s">
        <v>1042</v>
      </c>
      <c r="F281" t="s">
        <v>1104</v>
      </c>
      <c r="G281" t="s">
        <v>1079</v>
      </c>
      <c r="H281" t="s">
        <v>770</v>
      </c>
      <c r="I281" t="s">
        <v>225</v>
      </c>
      <c r="J281" t="s">
        <v>269</v>
      </c>
      <c r="K281" s="78">
        <v>15.57</v>
      </c>
      <c r="L281" t="s">
        <v>106</v>
      </c>
      <c r="M281" s="79">
        <v>5.5500000000000001E-2</v>
      </c>
      <c r="N281" s="79">
        <v>4.3799999999999999E-2</v>
      </c>
      <c r="O281" s="78">
        <v>33025.730000000003</v>
      </c>
      <c r="P281" s="78">
        <v>118.28276932966681</v>
      </c>
      <c r="Q281" s="78">
        <v>0</v>
      </c>
      <c r="R281" s="78">
        <v>139.26226174598199</v>
      </c>
      <c r="S281" s="79">
        <v>0</v>
      </c>
      <c r="T281" s="79">
        <v>2.8999999999999998E-3</v>
      </c>
      <c r="U281" s="79">
        <v>8.0000000000000004E-4</v>
      </c>
    </row>
    <row r="282" spans="2:21">
      <c r="B282" t="s">
        <v>1105</v>
      </c>
      <c r="C282" t="s">
        <v>1106</v>
      </c>
      <c r="D282" t="s">
        <v>123</v>
      </c>
      <c r="E282" t="s">
        <v>1042</v>
      </c>
      <c r="F282" t="s">
        <v>1107</v>
      </c>
      <c r="G282" t="s">
        <v>1097</v>
      </c>
      <c r="H282" t="s">
        <v>770</v>
      </c>
      <c r="I282" t="s">
        <v>225</v>
      </c>
      <c r="J282" t="s">
        <v>505</v>
      </c>
      <c r="K282" s="78">
        <v>16.72</v>
      </c>
      <c r="L282" t="s">
        <v>106</v>
      </c>
      <c r="M282" s="79">
        <v>4.5499999999999999E-2</v>
      </c>
      <c r="N282" s="79">
        <v>4.0099999999999997E-2</v>
      </c>
      <c r="O282" s="78">
        <v>39630.870000000003</v>
      </c>
      <c r="P282" s="78">
        <v>106.98041658055919</v>
      </c>
      <c r="Q282" s="78">
        <v>0</v>
      </c>
      <c r="R282" s="78">
        <v>151.14626691008201</v>
      </c>
      <c r="S282" s="79">
        <v>0</v>
      </c>
      <c r="T282" s="79">
        <v>3.2000000000000002E-3</v>
      </c>
      <c r="U282" s="79">
        <v>8.9999999999999998E-4</v>
      </c>
    </row>
    <row r="283" spans="2:21">
      <c r="B283" t="s">
        <v>1108</v>
      </c>
      <c r="C283" t="s">
        <v>1109</v>
      </c>
      <c r="D283" t="s">
        <v>123</v>
      </c>
      <c r="E283" t="s">
        <v>1042</v>
      </c>
      <c r="F283" t="s">
        <v>1110</v>
      </c>
      <c r="G283" t="s">
        <v>1085</v>
      </c>
      <c r="H283" t="s">
        <v>770</v>
      </c>
      <c r="I283" t="s">
        <v>225</v>
      </c>
      <c r="J283" t="s">
        <v>269</v>
      </c>
      <c r="K283" s="78">
        <v>3.04</v>
      </c>
      <c r="L283" t="s">
        <v>106</v>
      </c>
      <c r="M283" s="79">
        <v>6.5000000000000002E-2</v>
      </c>
      <c r="N283" s="79">
        <v>5.7799999999999997E-2</v>
      </c>
      <c r="O283" s="78">
        <v>62.09</v>
      </c>
      <c r="P283" s="78">
        <v>102.25095957481076</v>
      </c>
      <c r="Q283" s="78">
        <v>0</v>
      </c>
      <c r="R283" s="78">
        <v>0.226333368152</v>
      </c>
      <c r="S283" s="79">
        <v>0</v>
      </c>
      <c r="T283" s="79">
        <v>0</v>
      </c>
      <c r="U283" s="79">
        <v>0</v>
      </c>
    </row>
    <row r="284" spans="2:21">
      <c r="B284" t="s">
        <v>1111</v>
      </c>
      <c r="C284" t="s">
        <v>1112</v>
      </c>
      <c r="D284" t="s">
        <v>123</v>
      </c>
      <c r="E284" t="s">
        <v>1042</v>
      </c>
      <c r="F284" t="s">
        <v>1100</v>
      </c>
      <c r="G284" t="s">
        <v>1113</v>
      </c>
      <c r="H284" t="s">
        <v>770</v>
      </c>
      <c r="I284" t="s">
        <v>225</v>
      </c>
      <c r="J284" t="s">
        <v>505</v>
      </c>
      <c r="K284" s="78">
        <v>13.92</v>
      </c>
      <c r="L284" t="s">
        <v>106</v>
      </c>
      <c r="M284" s="79">
        <v>5.0999999999999997E-2</v>
      </c>
      <c r="N284" s="79">
        <v>5.0500000000000003E-2</v>
      </c>
      <c r="O284" s="78">
        <v>15852.35</v>
      </c>
      <c r="P284" s="78">
        <v>98.911499886417573</v>
      </c>
      <c r="Q284" s="78">
        <v>0</v>
      </c>
      <c r="R284" s="78">
        <v>55.898476847751702</v>
      </c>
      <c r="S284" s="79">
        <v>0</v>
      </c>
      <c r="T284" s="79">
        <v>1.1999999999999999E-3</v>
      </c>
      <c r="U284" s="79">
        <v>2.9999999999999997E-4</v>
      </c>
    </row>
    <row r="285" spans="2:21">
      <c r="B285" t="s">
        <v>1114</v>
      </c>
      <c r="C285" t="s">
        <v>1115</v>
      </c>
      <c r="D285" t="s">
        <v>123</v>
      </c>
      <c r="E285" t="s">
        <v>1042</v>
      </c>
      <c r="F285" t="s">
        <v>1116</v>
      </c>
      <c r="G285" t="s">
        <v>1057</v>
      </c>
      <c r="H285" t="s">
        <v>1016</v>
      </c>
      <c r="I285" t="s">
        <v>210</v>
      </c>
      <c r="J285" t="s">
        <v>269</v>
      </c>
      <c r="K285" s="78">
        <v>6.27</v>
      </c>
      <c r="L285" t="s">
        <v>106</v>
      </c>
      <c r="M285" s="79">
        <v>4.4999999999999998E-2</v>
      </c>
      <c r="N285" s="79">
        <v>7.6600000000000001E-2</v>
      </c>
      <c r="O285" s="78">
        <v>23910.62</v>
      </c>
      <c r="P285" s="78">
        <v>81.327499947721975</v>
      </c>
      <c r="Q285" s="78">
        <v>0</v>
      </c>
      <c r="R285" s="78">
        <v>69.324667253420003</v>
      </c>
      <c r="S285" s="79">
        <v>0</v>
      </c>
      <c r="T285" s="79">
        <v>1.5E-3</v>
      </c>
      <c r="U285" s="79">
        <v>4.0000000000000002E-4</v>
      </c>
    </row>
    <row r="286" spans="2:21">
      <c r="B286" t="s">
        <v>1117</v>
      </c>
      <c r="C286" t="s">
        <v>1118</v>
      </c>
      <c r="D286" t="s">
        <v>123</v>
      </c>
      <c r="E286" t="s">
        <v>1042</v>
      </c>
      <c r="F286" t="s">
        <v>1119</v>
      </c>
      <c r="G286" t="s">
        <v>1057</v>
      </c>
      <c r="H286" t="s">
        <v>770</v>
      </c>
      <c r="I286" t="s">
        <v>225</v>
      </c>
      <c r="J286" t="s">
        <v>269</v>
      </c>
      <c r="K286" s="78">
        <v>4.6100000000000003</v>
      </c>
      <c r="L286" t="s">
        <v>106</v>
      </c>
      <c r="M286" s="79">
        <v>5.7500000000000002E-2</v>
      </c>
      <c r="N286" s="79">
        <v>5.6899999999999999E-2</v>
      </c>
      <c r="O286" s="78">
        <v>11195.72</v>
      </c>
      <c r="P286" s="78">
        <v>103.4227501116498</v>
      </c>
      <c r="Q286" s="78">
        <v>0</v>
      </c>
      <c r="R286" s="78">
        <v>41.278855214521997</v>
      </c>
      <c r="S286" s="79">
        <v>0</v>
      </c>
      <c r="T286" s="79">
        <v>8.9999999999999998E-4</v>
      </c>
      <c r="U286" s="79">
        <v>2.0000000000000001E-4</v>
      </c>
    </row>
    <row r="287" spans="2:21">
      <c r="B287" t="s">
        <v>1120</v>
      </c>
      <c r="C287" t="s">
        <v>1121</v>
      </c>
      <c r="D287" t="s">
        <v>123</v>
      </c>
      <c r="E287" t="s">
        <v>1042</v>
      </c>
      <c r="F287" t="s">
        <v>1122</v>
      </c>
      <c r="G287" t="s">
        <v>1123</v>
      </c>
      <c r="H287" t="s">
        <v>1124</v>
      </c>
      <c r="I287" t="s">
        <v>210</v>
      </c>
      <c r="J287" t="s">
        <v>269</v>
      </c>
      <c r="K287" s="78">
        <v>2.34</v>
      </c>
      <c r="L287" t="s">
        <v>106</v>
      </c>
      <c r="M287" s="79">
        <v>4.7500000000000001E-2</v>
      </c>
      <c r="N287" s="79">
        <v>5.8000000000000003E-2</v>
      </c>
      <c r="O287" s="78">
        <v>53232.18</v>
      </c>
      <c r="P287" s="78">
        <v>97.252722286406453</v>
      </c>
      <c r="Q287" s="78">
        <v>0</v>
      </c>
      <c r="R287" s="78">
        <v>184.55913801025599</v>
      </c>
      <c r="S287" s="79">
        <v>0</v>
      </c>
      <c r="T287" s="79">
        <v>3.8999999999999998E-3</v>
      </c>
      <c r="U287" s="79">
        <v>1E-3</v>
      </c>
    </row>
    <row r="288" spans="2:21">
      <c r="B288" t="s">
        <v>1125</v>
      </c>
      <c r="C288" t="s">
        <v>1126</v>
      </c>
      <c r="D288" t="s">
        <v>123</v>
      </c>
      <c r="E288" t="s">
        <v>1042</v>
      </c>
      <c r="F288" t="s">
        <v>1127</v>
      </c>
      <c r="G288" t="s">
        <v>1128</v>
      </c>
      <c r="H288" t="s">
        <v>1049</v>
      </c>
      <c r="I288" t="s">
        <v>225</v>
      </c>
      <c r="J288" t="s">
        <v>269</v>
      </c>
      <c r="K288" s="78">
        <v>5.39</v>
      </c>
      <c r="L288" t="s">
        <v>106</v>
      </c>
      <c r="M288" s="79">
        <v>5.2499999999999998E-2</v>
      </c>
      <c r="N288" s="79">
        <v>6.1499999999999999E-2</v>
      </c>
      <c r="O288" s="78">
        <v>36802.550000000003</v>
      </c>
      <c r="P288" s="78">
        <v>95.502416737427168</v>
      </c>
      <c r="Q288" s="78">
        <v>0</v>
      </c>
      <c r="R288" s="78">
        <v>125.30021245211501</v>
      </c>
      <c r="S288" s="79">
        <v>0</v>
      </c>
      <c r="T288" s="79">
        <v>2.5999999999999999E-3</v>
      </c>
      <c r="U288" s="79">
        <v>6.9999999999999999E-4</v>
      </c>
    </row>
    <row r="289" spans="2:21">
      <c r="B289" t="s">
        <v>1129</v>
      </c>
      <c r="C289" t="s">
        <v>1130</v>
      </c>
      <c r="D289" t="s">
        <v>123</v>
      </c>
      <c r="E289" t="s">
        <v>1042</v>
      </c>
      <c r="F289" t="s">
        <v>1127</v>
      </c>
      <c r="G289" t="s">
        <v>1131</v>
      </c>
      <c r="H289" t="s">
        <v>1049</v>
      </c>
      <c r="I289" t="s">
        <v>225</v>
      </c>
      <c r="J289" t="s">
        <v>272</v>
      </c>
      <c r="K289" s="78">
        <v>7.64</v>
      </c>
      <c r="L289" t="s">
        <v>106</v>
      </c>
      <c r="M289" s="79">
        <v>4.2500000000000003E-2</v>
      </c>
      <c r="N289" s="79">
        <v>6.4100000000000004E-2</v>
      </c>
      <c r="O289" s="78">
        <v>29062.639999999999</v>
      </c>
      <c r="P289" s="78">
        <v>86.430080535999679</v>
      </c>
      <c r="Q289" s="78">
        <v>0</v>
      </c>
      <c r="R289" s="78">
        <v>89.548747157869499</v>
      </c>
      <c r="S289" s="79">
        <v>0</v>
      </c>
      <c r="T289" s="79">
        <v>1.9E-3</v>
      </c>
      <c r="U289" s="79">
        <v>5.0000000000000001E-4</v>
      </c>
    </row>
    <row r="290" spans="2:21">
      <c r="B290" t="s">
        <v>1132</v>
      </c>
      <c r="C290" t="s">
        <v>1130</v>
      </c>
      <c r="D290" t="s">
        <v>123</v>
      </c>
      <c r="E290" t="s">
        <v>1042</v>
      </c>
      <c r="F290" t="s">
        <v>1133</v>
      </c>
      <c r="G290" t="s">
        <v>1079</v>
      </c>
      <c r="H290" t="s">
        <v>1049</v>
      </c>
      <c r="I290" t="s">
        <v>225</v>
      </c>
      <c r="J290" t="s">
        <v>272</v>
      </c>
      <c r="K290" s="78">
        <v>15.55</v>
      </c>
      <c r="L290" t="s">
        <v>106</v>
      </c>
      <c r="M290" s="79">
        <v>4.2000000000000003E-2</v>
      </c>
      <c r="N290" s="79">
        <v>4.7399999999999998E-2</v>
      </c>
      <c r="O290" s="78">
        <v>26420.58</v>
      </c>
      <c r="P290" s="78">
        <v>90.888336962100865</v>
      </c>
      <c r="Q290" s="78">
        <v>0</v>
      </c>
      <c r="R290" s="78">
        <v>85.607149897648199</v>
      </c>
      <c r="S290" s="79">
        <v>0</v>
      </c>
      <c r="T290" s="79">
        <v>1.8E-3</v>
      </c>
      <c r="U290" s="79">
        <v>5.0000000000000001E-4</v>
      </c>
    </row>
    <row r="291" spans="2:21">
      <c r="B291" t="s">
        <v>1134</v>
      </c>
      <c r="C291" t="s">
        <v>1135</v>
      </c>
      <c r="D291" t="s">
        <v>123</v>
      </c>
      <c r="E291" t="s">
        <v>1042</v>
      </c>
      <c r="F291" t="s">
        <v>1136</v>
      </c>
      <c r="G291" t="s">
        <v>1069</v>
      </c>
      <c r="H291" t="s">
        <v>1049</v>
      </c>
      <c r="I291" t="s">
        <v>225</v>
      </c>
      <c r="J291" t="s">
        <v>269</v>
      </c>
      <c r="K291" s="78">
        <v>7.58</v>
      </c>
      <c r="L291" t="s">
        <v>106</v>
      </c>
      <c r="M291" s="79">
        <v>5.2999999999999999E-2</v>
      </c>
      <c r="N291" s="79">
        <v>5.3800000000000001E-2</v>
      </c>
      <c r="O291" s="78">
        <v>37913.53</v>
      </c>
      <c r="P291" s="78">
        <v>99.234241035513733</v>
      </c>
      <c r="Q291" s="78">
        <v>0</v>
      </c>
      <c r="R291" s="78">
        <v>134.12672135189399</v>
      </c>
      <c r="S291" s="79">
        <v>0</v>
      </c>
      <c r="T291" s="79">
        <v>2.8E-3</v>
      </c>
      <c r="U291" s="79">
        <v>8.0000000000000004E-4</v>
      </c>
    </row>
    <row r="292" spans="2:21">
      <c r="B292" t="s">
        <v>1137</v>
      </c>
      <c r="C292" t="s">
        <v>1138</v>
      </c>
      <c r="D292" t="s">
        <v>123</v>
      </c>
      <c r="E292" t="s">
        <v>1042</v>
      </c>
      <c r="F292" t="s">
        <v>1139</v>
      </c>
      <c r="G292" t="s">
        <v>1140</v>
      </c>
      <c r="H292" t="s">
        <v>1049</v>
      </c>
      <c r="I292" t="s">
        <v>225</v>
      </c>
      <c r="J292" t="s">
        <v>269</v>
      </c>
      <c r="K292" s="78">
        <v>6.91</v>
      </c>
      <c r="L292" t="s">
        <v>106</v>
      </c>
      <c r="M292" s="79">
        <v>5.2499999999999998E-2</v>
      </c>
      <c r="N292" s="79">
        <v>7.8799999999999995E-2</v>
      </c>
      <c r="O292" s="78">
        <v>44724.76</v>
      </c>
      <c r="P292" s="78">
        <v>85.625819747271976</v>
      </c>
      <c r="Q292" s="78">
        <v>0</v>
      </c>
      <c r="R292" s="78">
        <v>136.52503458469999</v>
      </c>
      <c r="S292" s="79">
        <v>0</v>
      </c>
      <c r="T292" s="79">
        <v>2.8999999999999998E-3</v>
      </c>
      <c r="U292" s="79">
        <v>8.0000000000000004E-4</v>
      </c>
    </row>
    <row r="293" spans="2:21">
      <c r="B293" t="s">
        <v>1141</v>
      </c>
      <c r="C293" t="s">
        <v>1142</v>
      </c>
      <c r="D293" t="s">
        <v>123</v>
      </c>
      <c r="E293" t="s">
        <v>1042</v>
      </c>
      <c r="F293" t="s">
        <v>1143</v>
      </c>
      <c r="G293" t="s">
        <v>1144</v>
      </c>
      <c r="H293" t="s">
        <v>1145</v>
      </c>
      <c r="I293" t="s">
        <v>346</v>
      </c>
      <c r="J293" t="s">
        <v>292</v>
      </c>
      <c r="K293" s="78">
        <v>7.32</v>
      </c>
      <c r="L293" t="s">
        <v>106</v>
      </c>
      <c r="M293" s="79">
        <v>4.5999999999999999E-2</v>
      </c>
      <c r="N293" s="79">
        <v>4.0399999999999998E-2</v>
      </c>
      <c r="O293" s="78">
        <v>25679.48</v>
      </c>
      <c r="P293" s="78">
        <v>105.74777782837904</v>
      </c>
      <c r="Q293" s="78">
        <v>0</v>
      </c>
      <c r="R293" s="78">
        <v>96.809284267352993</v>
      </c>
      <c r="S293" s="79">
        <v>0</v>
      </c>
      <c r="T293" s="79">
        <v>2E-3</v>
      </c>
      <c r="U293" s="79">
        <v>5.0000000000000001E-4</v>
      </c>
    </row>
    <row r="294" spans="2:21">
      <c r="B294" t="s">
        <v>1146</v>
      </c>
      <c r="C294" t="s">
        <v>1147</v>
      </c>
      <c r="D294" t="s">
        <v>1047</v>
      </c>
      <c r="E294" t="s">
        <v>1042</v>
      </c>
      <c r="F294" t="s">
        <v>1148</v>
      </c>
      <c r="G294" t="s">
        <v>1149</v>
      </c>
      <c r="H294" t="s">
        <v>1049</v>
      </c>
      <c r="I294" t="s">
        <v>225</v>
      </c>
      <c r="J294" t="s">
        <v>289</v>
      </c>
      <c r="K294" s="78">
        <v>7.47</v>
      </c>
      <c r="L294" t="s">
        <v>106</v>
      </c>
      <c r="M294" s="79">
        <v>4.2999999999999997E-2</v>
      </c>
      <c r="N294" s="79">
        <v>3.8199999999999998E-2</v>
      </c>
      <c r="O294" s="78">
        <v>19551.23</v>
      </c>
      <c r="P294" s="78">
        <v>104.77977828658351</v>
      </c>
      <c r="Q294" s="78">
        <v>0</v>
      </c>
      <c r="R294" s="78">
        <v>73.031646866059504</v>
      </c>
      <c r="S294" s="79">
        <v>0</v>
      </c>
      <c r="T294" s="79">
        <v>1.5E-3</v>
      </c>
      <c r="U294" s="79">
        <v>4.0000000000000002E-4</v>
      </c>
    </row>
    <row r="295" spans="2:21">
      <c r="B295" t="s">
        <v>1150</v>
      </c>
      <c r="C295" t="s">
        <v>1151</v>
      </c>
      <c r="D295" t="s">
        <v>123</v>
      </c>
      <c r="E295" t="s">
        <v>1042</v>
      </c>
      <c r="F295" t="s">
        <v>1152</v>
      </c>
      <c r="G295" t="s">
        <v>1085</v>
      </c>
      <c r="H295" t="s">
        <v>1049</v>
      </c>
      <c r="I295" t="s">
        <v>225</v>
      </c>
      <c r="J295" t="s">
        <v>275</v>
      </c>
      <c r="K295" s="78">
        <v>4.76</v>
      </c>
      <c r="L295" t="s">
        <v>106</v>
      </c>
      <c r="M295" s="79">
        <v>3.7499999999999999E-2</v>
      </c>
      <c r="N295" s="79">
        <v>8.0199999999999994E-2</v>
      </c>
      <c r="O295" s="78">
        <v>72656.600000000006</v>
      </c>
      <c r="P295" s="78">
        <v>80.759148782976595</v>
      </c>
      <c r="Q295" s="78">
        <v>0</v>
      </c>
      <c r="R295" s="78">
        <v>209.18297629143501</v>
      </c>
      <c r="S295" s="79">
        <v>1E-4</v>
      </c>
      <c r="T295" s="79">
        <v>4.4000000000000003E-3</v>
      </c>
      <c r="U295" s="79">
        <v>1.1999999999999999E-3</v>
      </c>
    </row>
    <row r="296" spans="2:21">
      <c r="B296" t="s">
        <v>1153</v>
      </c>
      <c r="C296" t="s">
        <v>1154</v>
      </c>
      <c r="D296" t="s">
        <v>123</v>
      </c>
      <c r="E296" t="s">
        <v>1042</v>
      </c>
      <c r="F296" t="s">
        <v>1155</v>
      </c>
      <c r="G296" t="s">
        <v>123</v>
      </c>
      <c r="H296" t="s">
        <v>1145</v>
      </c>
      <c r="I296" t="s">
        <v>346</v>
      </c>
      <c r="J296" t="s">
        <v>295</v>
      </c>
      <c r="K296" s="78">
        <v>5.29</v>
      </c>
      <c r="L296" t="s">
        <v>110</v>
      </c>
      <c r="M296" s="79">
        <v>6.4899999999999999E-2</v>
      </c>
      <c r="N296" s="79">
        <v>0.12180000000000001</v>
      </c>
      <c r="O296" s="78">
        <v>38263.599999999999</v>
      </c>
      <c r="P296" s="78">
        <v>68.203904254886325</v>
      </c>
      <c r="Q296" s="78">
        <v>0</v>
      </c>
      <c r="R296" s="78">
        <v>101.78717870377599</v>
      </c>
      <c r="S296" s="79">
        <v>0</v>
      </c>
      <c r="T296" s="79">
        <v>2.0999999999999999E-3</v>
      </c>
      <c r="U296" s="79">
        <v>5.9999999999999995E-4</v>
      </c>
    </row>
    <row r="297" spans="2:21">
      <c r="B297" t="s">
        <v>1156</v>
      </c>
      <c r="C297" t="s">
        <v>1157</v>
      </c>
      <c r="D297" t="s">
        <v>123</v>
      </c>
      <c r="E297" t="s">
        <v>1042</v>
      </c>
      <c r="F297" t="s">
        <v>1158</v>
      </c>
      <c r="G297" t="s">
        <v>1123</v>
      </c>
      <c r="H297" t="s">
        <v>1124</v>
      </c>
      <c r="I297" t="s">
        <v>210</v>
      </c>
      <c r="J297" t="s">
        <v>269</v>
      </c>
      <c r="K297" s="78">
        <v>5.68</v>
      </c>
      <c r="L297" t="s">
        <v>106</v>
      </c>
      <c r="M297" s="79">
        <v>5.2999999999999999E-2</v>
      </c>
      <c r="N297" s="79">
        <v>0.10639999999999999</v>
      </c>
      <c r="O297" s="78">
        <v>40885.85</v>
      </c>
      <c r="P297" s="78">
        <v>72.840213045589465</v>
      </c>
      <c r="Q297" s="78">
        <v>0</v>
      </c>
      <c r="R297" s="78">
        <v>106.170477975208</v>
      </c>
      <c r="S297" s="79">
        <v>0</v>
      </c>
      <c r="T297" s="79">
        <v>2.2000000000000001E-3</v>
      </c>
      <c r="U297" s="79">
        <v>5.9999999999999995E-4</v>
      </c>
    </row>
    <row r="298" spans="2:21">
      <c r="B298" t="s">
        <v>1159</v>
      </c>
      <c r="C298" t="s">
        <v>1160</v>
      </c>
      <c r="D298" t="s">
        <v>123</v>
      </c>
      <c r="E298" t="s">
        <v>1042</v>
      </c>
      <c r="F298" t="s">
        <v>1161</v>
      </c>
      <c r="G298" t="s">
        <v>1140</v>
      </c>
      <c r="H298" t="s">
        <v>1049</v>
      </c>
      <c r="I298" t="s">
        <v>225</v>
      </c>
      <c r="J298" t="s">
        <v>269</v>
      </c>
      <c r="K298" s="78">
        <v>5.23</v>
      </c>
      <c r="L298" t="s">
        <v>106</v>
      </c>
      <c r="M298" s="79">
        <v>5.8799999999999998E-2</v>
      </c>
      <c r="N298" s="79">
        <v>9.9900000000000003E-2</v>
      </c>
      <c r="O298" s="78">
        <v>9247.2000000000007</v>
      </c>
      <c r="P298" s="78">
        <v>80.795336491045944</v>
      </c>
      <c r="Q298" s="78">
        <v>0</v>
      </c>
      <c r="R298" s="78">
        <v>26.635207159139998</v>
      </c>
      <c r="S298" s="79">
        <v>0</v>
      </c>
      <c r="T298" s="79">
        <v>5.9999999999999995E-4</v>
      </c>
      <c r="U298" s="79">
        <v>2.0000000000000001E-4</v>
      </c>
    </row>
    <row r="299" spans="2:21">
      <c r="B299" t="s">
        <v>1162</v>
      </c>
      <c r="C299" t="s">
        <v>1163</v>
      </c>
      <c r="D299" t="s">
        <v>1083</v>
      </c>
      <c r="E299" t="s">
        <v>1042</v>
      </c>
      <c r="F299" t="s">
        <v>1164</v>
      </c>
      <c r="G299" t="s">
        <v>1165</v>
      </c>
      <c r="H299" t="s">
        <v>1124</v>
      </c>
      <c r="I299" t="s">
        <v>210</v>
      </c>
      <c r="J299" t="s">
        <v>269</v>
      </c>
      <c r="K299" s="78">
        <v>6.73</v>
      </c>
      <c r="L299" t="s">
        <v>110</v>
      </c>
      <c r="M299" s="79">
        <v>4.6300000000000001E-2</v>
      </c>
      <c r="N299" s="79">
        <v>5.7799999999999997E-2</v>
      </c>
      <c r="O299" s="78">
        <v>39762.97</v>
      </c>
      <c r="P299" s="78">
        <v>95.540925321257717</v>
      </c>
      <c r="Q299" s="78">
        <v>0</v>
      </c>
      <c r="R299" s="78">
        <v>148.172043918377</v>
      </c>
      <c r="S299" s="79">
        <v>0</v>
      </c>
      <c r="T299" s="79">
        <v>3.0999999999999999E-3</v>
      </c>
      <c r="U299" s="79">
        <v>8.0000000000000004E-4</v>
      </c>
    </row>
    <row r="300" spans="2:21">
      <c r="B300" t="s">
        <v>1166</v>
      </c>
      <c r="C300" t="s">
        <v>1167</v>
      </c>
      <c r="D300" t="s">
        <v>1041</v>
      </c>
      <c r="E300" t="s">
        <v>1042</v>
      </c>
      <c r="F300" t="s">
        <v>1168</v>
      </c>
      <c r="G300" t="s">
        <v>1140</v>
      </c>
      <c r="H300" t="s">
        <v>1169</v>
      </c>
      <c r="I300" t="s">
        <v>225</v>
      </c>
      <c r="J300" t="s">
        <v>275</v>
      </c>
      <c r="K300" s="78">
        <v>6.34</v>
      </c>
      <c r="L300" t="s">
        <v>106</v>
      </c>
      <c r="M300" s="79">
        <v>5.1299999999999998E-2</v>
      </c>
      <c r="N300" s="79">
        <v>0.10539999999999999</v>
      </c>
      <c r="O300" s="78">
        <v>43154.05</v>
      </c>
      <c r="P300" s="78">
        <v>72.315972626101455</v>
      </c>
      <c r="Q300" s="78">
        <v>0</v>
      </c>
      <c r="R300" s="78">
        <v>111.253921061718</v>
      </c>
      <c r="S300" s="79">
        <v>0</v>
      </c>
      <c r="T300" s="79">
        <v>2.3E-3</v>
      </c>
      <c r="U300" s="79">
        <v>5.9999999999999995E-4</v>
      </c>
    </row>
    <row r="301" spans="2:21">
      <c r="B301" t="s">
        <v>1170</v>
      </c>
      <c r="C301" t="s">
        <v>1171</v>
      </c>
      <c r="D301" t="s">
        <v>123</v>
      </c>
      <c r="E301" t="s">
        <v>1042</v>
      </c>
      <c r="F301" t="s">
        <v>1172</v>
      </c>
      <c r="G301" t="s">
        <v>929</v>
      </c>
      <c r="H301" t="s">
        <v>1173</v>
      </c>
      <c r="I301" t="s">
        <v>346</v>
      </c>
      <c r="J301" t="s">
        <v>269</v>
      </c>
      <c r="K301" s="78">
        <v>3.95</v>
      </c>
      <c r="L301" t="s">
        <v>110</v>
      </c>
      <c r="M301" s="79">
        <v>0.03</v>
      </c>
      <c r="N301" s="79">
        <v>6.7100000000000007E-2</v>
      </c>
      <c r="O301" s="78">
        <v>32629.42</v>
      </c>
      <c r="P301" s="78">
        <v>88.165114864236514</v>
      </c>
      <c r="Q301" s="78">
        <v>0</v>
      </c>
      <c r="R301" s="78">
        <v>112.20291625757</v>
      </c>
      <c r="S301" s="79">
        <v>0</v>
      </c>
      <c r="T301" s="79">
        <v>2.3999999999999998E-3</v>
      </c>
      <c r="U301" s="79">
        <v>5.9999999999999995E-4</v>
      </c>
    </row>
    <row r="302" spans="2:21">
      <c r="B302" t="s">
        <v>1174</v>
      </c>
      <c r="C302" t="s">
        <v>1175</v>
      </c>
      <c r="D302" t="s">
        <v>123</v>
      </c>
      <c r="E302" t="s">
        <v>1042</v>
      </c>
      <c r="F302" t="s">
        <v>1176</v>
      </c>
      <c r="G302" t="s">
        <v>1144</v>
      </c>
      <c r="H302" t="s">
        <v>1169</v>
      </c>
      <c r="I302" t="s">
        <v>225</v>
      </c>
      <c r="J302" t="s">
        <v>333</v>
      </c>
      <c r="K302" s="78">
        <v>6</v>
      </c>
      <c r="L302" t="s">
        <v>106</v>
      </c>
      <c r="M302" s="79">
        <v>4.8800000000000003E-2</v>
      </c>
      <c r="N302" s="79">
        <v>4.9099999999999998E-2</v>
      </c>
      <c r="O302" s="78">
        <v>23778.52</v>
      </c>
      <c r="P302" s="78">
        <v>355.7</v>
      </c>
      <c r="Q302" s="78">
        <v>0</v>
      </c>
      <c r="R302" s="78">
        <v>84.580195639999999</v>
      </c>
      <c r="S302" s="79">
        <v>0</v>
      </c>
      <c r="T302" s="79">
        <v>1.8E-3</v>
      </c>
      <c r="U302" s="79">
        <v>5.0000000000000001E-4</v>
      </c>
    </row>
    <row r="303" spans="2:21">
      <c r="B303" t="s">
        <v>1177</v>
      </c>
      <c r="C303" t="s">
        <v>1178</v>
      </c>
      <c r="D303" t="s">
        <v>123</v>
      </c>
      <c r="E303" t="s">
        <v>1042</v>
      </c>
      <c r="F303" t="s">
        <v>1179</v>
      </c>
      <c r="G303" t="s">
        <v>1180</v>
      </c>
      <c r="H303" t="s">
        <v>1169</v>
      </c>
      <c r="I303" t="s">
        <v>225</v>
      </c>
      <c r="J303" t="s">
        <v>269</v>
      </c>
      <c r="K303" s="78">
        <v>3.68</v>
      </c>
      <c r="L303" t="s">
        <v>110</v>
      </c>
      <c r="M303" s="79">
        <v>4.2500000000000003E-2</v>
      </c>
      <c r="N303" s="79">
        <v>4.41E-2</v>
      </c>
      <c r="O303" s="78">
        <v>13210.29</v>
      </c>
      <c r="P303" s="78">
        <v>99.146912372854899</v>
      </c>
      <c r="Q303" s="78">
        <v>0</v>
      </c>
      <c r="R303" s="78">
        <v>51.084548415345203</v>
      </c>
      <c r="S303" s="79">
        <v>0</v>
      </c>
      <c r="T303" s="79">
        <v>1.1000000000000001E-3</v>
      </c>
      <c r="U303" s="79">
        <v>2.9999999999999997E-4</v>
      </c>
    </row>
    <row r="304" spans="2:21">
      <c r="B304" t="s">
        <v>1181</v>
      </c>
      <c r="C304" t="s">
        <v>1182</v>
      </c>
      <c r="D304" t="s">
        <v>1083</v>
      </c>
      <c r="E304" t="s">
        <v>1042</v>
      </c>
      <c r="F304" t="s">
        <v>1183</v>
      </c>
      <c r="G304" t="s">
        <v>1069</v>
      </c>
      <c r="H304" t="s">
        <v>1173</v>
      </c>
      <c r="I304" t="s">
        <v>346</v>
      </c>
      <c r="J304" t="s">
        <v>269</v>
      </c>
      <c r="K304" s="78">
        <v>6.31</v>
      </c>
      <c r="L304" t="s">
        <v>106</v>
      </c>
      <c r="M304" s="79">
        <v>4.4999999999999998E-2</v>
      </c>
      <c r="N304" s="79">
        <v>4.0800000000000003E-2</v>
      </c>
      <c r="O304" s="78">
        <v>18494.41</v>
      </c>
      <c r="P304" s="78">
        <v>101.43849973640684</v>
      </c>
      <c r="Q304" s="78">
        <v>0</v>
      </c>
      <c r="R304" s="78">
        <v>66.881011519391507</v>
      </c>
      <c r="S304" s="79">
        <v>0</v>
      </c>
      <c r="T304" s="79">
        <v>1.4E-3</v>
      </c>
      <c r="U304" s="79">
        <v>4.0000000000000002E-4</v>
      </c>
    </row>
    <row r="305" spans="2:21">
      <c r="B305" t="s">
        <v>1184</v>
      </c>
      <c r="C305" t="s">
        <v>1185</v>
      </c>
      <c r="D305" t="s">
        <v>123</v>
      </c>
      <c r="E305" t="s">
        <v>1042</v>
      </c>
      <c r="F305" t="s">
        <v>1186</v>
      </c>
      <c r="G305" t="s">
        <v>1097</v>
      </c>
      <c r="H305" t="s">
        <v>1169</v>
      </c>
      <c r="I305" t="s">
        <v>225</v>
      </c>
      <c r="J305" t="s">
        <v>269</v>
      </c>
      <c r="K305" s="78">
        <v>3.75</v>
      </c>
      <c r="L305" t="s">
        <v>106</v>
      </c>
      <c r="M305" s="79">
        <v>6.25E-2</v>
      </c>
      <c r="N305" s="79">
        <v>6.6699999999999995E-2</v>
      </c>
      <c r="O305" s="78">
        <v>43593.96</v>
      </c>
      <c r="P305" s="78">
        <v>100.74791675268776</v>
      </c>
      <c r="Q305" s="78">
        <v>0</v>
      </c>
      <c r="R305" s="78">
        <v>156.57482327944999</v>
      </c>
      <c r="S305" s="79">
        <v>0</v>
      </c>
      <c r="T305" s="79">
        <v>3.3E-3</v>
      </c>
      <c r="U305" s="79">
        <v>8.9999999999999998E-4</v>
      </c>
    </row>
    <row r="306" spans="2:21">
      <c r="B306" t="s">
        <v>1187</v>
      </c>
      <c r="C306" t="s">
        <v>1188</v>
      </c>
      <c r="D306" t="s">
        <v>1041</v>
      </c>
      <c r="E306" t="s">
        <v>1042</v>
      </c>
      <c r="F306" t="s">
        <v>1189</v>
      </c>
      <c r="G306" t="s">
        <v>1123</v>
      </c>
      <c r="H306" t="s">
        <v>1190</v>
      </c>
      <c r="I306" t="s">
        <v>225</v>
      </c>
      <c r="J306" t="s">
        <v>278</v>
      </c>
      <c r="K306" s="78">
        <v>6.67</v>
      </c>
      <c r="L306" t="s">
        <v>110</v>
      </c>
      <c r="M306" s="79">
        <v>0.03</v>
      </c>
      <c r="N306" s="79">
        <v>4.0300000000000002E-2</v>
      </c>
      <c r="O306" s="78">
        <v>13474.5</v>
      </c>
      <c r="P306" s="78">
        <v>93.871411119798935</v>
      </c>
      <c r="Q306" s="78">
        <v>0</v>
      </c>
      <c r="R306" s="78">
        <v>49.3337374472029</v>
      </c>
      <c r="S306" s="79">
        <v>0</v>
      </c>
      <c r="T306" s="79">
        <v>1E-3</v>
      </c>
      <c r="U306" s="79">
        <v>2.9999999999999997E-4</v>
      </c>
    </row>
    <row r="307" spans="2:21">
      <c r="B307" t="s">
        <v>1191</v>
      </c>
      <c r="C307" t="s">
        <v>1192</v>
      </c>
      <c r="D307" t="s">
        <v>1193</v>
      </c>
      <c r="E307" t="s">
        <v>1042</v>
      </c>
      <c r="F307" t="s">
        <v>1189</v>
      </c>
      <c r="G307" t="s">
        <v>1123</v>
      </c>
      <c r="H307" t="s">
        <v>1190</v>
      </c>
      <c r="I307" t="s">
        <v>225</v>
      </c>
      <c r="J307" t="s">
        <v>269</v>
      </c>
      <c r="K307" s="78">
        <v>5.14</v>
      </c>
      <c r="L307" t="s">
        <v>110</v>
      </c>
      <c r="M307" s="79">
        <v>0.05</v>
      </c>
      <c r="N307" s="79">
        <v>4.6100000000000002E-2</v>
      </c>
      <c r="O307" s="78">
        <v>13210.29</v>
      </c>
      <c r="P307" s="78">
        <v>102.23196143839384</v>
      </c>
      <c r="Q307" s="78">
        <v>0</v>
      </c>
      <c r="R307" s="78">
        <v>52.674091998503599</v>
      </c>
      <c r="S307" s="79">
        <v>0</v>
      </c>
      <c r="T307" s="79">
        <v>1.1000000000000001E-3</v>
      </c>
      <c r="U307" s="79">
        <v>2.9999999999999997E-4</v>
      </c>
    </row>
    <row r="308" spans="2:21">
      <c r="B308" t="s">
        <v>1194</v>
      </c>
      <c r="C308" t="s">
        <v>1195</v>
      </c>
      <c r="D308" t="s">
        <v>123</v>
      </c>
      <c r="E308" t="s">
        <v>1042</v>
      </c>
      <c r="F308" t="s">
        <v>1196</v>
      </c>
      <c r="G308" t="s">
        <v>1123</v>
      </c>
      <c r="H308" t="s">
        <v>1197</v>
      </c>
      <c r="I308" t="s">
        <v>210</v>
      </c>
      <c r="J308" t="s">
        <v>269</v>
      </c>
      <c r="K308" s="78">
        <v>4.9400000000000004</v>
      </c>
      <c r="L308" t="s">
        <v>113</v>
      </c>
      <c r="M308" s="79">
        <v>0.06</v>
      </c>
      <c r="N308" s="79">
        <v>6.5699999999999995E-2</v>
      </c>
      <c r="O308" s="78">
        <v>31308.39</v>
      </c>
      <c r="P308" s="78">
        <v>97.537990801239701</v>
      </c>
      <c r="Q308" s="78">
        <v>0</v>
      </c>
      <c r="R308" s="78">
        <v>134.32257545177001</v>
      </c>
      <c r="S308" s="79">
        <v>0</v>
      </c>
      <c r="T308" s="79">
        <v>2.8E-3</v>
      </c>
      <c r="U308" s="79">
        <v>8.0000000000000004E-4</v>
      </c>
    </row>
    <row r="309" spans="2:21">
      <c r="B309" t="s">
        <v>1198</v>
      </c>
      <c r="C309" t="s">
        <v>1199</v>
      </c>
      <c r="D309" t="s">
        <v>1083</v>
      </c>
      <c r="E309" t="s">
        <v>1042</v>
      </c>
      <c r="F309" t="s">
        <v>1200</v>
      </c>
      <c r="G309" t="s">
        <v>1123</v>
      </c>
      <c r="H309" t="s">
        <v>1197</v>
      </c>
      <c r="I309" t="s">
        <v>210</v>
      </c>
      <c r="J309" t="s">
        <v>269</v>
      </c>
      <c r="K309" s="78">
        <v>5.37</v>
      </c>
      <c r="L309" t="s">
        <v>106</v>
      </c>
      <c r="M309" s="79">
        <v>0.06</v>
      </c>
      <c r="N309" s="79">
        <v>0.1162</v>
      </c>
      <c r="O309" s="78">
        <v>41625.620000000003</v>
      </c>
      <c r="P309" s="78">
        <v>75.364060407652858</v>
      </c>
      <c r="Q309" s="78">
        <v>0</v>
      </c>
      <c r="R309" s="78">
        <v>111.836750137631</v>
      </c>
      <c r="S309" s="79">
        <v>1E-4</v>
      </c>
      <c r="T309" s="79">
        <v>2.3E-3</v>
      </c>
      <c r="U309" s="79">
        <v>5.9999999999999995E-4</v>
      </c>
    </row>
    <row r="310" spans="2:21">
      <c r="B310" t="s">
        <v>1201</v>
      </c>
      <c r="C310" t="s">
        <v>1202</v>
      </c>
      <c r="D310" t="s">
        <v>1047</v>
      </c>
      <c r="E310" t="s">
        <v>1042</v>
      </c>
      <c r="F310" t="s">
        <v>1203</v>
      </c>
      <c r="G310" t="s">
        <v>1085</v>
      </c>
      <c r="H310" t="s">
        <v>1204</v>
      </c>
      <c r="I310" t="s">
        <v>346</v>
      </c>
      <c r="J310" t="s">
        <v>283</v>
      </c>
      <c r="K310" s="78">
        <v>8.68</v>
      </c>
      <c r="L310" t="s">
        <v>106</v>
      </c>
      <c r="M310" s="79">
        <v>3.6299999999999999E-2</v>
      </c>
      <c r="N310" s="79">
        <v>4.2799999999999998E-2</v>
      </c>
      <c r="O310" s="78">
        <v>46236.02</v>
      </c>
      <c r="P310" s="78">
        <v>94.824804129312824</v>
      </c>
      <c r="Q310" s="78">
        <v>0</v>
      </c>
      <c r="R310" s="78">
        <v>156.30106290880701</v>
      </c>
      <c r="S310" s="79">
        <v>1E-4</v>
      </c>
      <c r="T310" s="79">
        <v>3.3E-3</v>
      </c>
      <c r="U310" s="79">
        <v>8.9999999999999998E-4</v>
      </c>
    </row>
    <row r="311" spans="2:21">
      <c r="B311" t="s">
        <v>1205</v>
      </c>
      <c r="C311" t="s">
        <v>1206</v>
      </c>
      <c r="D311" t="s">
        <v>123</v>
      </c>
      <c r="E311" t="s">
        <v>1042</v>
      </c>
      <c r="F311" t="s">
        <v>1207</v>
      </c>
      <c r="G311" t="s">
        <v>1208</v>
      </c>
      <c r="H311" t="s">
        <v>1190</v>
      </c>
      <c r="I311" t="s">
        <v>225</v>
      </c>
      <c r="J311" t="s">
        <v>272</v>
      </c>
      <c r="K311" s="78">
        <v>4.17</v>
      </c>
      <c r="L311" t="s">
        <v>106</v>
      </c>
      <c r="M311" s="79">
        <v>3.7499999999999999E-2</v>
      </c>
      <c r="N311" s="79">
        <v>5.6599999999999998E-2</v>
      </c>
      <c r="O311" s="78">
        <v>45311.29</v>
      </c>
      <c r="P311" s="78">
        <v>93.201091137330849</v>
      </c>
      <c r="Q311" s="78">
        <v>0</v>
      </c>
      <c r="R311" s="78">
        <v>150.55214849414699</v>
      </c>
      <c r="S311" s="79">
        <v>0</v>
      </c>
      <c r="T311" s="79">
        <v>3.2000000000000002E-3</v>
      </c>
      <c r="U311" s="79">
        <v>8.9999999999999998E-4</v>
      </c>
    </row>
    <row r="312" spans="2:21">
      <c r="B312" t="s">
        <v>1209</v>
      </c>
      <c r="C312" t="s">
        <v>1210</v>
      </c>
      <c r="D312" t="s">
        <v>1047</v>
      </c>
      <c r="E312" t="s">
        <v>1042</v>
      </c>
      <c r="F312" t="s">
        <v>1211</v>
      </c>
      <c r="G312" t="s">
        <v>1128</v>
      </c>
      <c r="H312" t="s">
        <v>1190</v>
      </c>
      <c r="I312" t="s">
        <v>225</v>
      </c>
      <c r="J312" t="s">
        <v>289</v>
      </c>
      <c r="K312" s="78">
        <v>3.06</v>
      </c>
      <c r="L312" t="s">
        <v>106</v>
      </c>
      <c r="M312" s="79">
        <v>4.6300000000000001E-2</v>
      </c>
      <c r="N312" s="79">
        <v>4.1300000000000003E-2</v>
      </c>
      <c r="O312" s="78">
        <v>27510.43</v>
      </c>
      <c r="P312" s="78">
        <v>102.45639500848266</v>
      </c>
      <c r="Q312" s="78">
        <v>0</v>
      </c>
      <c r="R312" s="78">
        <v>100.483784566569</v>
      </c>
      <c r="S312" s="79">
        <v>0</v>
      </c>
      <c r="T312" s="79">
        <v>2.0999999999999999E-3</v>
      </c>
      <c r="U312" s="79">
        <v>5.9999999999999995E-4</v>
      </c>
    </row>
    <row r="313" spans="2:21">
      <c r="B313" t="s">
        <v>1212</v>
      </c>
      <c r="C313" t="s">
        <v>1213</v>
      </c>
      <c r="D313" t="s">
        <v>1041</v>
      </c>
      <c r="E313" t="s">
        <v>1042</v>
      </c>
      <c r="F313" t="s">
        <v>1214</v>
      </c>
      <c r="G313" t="s">
        <v>1069</v>
      </c>
      <c r="H313" t="s">
        <v>1197</v>
      </c>
      <c r="I313" t="s">
        <v>210</v>
      </c>
      <c r="J313" t="s">
        <v>269</v>
      </c>
      <c r="K313" s="78">
        <v>1.05</v>
      </c>
      <c r="L313" t="s">
        <v>106</v>
      </c>
      <c r="M313" s="79">
        <v>4.6300000000000001E-2</v>
      </c>
      <c r="N313" s="79">
        <v>4.4699999999999997E-2</v>
      </c>
      <c r="O313" s="78">
        <v>38819.760000000002</v>
      </c>
      <c r="P313" s="78">
        <v>101.04583923417643</v>
      </c>
      <c r="Q313" s="78">
        <v>0</v>
      </c>
      <c r="R313" s="78">
        <v>139.83980688067101</v>
      </c>
      <c r="S313" s="79">
        <v>1E-4</v>
      </c>
      <c r="T313" s="79">
        <v>2.8999999999999998E-3</v>
      </c>
      <c r="U313" s="79">
        <v>8.0000000000000004E-4</v>
      </c>
    </row>
    <row r="314" spans="2:21">
      <c r="B314" t="s">
        <v>1215</v>
      </c>
      <c r="C314" t="s">
        <v>1216</v>
      </c>
      <c r="D314" t="s">
        <v>123</v>
      </c>
      <c r="E314" t="s">
        <v>1042</v>
      </c>
      <c r="F314" t="s">
        <v>1217</v>
      </c>
      <c r="G314" t="s">
        <v>1165</v>
      </c>
      <c r="H314" t="s">
        <v>1218</v>
      </c>
      <c r="I314" t="s">
        <v>346</v>
      </c>
      <c r="J314" t="s">
        <v>269</v>
      </c>
      <c r="K314" s="78">
        <v>4.07</v>
      </c>
      <c r="L314" t="s">
        <v>106</v>
      </c>
      <c r="M314" s="79">
        <v>0.05</v>
      </c>
      <c r="N314" s="79">
        <v>5.8900000000000001E-2</v>
      </c>
      <c r="O314" s="78">
        <v>28270.02</v>
      </c>
      <c r="P314" s="78">
        <v>99.029111081633474</v>
      </c>
      <c r="Q314" s="78">
        <v>0</v>
      </c>
      <c r="R314" s="78">
        <v>99.804133998159003</v>
      </c>
      <c r="S314" s="79">
        <v>0</v>
      </c>
      <c r="T314" s="79">
        <v>2.0999999999999999E-3</v>
      </c>
      <c r="U314" s="79">
        <v>5.9999999999999995E-4</v>
      </c>
    </row>
    <row r="315" spans="2:21">
      <c r="B315" t="s">
        <v>1219</v>
      </c>
      <c r="C315" t="s">
        <v>1202</v>
      </c>
      <c r="D315" t="s">
        <v>1047</v>
      </c>
      <c r="E315" t="s">
        <v>1042</v>
      </c>
      <c r="F315" t="s">
        <v>1220</v>
      </c>
      <c r="G315" t="s">
        <v>1097</v>
      </c>
      <c r="H315" t="s">
        <v>1218</v>
      </c>
      <c r="I315" t="s">
        <v>346</v>
      </c>
      <c r="J315" t="s">
        <v>275</v>
      </c>
      <c r="K315" s="78">
        <v>6.02</v>
      </c>
      <c r="L315" t="s">
        <v>106</v>
      </c>
      <c r="M315" s="79">
        <v>0.04</v>
      </c>
      <c r="N315" s="79">
        <v>4.4699999999999997E-2</v>
      </c>
      <c r="O315" s="78">
        <v>40951.9</v>
      </c>
      <c r="P315" s="78">
        <v>97.983333417603276</v>
      </c>
      <c r="Q315" s="78">
        <v>0</v>
      </c>
      <c r="R315" s="78">
        <v>143.04932089911199</v>
      </c>
      <c r="S315" s="79">
        <v>0</v>
      </c>
      <c r="T315" s="79">
        <v>3.0000000000000001E-3</v>
      </c>
      <c r="U315" s="79">
        <v>8.0000000000000004E-4</v>
      </c>
    </row>
    <row r="316" spans="2:21">
      <c r="B316" t="s">
        <v>1221</v>
      </c>
      <c r="C316" t="s">
        <v>1222</v>
      </c>
      <c r="D316" t="s">
        <v>123</v>
      </c>
      <c r="E316" t="s">
        <v>1042</v>
      </c>
      <c r="F316" t="s">
        <v>1223</v>
      </c>
      <c r="G316" t="s">
        <v>1140</v>
      </c>
      <c r="H316" t="s">
        <v>1218</v>
      </c>
      <c r="I316" t="s">
        <v>346</v>
      </c>
      <c r="J316" t="s">
        <v>269</v>
      </c>
      <c r="K316" s="78">
        <v>3.63</v>
      </c>
      <c r="L316" t="s">
        <v>106</v>
      </c>
      <c r="M316" s="79">
        <v>7.0000000000000007E-2</v>
      </c>
      <c r="N316" s="79">
        <v>0.10829999999999999</v>
      </c>
      <c r="O316" s="78">
        <v>38161.89</v>
      </c>
      <c r="P316" s="78">
        <v>86.640000065510378</v>
      </c>
      <c r="Q316" s="78">
        <v>0</v>
      </c>
      <c r="R316" s="78">
        <v>117.871240322365</v>
      </c>
      <c r="S316" s="79">
        <v>0</v>
      </c>
      <c r="T316" s="79">
        <v>2.5000000000000001E-3</v>
      </c>
      <c r="U316" s="79">
        <v>6.9999999999999999E-4</v>
      </c>
    </row>
    <row r="317" spans="2:21">
      <c r="B317" t="s">
        <v>1224</v>
      </c>
      <c r="C317" t="s">
        <v>1225</v>
      </c>
      <c r="D317" t="s">
        <v>123</v>
      </c>
      <c r="E317" t="s">
        <v>1042</v>
      </c>
      <c r="F317" t="s">
        <v>1226</v>
      </c>
      <c r="G317" t="s">
        <v>1085</v>
      </c>
      <c r="H317" t="s">
        <v>1218</v>
      </c>
      <c r="I317" t="s">
        <v>346</v>
      </c>
      <c r="J317" t="s">
        <v>269</v>
      </c>
      <c r="K317" s="78">
        <v>5.98</v>
      </c>
      <c r="L317" t="s">
        <v>106</v>
      </c>
      <c r="M317" s="79">
        <v>5.1299999999999998E-2</v>
      </c>
      <c r="N317" s="79">
        <v>7.0300000000000001E-2</v>
      </c>
      <c r="O317" s="78">
        <v>17833.89</v>
      </c>
      <c r="P317" s="78">
        <v>89.321248424887713</v>
      </c>
      <c r="Q317" s="78">
        <v>0</v>
      </c>
      <c r="R317" s="78">
        <v>56.788500624921099</v>
      </c>
      <c r="S317" s="79">
        <v>0</v>
      </c>
      <c r="T317" s="79">
        <v>1.1999999999999999E-3</v>
      </c>
      <c r="U317" s="79">
        <v>2.9999999999999997E-4</v>
      </c>
    </row>
    <row r="318" spans="2:21">
      <c r="B318" t="s">
        <v>1227</v>
      </c>
      <c r="C318" t="s">
        <v>1228</v>
      </c>
      <c r="D318" t="s">
        <v>123</v>
      </c>
      <c r="E318" t="s">
        <v>1042</v>
      </c>
      <c r="F318" t="s">
        <v>1223</v>
      </c>
      <c r="G318" t="s">
        <v>1140</v>
      </c>
      <c r="H318" t="s">
        <v>1218</v>
      </c>
      <c r="I318" t="s">
        <v>346</v>
      </c>
      <c r="J318" t="s">
        <v>295</v>
      </c>
      <c r="K318" s="78">
        <v>7.57</v>
      </c>
      <c r="L318" t="s">
        <v>106</v>
      </c>
      <c r="M318" s="79">
        <v>4.4999999999999998E-2</v>
      </c>
      <c r="N318" s="79">
        <v>7.6899999999999996E-2</v>
      </c>
      <c r="O318" s="78">
        <v>42405.03</v>
      </c>
      <c r="P318" s="78">
        <v>79.975000029477641</v>
      </c>
      <c r="Q318" s="78">
        <v>0</v>
      </c>
      <c r="R318" s="78">
        <v>120.901352121575</v>
      </c>
      <c r="S318" s="79">
        <v>0</v>
      </c>
      <c r="T318" s="79">
        <v>2.5000000000000001E-3</v>
      </c>
      <c r="U318" s="79">
        <v>6.9999999999999999E-4</v>
      </c>
    </row>
    <row r="319" spans="2:21">
      <c r="B319" t="s">
        <v>1229</v>
      </c>
      <c r="C319" t="s">
        <v>1202</v>
      </c>
      <c r="D319" t="s">
        <v>1047</v>
      </c>
      <c r="E319" t="s">
        <v>1042</v>
      </c>
      <c r="F319" t="s">
        <v>1230</v>
      </c>
      <c r="G319" t="s">
        <v>1085</v>
      </c>
      <c r="H319" t="s">
        <v>1218</v>
      </c>
      <c r="I319" t="s">
        <v>346</v>
      </c>
      <c r="J319" t="s">
        <v>283</v>
      </c>
      <c r="K319" s="78">
        <v>4.3600000000000003</v>
      </c>
      <c r="L319" t="s">
        <v>106</v>
      </c>
      <c r="M319" s="79">
        <v>4.2500000000000003E-2</v>
      </c>
      <c r="N319" s="79">
        <v>9.5500000000000002E-2</v>
      </c>
      <c r="O319" s="78">
        <v>48878.07</v>
      </c>
      <c r="P319" s="78">
        <v>80.293055175269544</v>
      </c>
      <c r="Q319" s="78">
        <v>0</v>
      </c>
      <c r="R319" s="78">
        <v>139.91090521936499</v>
      </c>
      <c r="S319" s="79">
        <v>1E-4</v>
      </c>
      <c r="T319" s="79">
        <v>2.8999999999999998E-3</v>
      </c>
      <c r="U319" s="79">
        <v>8.0000000000000004E-4</v>
      </c>
    </row>
    <row r="320" spans="2:21">
      <c r="B320" t="s">
        <v>1231</v>
      </c>
      <c r="C320" t="s">
        <v>1232</v>
      </c>
      <c r="D320" t="s">
        <v>123</v>
      </c>
      <c r="E320" t="s">
        <v>1042</v>
      </c>
      <c r="F320" t="s">
        <v>1233</v>
      </c>
      <c r="G320" t="s">
        <v>1234</v>
      </c>
      <c r="H320" t="s">
        <v>1235</v>
      </c>
      <c r="I320" t="s">
        <v>225</v>
      </c>
      <c r="J320" t="s">
        <v>269</v>
      </c>
      <c r="K320" s="78">
        <v>6.67</v>
      </c>
      <c r="L320" t="s">
        <v>106</v>
      </c>
      <c r="M320" s="79">
        <v>5.8799999999999998E-2</v>
      </c>
      <c r="N320" s="79">
        <v>5.3800000000000001E-2</v>
      </c>
      <c r="O320" s="78">
        <v>39630.870000000003</v>
      </c>
      <c r="P320" s="78">
        <v>101.06969925213473</v>
      </c>
      <c r="Q320" s="78">
        <v>0</v>
      </c>
      <c r="R320" s="78">
        <v>142.79536599281599</v>
      </c>
      <c r="S320" s="79">
        <v>0</v>
      </c>
      <c r="T320" s="79">
        <v>3.0000000000000001E-3</v>
      </c>
      <c r="U320" s="79">
        <v>8.0000000000000004E-4</v>
      </c>
    </row>
    <row r="321" spans="2:21">
      <c r="B321" t="s">
        <v>1236</v>
      </c>
      <c r="C321" t="s">
        <v>1237</v>
      </c>
      <c r="D321" t="s">
        <v>123</v>
      </c>
      <c r="E321" t="s">
        <v>1042</v>
      </c>
      <c r="F321" t="s">
        <v>1238</v>
      </c>
      <c r="G321" t="s">
        <v>1085</v>
      </c>
      <c r="H321" t="s">
        <v>1218</v>
      </c>
      <c r="I321" t="s">
        <v>346</v>
      </c>
      <c r="J321" t="s">
        <v>269</v>
      </c>
      <c r="K321" s="78">
        <v>5.66</v>
      </c>
      <c r="L321" t="s">
        <v>106</v>
      </c>
      <c r="M321" s="79">
        <v>6.88E-2</v>
      </c>
      <c r="N321" s="79">
        <v>9.9400000000000002E-2</v>
      </c>
      <c r="O321" s="78">
        <v>2642.06</v>
      </c>
      <c r="P321" s="78">
        <v>82.075809792358996</v>
      </c>
      <c r="Q321" s="78">
        <v>0</v>
      </c>
      <c r="R321" s="78">
        <v>7.7306744798129996</v>
      </c>
      <c r="S321" s="79">
        <v>0</v>
      </c>
      <c r="T321" s="79">
        <v>2.0000000000000001E-4</v>
      </c>
      <c r="U321" s="79">
        <v>0</v>
      </c>
    </row>
    <row r="322" spans="2:21">
      <c r="B322" t="s">
        <v>1239</v>
      </c>
      <c r="C322" t="s">
        <v>1240</v>
      </c>
      <c r="D322" t="s">
        <v>123</v>
      </c>
      <c r="E322" t="s">
        <v>1042</v>
      </c>
      <c r="F322" t="s">
        <v>1238</v>
      </c>
      <c r="G322" t="s">
        <v>1085</v>
      </c>
      <c r="H322" t="s">
        <v>1218</v>
      </c>
      <c r="I322" t="s">
        <v>346</v>
      </c>
      <c r="J322" t="s">
        <v>269</v>
      </c>
      <c r="K322" s="78">
        <v>6.38</v>
      </c>
      <c r="L322" t="s">
        <v>106</v>
      </c>
      <c r="M322" s="79">
        <v>6.88E-2</v>
      </c>
      <c r="N322" s="79">
        <v>9.98E-2</v>
      </c>
      <c r="O322" s="78">
        <v>30383.67</v>
      </c>
      <c r="P322" s="78">
        <v>81.237883617955461</v>
      </c>
      <c r="Q322" s="78">
        <v>0</v>
      </c>
      <c r="R322" s="78">
        <v>87.995074937897897</v>
      </c>
      <c r="S322" s="79">
        <v>0</v>
      </c>
      <c r="T322" s="79">
        <v>1.8E-3</v>
      </c>
      <c r="U322" s="79">
        <v>5.0000000000000001E-4</v>
      </c>
    </row>
    <row r="323" spans="2:21">
      <c r="B323" t="s">
        <v>1241</v>
      </c>
      <c r="C323" t="s">
        <v>1242</v>
      </c>
      <c r="D323" t="s">
        <v>123</v>
      </c>
      <c r="E323" t="s">
        <v>1042</v>
      </c>
      <c r="F323" t="s">
        <v>1211</v>
      </c>
      <c r="G323" t="s">
        <v>1097</v>
      </c>
      <c r="H323" t="s">
        <v>1218</v>
      </c>
      <c r="I323" t="s">
        <v>346</v>
      </c>
      <c r="J323" t="s">
        <v>269</v>
      </c>
      <c r="K323" s="78">
        <v>1.0900000000000001</v>
      </c>
      <c r="L323" t="s">
        <v>106</v>
      </c>
      <c r="M323" s="79">
        <v>4.6300000000000001E-2</v>
      </c>
      <c r="N323" s="79">
        <v>4.5699999999999998E-2</v>
      </c>
      <c r="O323" s="78">
        <v>5200.8900000000003</v>
      </c>
      <c r="P323" s="78">
        <v>100.64704066397665</v>
      </c>
      <c r="Q323" s="78">
        <v>0</v>
      </c>
      <c r="R323" s="78">
        <v>18.661141777917699</v>
      </c>
      <c r="S323" s="79">
        <v>0</v>
      </c>
      <c r="T323" s="79">
        <v>4.0000000000000002E-4</v>
      </c>
      <c r="U323" s="79">
        <v>1E-4</v>
      </c>
    </row>
    <row r="324" spans="2:21">
      <c r="B324" t="s">
        <v>1243</v>
      </c>
      <c r="C324" t="s">
        <v>1151</v>
      </c>
      <c r="D324" t="s">
        <v>123</v>
      </c>
      <c r="E324" t="s">
        <v>1042</v>
      </c>
      <c r="F324" t="s">
        <v>1244</v>
      </c>
      <c r="G324" t="s">
        <v>1085</v>
      </c>
      <c r="H324" t="s">
        <v>1235</v>
      </c>
      <c r="I324" t="s">
        <v>225</v>
      </c>
      <c r="J324" t="s">
        <v>283</v>
      </c>
      <c r="K324" s="78">
        <v>8.3800000000000008</v>
      </c>
      <c r="L324" t="s">
        <v>106</v>
      </c>
      <c r="M324" s="79">
        <v>0.04</v>
      </c>
      <c r="N324" s="79">
        <v>5.2600000000000001E-2</v>
      </c>
      <c r="O324" s="78">
        <v>33025.730000000003</v>
      </c>
      <c r="P324" s="78">
        <v>89.47565423088291</v>
      </c>
      <c r="Q324" s="78">
        <v>0</v>
      </c>
      <c r="R324" s="78">
        <v>105.345707155919</v>
      </c>
      <c r="S324" s="79">
        <v>0</v>
      </c>
      <c r="T324" s="79">
        <v>2.2000000000000001E-3</v>
      </c>
      <c r="U324" s="79">
        <v>5.9999999999999995E-4</v>
      </c>
    </row>
    <row r="325" spans="2:21">
      <c r="B325" t="s">
        <v>1245</v>
      </c>
      <c r="C325" t="s">
        <v>1246</v>
      </c>
      <c r="D325" t="s">
        <v>1047</v>
      </c>
      <c r="E325" t="s">
        <v>1042</v>
      </c>
      <c r="F325" t="s">
        <v>1247</v>
      </c>
      <c r="G325" t="s">
        <v>1248</v>
      </c>
      <c r="H325" t="s">
        <v>1249</v>
      </c>
      <c r="I325" t="s">
        <v>346</v>
      </c>
      <c r="J325" t="s">
        <v>333</v>
      </c>
      <c r="K325" s="78">
        <v>8.33</v>
      </c>
      <c r="L325" t="s">
        <v>106</v>
      </c>
      <c r="M325" s="79">
        <v>4.4999999999999998E-2</v>
      </c>
      <c r="N325" s="79">
        <v>4.7500000000000001E-2</v>
      </c>
      <c r="O325" s="78">
        <v>9247.2000000000007</v>
      </c>
      <c r="P325" s="78">
        <v>98.238997108035093</v>
      </c>
      <c r="Q325" s="78">
        <v>0</v>
      </c>
      <c r="R325" s="78">
        <v>32.385731067147098</v>
      </c>
      <c r="S325" s="79">
        <v>0</v>
      </c>
      <c r="T325" s="79">
        <v>6.9999999999999999E-4</v>
      </c>
      <c r="U325" s="79">
        <v>2.0000000000000001E-4</v>
      </c>
    </row>
    <row r="326" spans="2:21">
      <c r="B326" t="s">
        <v>1250</v>
      </c>
      <c r="C326" t="s">
        <v>1251</v>
      </c>
      <c r="D326" t="s">
        <v>123</v>
      </c>
      <c r="E326" t="s">
        <v>1042</v>
      </c>
      <c r="F326" t="s">
        <v>1247</v>
      </c>
      <c r="G326" t="s">
        <v>1248</v>
      </c>
      <c r="H326" t="s">
        <v>1249</v>
      </c>
      <c r="I326" t="s">
        <v>346</v>
      </c>
      <c r="J326" t="s">
        <v>295</v>
      </c>
      <c r="K326" s="78">
        <v>6.32</v>
      </c>
      <c r="L326" t="s">
        <v>106</v>
      </c>
      <c r="M326" s="79">
        <v>4.7500000000000001E-2</v>
      </c>
      <c r="N326" s="79">
        <v>4.4900000000000002E-2</v>
      </c>
      <c r="O326" s="78">
        <v>42272.93</v>
      </c>
      <c r="P326" s="78">
        <v>97.522638972068293</v>
      </c>
      <c r="Q326" s="78">
        <v>0</v>
      </c>
      <c r="R326" s="78">
        <v>146.96953817279601</v>
      </c>
      <c r="S326" s="79">
        <v>0</v>
      </c>
      <c r="T326" s="79">
        <v>3.0999999999999999E-3</v>
      </c>
      <c r="U326" s="79">
        <v>8.0000000000000004E-4</v>
      </c>
    </row>
    <row r="327" spans="2:21">
      <c r="B327" t="s">
        <v>1252</v>
      </c>
      <c r="C327" t="s">
        <v>1253</v>
      </c>
      <c r="D327" t="s">
        <v>1041</v>
      </c>
      <c r="E327" t="s">
        <v>1042</v>
      </c>
      <c r="F327" t="s">
        <v>1254</v>
      </c>
      <c r="G327" t="s">
        <v>1140</v>
      </c>
      <c r="H327" t="s">
        <v>1255</v>
      </c>
      <c r="I327" t="s">
        <v>210</v>
      </c>
      <c r="J327" t="s">
        <v>269</v>
      </c>
      <c r="K327" s="78">
        <v>2.35</v>
      </c>
      <c r="L327" t="s">
        <v>106</v>
      </c>
      <c r="M327" s="79">
        <v>7.7499999999999999E-2</v>
      </c>
      <c r="N327" s="79">
        <v>0.13919999999999999</v>
      </c>
      <c r="O327" s="78">
        <v>21310.18</v>
      </c>
      <c r="P327" s="78">
        <v>89.823609558793237</v>
      </c>
      <c r="Q327" s="78">
        <v>0</v>
      </c>
      <c r="R327" s="78">
        <v>68.239707315332097</v>
      </c>
      <c r="S327" s="79">
        <v>0</v>
      </c>
      <c r="T327" s="79">
        <v>1.4E-3</v>
      </c>
      <c r="U327" s="79">
        <v>4.0000000000000002E-4</v>
      </c>
    </row>
    <row r="328" spans="2:21">
      <c r="B328" t="s">
        <v>1256</v>
      </c>
      <c r="C328" t="s">
        <v>1257</v>
      </c>
      <c r="D328" t="s">
        <v>123</v>
      </c>
      <c r="E328" t="s">
        <v>1042</v>
      </c>
      <c r="F328" t="s">
        <v>1258</v>
      </c>
      <c r="G328" t="s">
        <v>1149</v>
      </c>
      <c r="H328" t="s">
        <v>212</v>
      </c>
      <c r="I328" t="s">
        <v>213</v>
      </c>
      <c r="J328" t="s">
        <v>269</v>
      </c>
      <c r="K328" s="78">
        <v>7.14</v>
      </c>
      <c r="L328" t="s">
        <v>106</v>
      </c>
      <c r="M328" s="79">
        <v>4.7500000000000001E-2</v>
      </c>
      <c r="N328" s="79">
        <v>4.58E-2</v>
      </c>
      <c r="O328" s="78">
        <v>39630.870000000003</v>
      </c>
      <c r="P328" s="78">
        <v>102.52939440789487</v>
      </c>
      <c r="Q328" s="78">
        <v>0</v>
      </c>
      <c r="R328" s="78">
        <v>144.857682449153</v>
      </c>
      <c r="S328" s="79">
        <v>0</v>
      </c>
      <c r="T328" s="79">
        <v>3.0000000000000001E-3</v>
      </c>
      <c r="U328" s="79">
        <v>8.0000000000000004E-4</v>
      </c>
    </row>
    <row r="329" spans="2:21">
      <c r="B329" t="s">
        <v>1259</v>
      </c>
      <c r="C329" t="s">
        <v>1246</v>
      </c>
      <c r="D329" t="s">
        <v>1047</v>
      </c>
      <c r="E329" t="s">
        <v>1042</v>
      </c>
      <c r="F329" t="s">
        <v>1260</v>
      </c>
      <c r="G329" t="s">
        <v>1234</v>
      </c>
      <c r="H329" t="s">
        <v>212</v>
      </c>
      <c r="I329" t="s">
        <v>213</v>
      </c>
      <c r="J329" t="s">
        <v>333</v>
      </c>
      <c r="K329" s="78">
        <v>8.27</v>
      </c>
      <c r="L329" t="s">
        <v>106</v>
      </c>
      <c r="M329" s="79">
        <v>3.95E-2</v>
      </c>
      <c r="N329" s="79">
        <v>2.9600000000000001E-2</v>
      </c>
      <c r="O329" s="78">
        <v>18494.41</v>
      </c>
      <c r="P329" s="78">
        <v>107.72488745510991</v>
      </c>
      <c r="Q329" s="78">
        <v>0</v>
      </c>
      <c r="R329" s="78">
        <v>71.025788606222207</v>
      </c>
      <c r="S329" s="79">
        <v>0</v>
      </c>
      <c r="T329" s="79">
        <v>1.5E-3</v>
      </c>
      <c r="U329" s="79">
        <v>4.0000000000000002E-4</v>
      </c>
    </row>
    <row r="330" spans="2:21">
      <c r="B330" t="s">
        <v>1261</v>
      </c>
      <c r="C330" t="s">
        <v>1262</v>
      </c>
      <c r="D330" t="s">
        <v>1041</v>
      </c>
      <c r="E330" t="s">
        <v>1042</v>
      </c>
      <c r="F330" t="s">
        <v>1263</v>
      </c>
      <c r="G330" t="s">
        <v>1044</v>
      </c>
      <c r="H330" t="s">
        <v>212</v>
      </c>
      <c r="I330" t="s">
        <v>213</v>
      </c>
      <c r="J330" t="s">
        <v>278</v>
      </c>
      <c r="K330" s="78">
        <v>6.77</v>
      </c>
      <c r="L330" t="s">
        <v>110</v>
      </c>
      <c r="M330" s="79">
        <v>3.1300000000000001E-2</v>
      </c>
      <c r="N330" s="79">
        <v>4.3099999999999999E-2</v>
      </c>
      <c r="O330" s="78">
        <v>39630.870000000003</v>
      </c>
      <c r="P330" s="78">
        <v>92.936221840529896</v>
      </c>
      <c r="Q330" s="78">
        <v>0</v>
      </c>
      <c r="R330" s="78">
        <v>143.653639146053</v>
      </c>
      <c r="S330" s="79">
        <v>1E-4</v>
      </c>
      <c r="T330" s="79">
        <v>3.0000000000000001E-3</v>
      </c>
      <c r="U330" s="79">
        <v>8.0000000000000004E-4</v>
      </c>
    </row>
    <row r="331" spans="2:21">
      <c r="B331" t="s">
        <v>1264</v>
      </c>
      <c r="C331" t="s">
        <v>1265</v>
      </c>
      <c r="D331" t="s">
        <v>123</v>
      </c>
      <c r="E331" t="s">
        <v>1042</v>
      </c>
      <c r="F331" t="s">
        <v>1266</v>
      </c>
      <c r="G331" t="s">
        <v>1208</v>
      </c>
      <c r="H331" t="s">
        <v>212</v>
      </c>
      <c r="I331" t="s">
        <v>213</v>
      </c>
      <c r="J331" t="s">
        <v>295</v>
      </c>
      <c r="K331" s="78">
        <v>8.01</v>
      </c>
      <c r="L331" t="s">
        <v>106</v>
      </c>
      <c r="M331" s="79">
        <v>3.61E-2</v>
      </c>
      <c r="N331" s="79">
        <v>4.5499999999999999E-2</v>
      </c>
      <c r="O331" s="78">
        <v>39630.870000000003</v>
      </c>
      <c r="P331" s="78">
        <v>91.31552776209297</v>
      </c>
      <c r="Q331" s="78">
        <v>0</v>
      </c>
      <c r="R331" s="78">
        <v>129.01427731654999</v>
      </c>
      <c r="S331" s="79">
        <v>0</v>
      </c>
      <c r="T331" s="79">
        <v>2.7000000000000001E-3</v>
      </c>
      <c r="U331" s="79">
        <v>6.9999999999999999E-4</v>
      </c>
    </row>
    <row r="332" spans="2:21">
      <c r="B332" t="s">
        <v>1267</v>
      </c>
      <c r="C332" t="s">
        <v>1268</v>
      </c>
      <c r="D332" t="s">
        <v>1041</v>
      </c>
      <c r="E332" t="s">
        <v>1042</v>
      </c>
      <c r="F332" t="s">
        <v>1269</v>
      </c>
      <c r="G332" t="s">
        <v>1140</v>
      </c>
      <c r="H332" t="s">
        <v>212</v>
      </c>
      <c r="I332" t="s">
        <v>213</v>
      </c>
      <c r="J332" t="s">
        <v>278</v>
      </c>
      <c r="K332" s="78">
        <v>7.77</v>
      </c>
      <c r="L332" t="s">
        <v>106</v>
      </c>
      <c r="M332" s="79">
        <v>3.6999999999999998E-2</v>
      </c>
      <c r="N332" s="79">
        <v>7.2800000000000004E-2</v>
      </c>
      <c r="O332" s="78">
        <v>20475.95</v>
      </c>
      <c r="P332" s="78">
        <v>76.934054865974375</v>
      </c>
      <c r="Q332" s="78">
        <v>0</v>
      </c>
      <c r="R332" s="78">
        <v>56.159368735129597</v>
      </c>
      <c r="S332" s="79">
        <v>0</v>
      </c>
      <c r="T332" s="79">
        <v>1.1999999999999999E-3</v>
      </c>
      <c r="U332" s="79">
        <v>2.9999999999999997E-4</v>
      </c>
    </row>
    <row r="333" spans="2:21">
      <c r="B333" t="s">
        <v>1270</v>
      </c>
      <c r="C333" t="s">
        <v>1271</v>
      </c>
      <c r="D333" t="s">
        <v>1041</v>
      </c>
      <c r="E333" t="s">
        <v>1042</v>
      </c>
      <c r="F333" t="s">
        <v>1272</v>
      </c>
      <c r="G333" t="s">
        <v>1234</v>
      </c>
      <c r="H333" t="s">
        <v>212</v>
      </c>
      <c r="I333" t="s">
        <v>213</v>
      </c>
      <c r="J333" t="s">
        <v>278</v>
      </c>
      <c r="K333" s="78">
        <v>6.48</v>
      </c>
      <c r="L333" t="s">
        <v>106</v>
      </c>
      <c r="M333" s="79">
        <v>4.6300000000000001E-2</v>
      </c>
      <c r="N333" s="79">
        <v>4.5900000000000003E-2</v>
      </c>
      <c r="O333" s="78">
        <v>6605.15</v>
      </c>
      <c r="P333" s="78">
        <v>101.11857399008311</v>
      </c>
      <c r="Q333" s="78">
        <v>0</v>
      </c>
      <c r="R333" s="78">
        <v>23.810754391514799</v>
      </c>
      <c r="S333" s="79">
        <v>0</v>
      </c>
      <c r="T333" s="79">
        <v>5.0000000000000001E-4</v>
      </c>
      <c r="U333" s="79">
        <v>1E-4</v>
      </c>
    </row>
    <row r="334" spans="2:21">
      <c r="B334" t="s">
        <v>1273</v>
      </c>
      <c r="C334" t="s">
        <v>1246</v>
      </c>
      <c r="D334" t="s">
        <v>1047</v>
      </c>
      <c r="E334" t="s">
        <v>1042</v>
      </c>
      <c r="F334" t="s">
        <v>1274</v>
      </c>
      <c r="G334" t="s">
        <v>1076</v>
      </c>
      <c r="H334" t="s">
        <v>212</v>
      </c>
      <c r="I334" t="s">
        <v>213</v>
      </c>
      <c r="J334" t="s">
        <v>333</v>
      </c>
      <c r="K334" s="78">
        <v>18.95</v>
      </c>
      <c r="L334" t="s">
        <v>106</v>
      </c>
      <c r="M334" s="79">
        <v>4.2000000000000003E-2</v>
      </c>
      <c r="N334" s="79">
        <v>2.7199999999999998E-2</v>
      </c>
      <c r="O334" s="78">
        <v>34346.75</v>
      </c>
      <c r="P334" s="78">
        <v>128.37333398006274</v>
      </c>
      <c r="Q334" s="78">
        <v>0</v>
      </c>
      <c r="R334" s="78">
        <v>157.18822273656201</v>
      </c>
      <c r="S334" s="79">
        <v>0</v>
      </c>
      <c r="T334" s="79">
        <v>3.3E-3</v>
      </c>
      <c r="U334" s="79">
        <v>8.9999999999999998E-4</v>
      </c>
    </row>
    <row r="335" spans="2:21">
      <c r="B335" t="s">
        <v>1275</v>
      </c>
      <c r="C335" t="s">
        <v>1246</v>
      </c>
      <c r="D335" t="s">
        <v>1047</v>
      </c>
      <c r="E335" t="s">
        <v>1042</v>
      </c>
      <c r="F335" t="s">
        <v>1276</v>
      </c>
      <c r="G335" t="s">
        <v>1248</v>
      </c>
      <c r="H335" t="s">
        <v>212</v>
      </c>
      <c r="I335" t="s">
        <v>213</v>
      </c>
      <c r="J335" t="s">
        <v>333</v>
      </c>
      <c r="K335" s="78">
        <v>14.3</v>
      </c>
      <c r="L335" t="s">
        <v>106</v>
      </c>
      <c r="M335" s="79">
        <v>3.7499999999999999E-2</v>
      </c>
      <c r="N335" s="79">
        <v>3.0300000000000001E-2</v>
      </c>
      <c r="O335" s="78">
        <v>21796.98</v>
      </c>
      <c r="P335" s="78">
        <v>109.51366567625398</v>
      </c>
      <c r="Q335" s="78">
        <v>0</v>
      </c>
      <c r="R335" s="78">
        <v>85.098944983826598</v>
      </c>
      <c r="S335" s="79">
        <v>0</v>
      </c>
      <c r="T335" s="79">
        <v>1.8E-3</v>
      </c>
      <c r="U335" s="79">
        <v>5.0000000000000001E-4</v>
      </c>
    </row>
    <row r="336" spans="2:21">
      <c r="B336" t="s">
        <v>1277</v>
      </c>
      <c r="C336" t="s">
        <v>1278</v>
      </c>
      <c r="D336" t="s">
        <v>1041</v>
      </c>
      <c r="E336" t="s">
        <v>1042</v>
      </c>
      <c r="F336" t="s">
        <v>1230</v>
      </c>
      <c r="G336" t="s">
        <v>128</v>
      </c>
      <c r="H336" t="s">
        <v>212</v>
      </c>
      <c r="I336" t="s">
        <v>213</v>
      </c>
      <c r="J336" t="s">
        <v>275</v>
      </c>
      <c r="K336" s="78">
        <v>4.3</v>
      </c>
      <c r="L336" t="s">
        <v>106</v>
      </c>
      <c r="M336" s="79">
        <v>4.1300000000000003E-2</v>
      </c>
      <c r="N336" s="79">
        <v>9.35E-2</v>
      </c>
      <c r="O336" s="78">
        <v>19815.439999999999</v>
      </c>
      <c r="P336" s="78">
        <v>81.523581627280663</v>
      </c>
      <c r="Q336" s="78">
        <v>0</v>
      </c>
      <c r="R336" s="78">
        <v>57.589924077425202</v>
      </c>
      <c r="S336" s="79">
        <v>0</v>
      </c>
      <c r="T336" s="79">
        <v>1.1999999999999999E-3</v>
      </c>
      <c r="U336" s="79">
        <v>2.9999999999999997E-4</v>
      </c>
    </row>
    <row r="337" spans="2:21">
      <c r="B337" t="s">
        <v>1279</v>
      </c>
      <c r="C337" t="s">
        <v>1280</v>
      </c>
      <c r="D337" t="s">
        <v>1047</v>
      </c>
      <c r="E337" t="s">
        <v>1042</v>
      </c>
      <c r="F337" t="s">
        <v>1281</v>
      </c>
      <c r="G337" t="s">
        <v>1282</v>
      </c>
      <c r="H337" t="s">
        <v>212</v>
      </c>
      <c r="I337" t="s">
        <v>213</v>
      </c>
      <c r="J337" t="s">
        <v>333</v>
      </c>
      <c r="K337" s="78">
        <v>18.41</v>
      </c>
      <c r="L337" t="s">
        <v>106</v>
      </c>
      <c r="M337" s="79">
        <v>4.2500000000000003E-2</v>
      </c>
      <c r="N337" s="79">
        <v>0.03</v>
      </c>
      <c r="O337" s="78">
        <v>27741.61</v>
      </c>
      <c r="P337" s="78">
        <v>122.90002763359418</v>
      </c>
      <c r="Q337" s="78">
        <v>0</v>
      </c>
      <c r="R337" s="78">
        <v>121.54670125915401</v>
      </c>
      <c r="S337" s="79">
        <v>0</v>
      </c>
      <c r="T337" s="79">
        <v>2.5000000000000001E-3</v>
      </c>
      <c r="U337" s="79">
        <v>6.9999999999999999E-4</v>
      </c>
    </row>
    <row r="338" spans="2:21">
      <c r="B338" t="s">
        <v>1283</v>
      </c>
      <c r="C338" t="s">
        <v>1284</v>
      </c>
      <c r="D338" t="s">
        <v>123</v>
      </c>
      <c r="E338" t="s">
        <v>1042</v>
      </c>
      <c r="F338" t="s">
        <v>1285</v>
      </c>
      <c r="G338" t="s">
        <v>1085</v>
      </c>
      <c r="H338" t="s">
        <v>212</v>
      </c>
      <c r="I338" t="s">
        <v>213</v>
      </c>
      <c r="J338" t="s">
        <v>283</v>
      </c>
      <c r="K338" s="78">
        <v>4.45</v>
      </c>
      <c r="L338" t="s">
        <v>106</v>
      </c>
      <c r="M338" s="79">
        <v>3.7499999999999999E-2</v>
      </c>
      <c r="N338" s="79">
        <v>5.1200000000000002E-2</v>
      </c>
      <c r="O338" s="78">
        <v>33025.730000000003</v>
      </c>
      <c r="P338" s="78">
        <v>93.449220807638469</v>
      </c>
      <c r="Q338" s="78">
        <v>0</v>
      </c>
      <c r="R338" s="78">
        <v>110.024054406438</v>
      </c>
      <c r="S338" s="79">
        <v>1E-4</v>
      </c>
      <c r="T338" s="79">
        <v>2.3E-3</v>
      </c>
      <c r="U338" s="79">
        <v>5.9999999999999995E-4</v>
      </c>
    </row>
    <row r="339" spans="2:21">
      <c r="B339" t="s">
        <v>1286</v>
      </c>
      <c r="C339" t="s">
        <v>1246</v>
      </c>
      <c r="D339" t="s">
        <v>1047</v>
      </c>
      <c r="E339" t="s">
        <v>1042</v>
      </c>
      <c r="F339" t="s">
        <v>1287</v>
      </c>
      <c r="G339" t="s">
        <v>1149</v>
      </c>
      <c r="H339" t="s">
        <v>212</v>
      </c>
      <c r="I339" t="s">
        <v>213</v>
      </c>
      <c r="J339" t="s">
        <v>333</v>
      </c>
      <c r="K339" s="78">
        <v>17.96</v>
      </c>
      <c r="L339" t="s">
        <v>106</v>
      </c>
      <c r="M339" s="79">
        <v>4.7500000000000001E-2</v>
      </c>
      <c r="N339" s="79">
        <v>3.04E-2</v>
      </c>
      <c r="O339" s="78">
        <v>13210.29</v>
      </c>
      <c r="P339" s="78">
        <v>131.81897107327708</v>
      </c>
      <c r="Q339" s="78">
        <v>0</v>
      </c>
      <c r="R339" s="78">
        <v>62.079727681282797</v>
      </c>
      <c r="S339" s="79">
        <v>0</v>
      </c>
      <c r="T339" s="79">
        <v>1.2999999999999999E-3</v>
      </c>
      <c r="U339" s="79">
        <v>4.0000000000000002E-4</v>
      </c>
    </row>
    <row r="340" spans="2:21">
      <c r="B340" t="s">
        <v>1288</v>
      </c>
      <c r="C340" t="s">
        <v>1246</v>
      </c>
      <c r="D340" t="s">
        <v>1047</v>
      </c>
      <c r="E340" t="s">
        <v>1042</v>
      </c>
      <c r="F340" t="s">
        <v>1287</v>
      </c>
      <c r="G340" t="s">
        <v>1149</v>
      </c>
      <c r="H340" t="s">
        <v>212</v>
      </c>
      <c r="I340" t="s">
        <v>213</v>
      </c>
      <c r="J340" t="s">
        <v>333</v>
      </c>
      <c r="K340" s="78">
        <v>20.74</v>
      </c>
      <c r="L340" t="s">
        <v>106</v>
      </c>
      <c r="M340" s="79">
        <v>4.9500000000000002E-2</v>
      </c>
      <c r="N340" s="79">
        <v>3.2199999999999999E-2</v>
      </c>
      <c r="O340" s="78">
        <v>29062.639999999999</v>
      </c>
      <c r="P340" s="78">
        <v>135.33575026413035</v>
      </c>
      <c r="Q340" s="78">
        <v>0</v>
      </c>
      <c r="R340" s="78">
        <v>140.219085839858</v>
      </c>
      <c r="S340" s="79">
        <v>0</v>
      </c>
      <c r="T340" s="79">
        <v>2.8999999999999998E-3</v>
      </c>
      <c r="U340" s="79">
        <v>8.0000000000000004E-4</v>
      </c>
    </row>
    <row r="341" spans="2:21">
      <c r="B341" t="s">
        <v>1289</v>
      </c>
      <c r="C341" t="s">
        <v>1246</v>
      </c>
      <c r="D341" t="s">
        <v>1047</v>
      </c>
      <c r="E341" t="s">
        <v>1042</v>
      </c>
      <c r="F341" t="s">
        <v>1290</v>
      </c>
      <c r="G341" t="s">
        <v>1291</v>
      </c>
      <c r="H341" t="s">
        <v>212</v>
      </c>
      <c r="I341" t="s">
        <v>213</v>
      </c>
      <c r="J341" t="s">
        <v>333</v>
      </c>
      <c r="K341" s="78">
        <v>16.77</v>
      </c>
      <c r="L341" t="s">
        <v>106</v>
      </c>
      <c r="M341" s="79">
        <v>5.1299999999999998E-2</v>
      </c>
      <c r="N341" s="79">
        <v>3.9300000000000002E-2</v>
      </c>
      <c r="O341" s="78">
        <v>23118.01</v>
      </c>
      <c r="P341" s="78">
        <v>118.65794114102596</v>
      </c>
      <c r="Q341" s="78">
        <v>0</v>
      </c>
      <c r="R341" s="78">
        <v>97.792779501138199</v>
      </c>
      <c r="S341" s="79">
        <v>0</v>
      </c>
      <c r="T341" s="79">
        <v>2.0999999999999999E-3</v>
      </c>
      <c r="U341" s="79">
        <v>5.9999999999999995E-4</v>
      </c>
    </row>
    <row r="342" spans="2:21">
      <c r="B342" t="s">
        <v>1292</v>
      </c>
      <c r="C342" t="s">
        <v>1246</v>
      </c>
      <c r="D342" t="s">
        <v>1047</v>
      </c>
      <c r="E342" t="s">
        <v>1042</v>
      </c>
      <c r="F342" t="s">
        <v>1293</v>
      </c>
      <c r="G342" t="s">
        <v>1294</v>
      </c>
      <c r="H342" t="s">
        <v>212</v>
      </c>
      <c r="I342" t="s">
        <v>213</v>
      </c>
      <c r="J342" t="s">
        <v>333</v>
      </c>
      <c r="K342" s="78">
        <v>17.82</v>
      </c>
      <c r="L342" t="s">
        <v>106</v>
      </c>
      <c r="M342" s="79">
        <v>4.2000000000000003E-2</v>
      </c>
      <c r="N342" s="79">
        <v>3.5999999999999997E-2</v>
      </c>
      <c r="O342" s="78">
        <v>42272.93</v>
      </c>
      <c r="P342" s="78">
        <v>109.76199944749008</v>
      </c>
      <c r="Q342" s="78">
        <v>0</v>
      </c>
      <c r="R342" s="78">
        <v>165.41462103318</v>
      </c>
      <c r="S342" s="79">
        <v>1E-4</v>
      </c>
      <c r="T342" s="79">
        <v>3.5000000000000001E-3</v>
      </c>
      <c r="U342" s="79">
        <v>8.9999999999999998E-4</v>
      </c>
    </row>
    <row r="343" spans="2:21">
      <c r="B343" t="s">
        <v>1295</v>
      </c>
      <c r="C343" t="s">
        <v>1296</v>
      </c>
      <c r="D343" t="s">
        <v>123</v>
      </c>
      <c r="E343" t="s">
        <v>1042</v>
      </c>
      <c r="F343" t="s">
        <v>1297</v>
      </c>
      <c r="G343" t="s">
        <v>359</v>
      </c>
      <c r="H343" t="s">
        <v>212</v>
      </c>
      <c r="I343" t="s">
        <v>213</v>
      </c>
      <c r="J343" t="s">
        <v>505</v>
      </c>
      <c r="K343" s="78">
        <v>7.81</v>
      </c>
      <c r="L343" t="s">
        <v>106</v>
      </c>
      <c r="M343" s="79">
        <v>3.9300000000000002E-2</v>
      </c>
      <c r="N343" s="79">
        <v>4.48E-2</v>
      </c>
      <c r="O343" s="78">
        <v>34544.910000000003</v>
      </c>
      <c r="P343" s="78">
        <v>94.863109401645573</v>
      </c>
      <c r="Q343" s="78">
        <v>0</v>
      </c>
      <c r="R343" s="78">
        <v>116.82638960579</v>
      </c>
      <c r="S343" s="79">
        <v>0</v>
      </c>
      <c r="T343" s="79">
        <v>2.3999999999999998E-3</v>
      </c>
      <c r="U343" s="79">
        <v>6.9999999999999999E-4</v>
      </c>
    </row>
    <row r="344" spans="2:21">
      <c r="B344" t="s">
        <v>1298</v>
      </c>
      <c r="C344" t="s">
        <v>1246</v>
      </c>
      <c r="D344" t="s">
        <v>1047</v>
      </c>
      <c r="E344" t="s">
        <v>1042</v>
      </c>
      <c r="F344" t="s">
        <v>1299</v>
      </c>
      <c r="G344" t="s">
        <v>1248</v>
      </c>
      <c r="H344" t="s">
        <v>212</v>
      </c>
      <c r="I344" t="s">
        <v>213</v>
      </c>
      <c r="J344" t="s">
        <v>333</v>
      </c>
      <c r="K344" s="78">
        <v>17.95</v>
      </c>
      <c r="L344" t="s">
        <v>106</v>
      </c>
      <c r="M344" s="79">
        <v>4.7E-2</v>
      </c>
      <c r="N344" s="79">
        <v>3.0800000000000001E-2</v>
      </c>
      <c r="O344" s="78">
        <v>34346.75</v>
      </c>
      <c r="P344" s="78">
        <v>128.51238993913682</v>
      </c>
      <c r="Q344" s="78">
        <v>0</v>
      </c>
      <c r="R344" s="78">
        <v>157.35849142391399</v>
      </c>
      <c r="S344" s="79">
        <v>0</v>
      </c>
      <c r="T344" s="79">
        <v>3.3E-3</v>
      </c>
      <c r="U344" s="79">
        <v>8.9999999999999998E-4</v>
      </c>
    </row>
    <row r="345" spans="2:21">
      <c r="B345" t="s">
        <v>228</v>
      </c>
      <c r="C345" s="16"/>
      <c r="D345" s="16"/>
      <c r="E345" s="16"/>
      <c r="F345" s="16"/>
    </row>
    <row r="346" spans="2:21">
      <c r="B346" t="s">
        <v>348</v>
      </c>
      <c r="C346" s="16"/>
      <c r="D346" s="16"/>
      <c r="E346" s="16"/>
      <c r="F346" s="16"/>
    </row>
    <row r="347" spans="2:21">
      <c r="B347" t="s">
        <v>349</v>
      </c>
      <c r="C347" s="16"/>
      <c r="D347" s="16"/>
      <c r="E347" s="16"/>
      <c r="F347" s="16"/>
    </row>
    <row r="348" spans="2:21">
      <c r="B348" t="s">
        <v>350</v>
      </c>
      <c r="C348" s="16"/>
      <c r="D348" s="16"/>
      <c r="E348" s="16"/>
      <c r="F348" s="16"/>
    </row>
    <row r="349" spans="2:21">
      <c r="B349" t="s">
        <v>351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4" workbookViewId="0">
      <selection activeCell="B109" sqref="B10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2755</v>
      </c>
    </row>
    <row r="3" spans="2:62" s="1" customFormat="1">
      <c r="B3" s="2" t="s">
        <v>2</v>
      </c>
      <c r="C3" s="26" t="s">
        <v>2756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2567168.09</v>
      </c>
      <c r="J11" s="7"/>
      <c r="K11" s="76">
        <v>18.033080000000002</v>
      </c>
      <c r="L11" s="76">
        <v>30617.716310546853</v>
      </c>
      <c r="M11" s="7"/>
      <c r="N11" s="77">
        <v>1</v>
      </c>
      <c r="O11" s="77">
        <v>0.17380000000000001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2463067.0499999998</v>
      </c>
      <c r="K12" s="82">
        <v>10.9041</v>
      </c>
      <c r="L12" s="82">
        <v>20702.70634745451</v>
      </c>
      <c r="N12" s="81">
        <v>0.67620000000000002</v>
      </c>
      <c r="O12" s="81">
        <v>0.11749999999999999</v>
      </c>
    </row>
    <row r="13" spans="2:62">
      <c r="B13" s="80" t="s">
        <v>1300</v>
      </c>
      <c r="E13" s="16"/>
      <c r="F13" s="16"/>
      <c r="G13" s="16"/>
      <c r="I13" s="82">
        <v>823777.89</v>
      </c>
      <c r="K13" s="82">
        <v>2.71061</v>
      </c>
      <c r="L13" s="82">
        <v>13437.54834075</v>
      </c>
      <c r="N13" s="81">
        <v>0.43890000000000001</v>
      </c>
      <c r="O13" s="81">
        <v>7.6300000000000007E-2</v>
      </c>
    </row>
    <row r="14" spans="2:62">
      <c r="B14" t="s">
        <v>1301</v>
      </c>
      <c r="C14" t="s">
        <v>1302</v>
      </c>
      <c r="D14" t="s">
        <v>100</v>
      </c>
      <c r="E14" t="s">
        <v>123</v>
      </c>
      <c r="F14" t="s">
        <v>1303</v>
      </c>
      <c r="G14" t="s">
        <v>1140</v>
      </c>
      <c r="H14" t="s">
        <v>102</v>
      </c>
      <c r="I14" s="78">
        <v>821.26</v>
      </c>
      <c r="J14" s="78">
        <v>2578</v>
      </c>
      <c r="K14" s="78">
        <v>0</v>
      </c>
      <c r="L14" s="78">
        <v>21.172082799999998</v>
      </c>
      <c r="M14" s="79">
        <v>0</v>
      </c>
      <c r="N14" s="79">
        <v>6.9999999999999999E-4</v>
      </c>
      <c r="O14" s="79">
        <v>1E-4</v>
      </c>
    </row>
    <row r="15" spans="2:62">
      <c r="B15" t="s">
        <v>1304</v>
      </c>
      <c r="C15" t="s">
        <v>1305</v>
      </c>
      <c r="D15" t="s">
        <v>100</v>
      </c>
      <c r="E15" t="s">
        <v>123</v>
      </c>
      <c r="F15" t="s">
        <v>761</v>
      </c>
      <c r="G15" t="s">
        <v>543</v>
      </c>
      <c r="H15" t="s">
        <v>102</v>
      </c>
      <c r="I15" s="78">
        <v>158958.53</v>
      </c>
      <c r="J15" s="78">
        <v>97.1</v>
      </c>
      <c r="K15" s="78">
        <v>0</v>
      </c>
      <c r="L15" s="78">
        <v>154.34873263</v>
      </c>
      <c r="M15" s="79">
        <v>0</v>
      </c>
      <c r="N15" s="79">
        <v>5.0000000000000001E-3</v>
      </c>
      <c r="O15" s="79">
        <v>8.9999999999999998E-4</v>
      </c>
    </row>
    <row r="16" spans="2:62">
      <c r="B16" t="s">
        <v>1306</v>
      </c>
      <c r="C16" t="s">
        <v>1307</v>
      </c>
      <c r="D16" t="s">
        <v>100</v>
      </c>
      <c r="E16" t="s">
        <v>123</v>
      </c>
      <c r="F16" t="s">
        <v>1308</v>
      </c>
      <c r="G16" t="s">
        <v>539</v>
      </c>
      <c r="H16" t="s">
        <v>102</v>
      </c>
      <c r="I16" s="78">
        <v>12722.01</v>
      </c>
      <c r="J16" s="78">
        <v>1700</v>
      </c>
      <c r="K16" s="78">
        <v>0</v>
      </c>
      <c r="L16" s="78">
        <v>216.27417</v>
      </c>
      <c r="M16" s="79">
        <v>0</v>
      </c>
      <c r="N16" s="79">
        <v>7.1000000000000004E-3</v>
      </c>
      <c r="O16" s="79">
        <v>1.1999999999999999E-3</v>
      </c>
    </row>
    <row r="17" spans="2:15">
      <c r="B17" t="s">
        <v>1309</v>
      </c>
      <c r="C17" t="s">
        <v>1310</v>
      </c>
      <c r="D17" t="s">
        <v>100</v>
      </c>
      <c r="E17" t="s">
        <v>123</v>
      </c>
      <c r="F17" t="s">
        <v>1311</v>
      </c>
      <c r="G17" t="s">
        <v>539</v>
      </c>
      <c r="H17" t="s">
        <v>102</v>
      </c>
      <c r="I17" s="78">
        <v>9591.26</v>
      </c>
      <c r="J17" s="78">
        <v>1940</v>
      </c>
      <c r="K17" s="78">
        <v>0</v>
      </c>
      <c r="L17" s="78">
        <v>186.07044400000001</v>
      </c>
      <c r="M17" s="79">
        <v>0</v>
      </c>
      <c r="N17" s="79">
        <v>6.1000000000000004E-3</v>
      </c>
      <c r="O17" s="79">
        <v>1.1000000000000001E-3</v>
      </c>
    </row>
    <row r="18" spans="2:15">
      <c r="B18" t="s">
        <v>1312</v>
      </c>
      <c r="C18" t="s">
        <v>1313</v>
      </c>
      <c r="D18" t="s">
        <v>100</v>
      </c>
      <c r="E18" t="s">
        <v>123</v>
      </c>
      <c r="F18" t="s">
        <v>800</v>
      </c>
      <c r="G18" t="s">
        <v>801</v>
      </c>
      <c r="H18" t="s">
        <v>102</v>
      </c>
      <c r="I18" s="78">
        <v>1588.42</v>
      </c>
      <c r="J18" s="78">
        <v>46240</v>
      </c>
      <c r="K18" s="78">
        <v>0</v>
      </c>
      <c r="L18" s="78">
        <v>734.48540800000001</v>
      </c>
      <c r="M18" s="79">
        <v>0</v>
      </c>
      <c r="N18" s="79">
        <v>2.4E-2</v>
      </c>
      <c r="O18" s="79">
        <v>4.1999999999999997E-3</v>
      </c>
    </row>
    <row r="19" spans="2:15">
      <c r="B19" t="s">
        <v>1314</v>
      </c>
      <c r="C19" t="s">
        <v>1315</v>
      </c>
      <c r="D19" t="s">
        <v>100</v>
      </c>
      <c r="E19" t="s">
        <v>123</v>
      </c>
      <c r="F19" t="s">
        <v>432</v>
      </c>
      <c r="G19" t="s">
        <v>359</v>
      </c>
      <c r="H19" t="s">
        <v>102</v>
      </c>
      <c r="I19" s="78">
        <v>54560.800000000003</v>
      </c>
      <c r="J19" s="78">
        <v>1050</v>
      </c>
      <c r="K19" s="78">
        <v>2.2850600000000001</v>
      </c>
      <c r="L19" s="78">
        <v>575.17345999999998</v>
      </c>
      <c r="M19" s="79">
        <v>0</v>
      </c>
      <c r="N19" s="79">
        <v>1.8800000000000001E-2</v>
      </c>
      <c r="O19" s="79">
        <v>3.3E-3</v>
      </c>
    </row>
    <row r="20" spans="2:15">
      <c r="B20" t="s">
        <v>1316</v>
      </c>
      <c r="C20" t="s">
        <v>1317</v>
      </c>
      <c r="D20" t="s">
        <v>100</v>
      </c>
      <c r="E20" t="s">
        <v>123</v>
      </c>
      <c r="F20" t="s">
        <v>1318</v>
      </c>
      <c r="G20" t="s">
        <v>359</v>
      </c>
      <c r="H20" t="s">
        <v>102</v>
      </c>
      <c r="I20" s="78">
        <v>73090.460000000006</v>
      </c>
      <c r="J20" s="78">
        <v>2131</v>
      </c>
      <c r="K20" s="78">
        <v>0</v>
      </c>
      <c r="L20" s="78">
        <v>1557.5577026000001</v>
      </c>
      <c r="M20" s="79">
        <v>1E-4</v>
      </c>
      <c r="N20" s="79">
        <v>5.0900000000000001E-2</v>
      </c>
      <c r="O20" s="79">
        <v>8.8000000000000005E-3</v>
      </c>
    </row>
    <row r="21" spans="2:15">
      <c r="B21" t="s">
        <v>1319</v>
      </c>
      <c r="C21" t="s">
        <v>1320</v>
      </c>
      <c r="D21" t="s">
        <v>100</v>
      </c>
      <c r="E21" t="s">
        <v>123</v>
      </c>
      <c r="F21" t="s">
        <v>364</v>
      </c>
      <c r="G21" t="s">
        <v>359</v>
      </c>
      <c r="H21" t="s">
        <v>102</v>
      </c>
      <c r="I21" s="78">
        <v>80141.64</v>
      </c>
      <c r="J21" s="78">
        <v>1960</v>
      </c>
      <c r="K21" s="78">
        <v>0</v>
      </c>
      <c r="L21" s="78">
        <v>1570.7761439999999</v>
      </c>
      <c r="M21" s="79">
        <v>1E-4</v>
      </c>
      <c r="N21" s="79">
        <v>5.1299999999999998E-2</v>
      </c>
      <c r="O21" s="79">
        <v>8.8999999999999999E-3</v>
      </c>
    </row>
    <row r="22" spans="2:15">
      <c r="B22" t="s">
        <v>1321</v>
      </c>
      <c r="C22" t="s">
        <v>1322</v>
      </c>
      <c r="D22" t="s">
        <v>100</v>
      </c>
      <c r="E22" t="s">
        <v>123</v>
      </c>
      <c r="F22" t="s">
        <v>675</v>
      </c>
      <c r="G22" t="s">
        <v>359</v>
      </c>
      <c r="H22" t="s">
        <v>102</v>
      </c>
      <c r="I22" s="78">
        <v>12979.68</v>
      </c>
      <c r="J22" s="78">
        <v>6623</v>
      </c>
      <c r="K22" s="78">
        <v>0</v>
      </c>
      <c r="L22" s="78">
        <v>859.64420640000003</v>
      </c>
      <c r="M22" s="79">
        <v>1E-4</v>
      </c>
      <c r="N22" s="79">
        <v>2.81E-2</v>
      </c>
      <c r="O22" s="79">
        <v>4.8999999999999998E-3</v>
      </c>
    </row>
    <row r="23" spans="2:15">
      <c r="B23" t="s">
        <v>1323</v>
      </c>
      <c r="C23" t="s">
        <v>1324</v>
      </c>
      <c r="D23" t="s">
        <v>100</v>
      </c>
      <c r="E23" t="s">
        <v>123</v>
      </c>
      <c r="F23" t="s">
        <v>1325</v>
      </c>
      <c r="G23" t="s">
        <v>359</v>
      </c>
      <c r="H23" t="s">
        <v>102</v>
      </c>
      <c r="I23" s="78">
        <v>3629.92</v>
      </c>
      <c r="J23" s="78">
        <v>8676</v>
      </c>
      <c r="K23" s="78">
        <v>0</v>
      </c>
      <c r="L23" s="78">
        <v>314.93185920000002</v>
      </c>
      <c r="M23" s="79">
        <v>0</v>
      </c>
      <c r="N23" s="79">
        <v>1.03E-2</v>
      </c>
      <c r="O23" s="79">
        <v>1.8E-3</v>
      </c>
    </row>
    <row r="24" spans="2:15">
      <c r="B24" t="s">
        <v>1326</v>
      </c>
      <c r="C24" t="s">
        <v>1327</v>
      </c>
      <c r="D24" t="s">
        <v>100</v>
      </c>
      <c r="E24" t="s">
        <v>123</v>
      </c>
      <c r="F24" t="s">
        <v>916</v>
      </c>
      <c r="G24" t="s">
        <v>112</v>
      </c>
      <c r="H24" t="s">
        <v>102</v>
      </c>
      <c r="I24" s="78">
        <v>424.93</v>
      </c>
      <c r="J24" s="78">
        <v>148890</v>
      </c>
      <c r="K24" s="78">
        <v>0</v>
      </c>
      <c r="L24" s="78">
        <v>632.67827699999998</v>
      </c>
      <c r="M24" s="79">
        <v>1E-4</v>
      </c>
      <c r="N24" s="79">
        <v>2.07E-2</v>
      </c>
      <c r="O24" s="79">
        <v>3.5999999999999999E-3</v>
      </c>
    </row>
    <row r="25" spans="2:15">
      <c r="B25" t="s">
        <v>1328</v>
      </c>
      <c r="C25" t="s">
        <v>1329</v>
      </c>
      <c r="D25" t="s">
        <v>100</v>
      </c>
      <c r="E25" t="s">
        <v>123</v>
      </c>
      <c r="F25" t="s">
        <v>1026</v>
      </c>
      <c r="G25" t="s">
        <v>1022</v>
      </c>
      <c r="H25" t="s">
        <v>102</v>
      </c>
      <c r="I25" s="78">
        <v>76377.05</v>
      </c>
      <c r="J25" s="78">
        <v>297</v>
      </c>
      <c r="K25" s="78">
        <v>0</v>
      </c>
      <c r="L25" s="78">
        <v>226.83983850000001</v>
      </c>
      <c r="M25" s="79">
        <v>1E-4</v>
      </c>
      <c r="N25" s="79">
        <v>7.4000000000000003E-3</v>
      </c>
      <c r="O25" s="79">
        <v>1.2999999999999999E-3</v>
      </c>
    </row>
    <row r="26" spans="2:15">
      <c r="B26" t="s">
        <v>1330</v>
      </c>
      <c r="C26" t="s">
        <v>1331</v>
      </c>
      <c r="D26" t="s">
        <v>100</v>
      </c>
      <c r="E26" t="s">
        <v>123</v>
      </c>
      <c r="F26" t="s">
        <v>845</v>
      </c>
      <c r="G26" t="s">
        <v>595</v>
      </c>
      <c r="H26" t="s">
        <v>102</v>
      </c>
      <c r="I26" s="78">
        <v>69041.36</v>
      </c>
      <c r="J26" s="78">
        <v>1128</v>
      </c>
      <c r="K26" s="78">
        <v>0</v>
      </c>
      <c r="L26" s="78">
        <v>778.78654080000001</v>
      </c>
      <c r="M26" s="79">
        <v>1E-4</v>
      </c>
      <c r="N26" s="79">
        <v>2.5399999999999999E-2</v>
      </c>
      <c r="O26" s="79">
        <v>4.4000000000000003E-3</v>
      </c>
    </row>
    <row r="27" spans="2:15">
      <c r="B27" t="s">
        <v>1332</v>
      </c>
      <c r="C27" t="s">
        <v>1333</v>
      </c>
      <c r="D27" t="s">
        <v>100</v>
      </c>
      <c r="E27" t="s">
        <v>123</v>
      </c>
      <c r="F27" t="s">
        <v>1334</v>
      </c>
      <c r="G27" t="s">
        <v>1335</v>
      </c>
      <c r="H27" t="s">
        <v>102</v>
      </c>
      <c r="I27" s="78">
        <v>2521.34</v>
      </c>
      <c r="J27" s="78">
        <v>5700</v>
      </c>
      <c r="K27" s="78">
        <v>0</v>
      </c>
      <c r="L27" s="78">
        <v>143.71637999999999</v>
      </c>
      <c r="M27" s="79">
        <v>0</v>
      </c>
      <c r="N27" s="79">
        <v>4.7000000000000002E-3</v>
      </c>
      <c r="O27" s="79">
        <v>8.0000000000000004E-4</v>
      </c>
    </row>
    <row r="28" spans="2:15">
      <c r="B28" t="s">
        <v>1336</v>
      </c>
      <c r="C28" t="s">
        <v>1337</v>
      </c>
      <c r="D28" t="s">
        <v>100</v>
      </c>
      <c r="E28" t="s">
        <v>123</v>
      </c>
      <c r="F28" t="s">
        <v>1338</v>
      </c>
      <c r="G28" t="s">
        <v>812</v>
      </c>
      <c r="H28" t="s">
        <v>102</v>
      </c>
      <c r="I28" s="78">
        <v>156.05000000000001</v>
      </c>
      <c r="J28" s="78">
        <v>37960</v>
      </c>
      <c r="K28" s="78">
        <v>0.42554999999999998</v>
      </c>
      <c r="L28" s="78">
        <v>59.662129999999998</v>
      </c>
      <c r="M28" s="79">
        <v>0</v>
      </c>
      <c r="N28" s="79">
        <v>1.9E-3</v>
      </c>
      <c r="O28" s="79">
        <v>2.9999999999999997E-4</v>
      </c>
    </row>
    <row r="29" spans="2:15">
      <c r="B29" t="s">
        <v>1339</v>
      </c>
      <c r="C29" t="s">
        <v>1340</v>
      </c>
      <c r="D29" t="s">
        <v>100</v>
      </c>
      <c r="E29" t="s">
        <v>123</v>
      </c>
      <c r="F29" t="s">
        <v>811</v>
      </c>
      <c r="G29" t="s">
        <v>812</v>
      </c>
      <c r="H29" t="s">
        <v>102</v>
      </c>
      <c r="I29" s="78">
        <v>6244.46</v>
      </c>
      <c r="J29" s="78">
        <v>9250</v>
      </c>
      <c r="K29" s="78">
        <v>0</v>
      </c>
      <c r="L29" s="78">
        <v>577.61255000000006</v>
      </c>
      <c r="M29" s="79">
        <v>1E-4</v>
      </c>
      <c r="N29" s="79">
        <v>1.89E-2</v>
      </c>
      <c r="O29" s="79">
        <v>3.3E-3</v>
      </c>
    </row>
    <row r="30" spans="2:15">
      <c r="B30" t="s">
        <v>1341</v>
      </c>
      <c r="C30" t="s">
        <v>1342</v>
      </c>
      <c r="D30" t="s">
        <v>100</v>
      </c>
      <c r="E30" t="s">
        <v>123</v>
      </c>
      <c r="F30" t="s">
        <v>501</v>
      </c>
      <c r="G30" t="s">
        <v>502</v>
      </c>
      <c r="H30" t="s">
        <v>102</v>
      </c>
      <c r="I30" s="78">
        <v>17526.73</v>
      </c>
      <c r="J30" s="78">
        <v>2010</v>
      </c>
      <c r="K30" s="78">
        <v>0</v>
      </c>
      <c r="L30" s="78">
        <v>352.28727300000003</v>
      </c>
      <c r="M30" s="79">
        <v>1E-4</v>
      </c>
      <c r="N30" s="79">
        <v>1.15E-2</v>
      </c>
      <c r="O30" s="79">
        <v>2E-3</v>
      </c>
    </row>
    <row r="31" spans="2:15">
      <c r="B31" t="s">
        <v>1343</v>
      </c>
      <c r="C31" t="s">
        <v>1344</v>
      </c>
      <c r="D31" t="s">
        <v>100</v>
      </c>
      <c r="E31" t="s">
        <v>123</v>
      </c>
      <c r="F31" t="s">
        <v>928</v>
      </c>
      <c r="G31" t="s">
        <v>929</v>
      </c>
      <c r="H31" t="s">
        <v>102</v>
      </c>
      <c r="I31" s="78">
        <v>22309.96</v>
      </c>
      <c r="J31" s="78">
        <v>2269</v>
      </c>
      <c r="K31" s="78">
        <v>0</v>
      </c>
      <c r="L31" s="78">
        <v>506.21299240000002</v>
      </c>
      <c r="M31" s="79">
        <v>1E-4</v>
      </c>
      <c r="N31" s="79">
        <v>1.6500000000000001E-2</v>
      </c>
      <c r="O31" s="79">
        <v>2.8999999999999998E-3</v>
      </c>
    </row>
    <row r="32" spans="2:15">
      <c r="B32" t="s">
        <v>1345</v>
      </c>
      <c r="C32" t="s">
        <v>1346</v>
      </c>
      <c r="D32" t="s">
        <v>100</v>
      </c>
      <c r="E32" t="s">
        <v>123</v>
      </c>
      <c r="F32" t="s">
        <v>508</v>
      </c>
      <c r="G32" t="s">
        <v>429</v>
      </c>
      <c r="H32" t="s">
        <v>102</v>
      </c>
      <c r="I32" s="78">
        <v>6037.26</v>
      </c>
      <c r="J32" s="78">
        <v>5200</v>
      </c>
      <c r="K32" s="78">
        <v>0</v>
      </c>
      <c r="L32" s="78">
        <v>313.93752000000001</v>
      </c>
      <c r="M32" s="79">
        <v>0</v>
      </c>
      <c r="N32" s="79">
        <v>1.03E-2</v>
      </c>
      <c r="O32" s="79">
        <v>1.8E-3</v>
      </c>
    </row>
    <row r="33" spans="2:15">
      <c r="B33" t="s">
        <v>1347</v>
      </c>
      <c r="C33" t="s">
        <v>1348</v>
      </c>
      <c r="D33" t="s">
        <v>100</v>
      </c>
      <c r="E33" t="s">
        <v>123</v>
      </c>
      <c r="F33" t="s">
        <v>512</v>
      </c>
      <c r="G33" t="s">
        <v>429</v>
      </c>
      <c r="H33" t="s">
        <v>102</v>
      </c>
      <c r="I33" s="78">
        <v>13572.7</v>
      </c>
      <c r="J33" s="78">
        <v>2100</v>
      </c>
      <c r="K33" s="78">
        <v>0</v>
      </c>
      <c r="L33" s="78">
        <v>285.02670000000001</v>
      </c>
      <c r="M33" s="79">
        <v>0</v>
      </c>
      <c r="N33" s="79">
        <v>9.2999999999999992E-3</v>
      </c>
      <c r="O33" s="79">
        <v>1.6000000000000001E-3</v>
      </c>
    </row>
    <row r="34" spans="2:15">
      <c r="B34" t="s">
        <v>1349</v>
      </c>
      <c r="C34" t="s">
        <v>1350</v>
      </c>
      <c r="D34" t="s">
        <v>100</v>
      </c>
      <c r="E34" t="s">
        <v>123</v>
      </c>
      <c r="F34" t="s">
        <v>570</v>
      </c>
      <c r="G34" t="s">
        <v>429</v>
      </c>
      <c r="H34" t="s">
        <v>102</v>
      </c>
      <c r="I34" s="78">
        <v>34638.99</v>
      </c>
      <c r="J34" s="78">
        <v>771</v>
      </c>
      <c r="K34" s="78">
        <v>0</v>
      </c>
      <c r="L34" s="78">
        <v>267.0666129</v>
      </c>
      <c r="M34" s="79">
        <v>0</v>
      </c>
      <c r="N34" s="79">
        <v>8.6999999999999994E-3</v>
      </c>
      <c r="O34" s="79">
        <v>1.5E-3</v>
      </c>
    </row>
    <row r="35" spans="2:15">
      <c r="B35" t="s">
        <v>1351</v>
      </c>
      <c r="C35" t="s">
        <v>1352</v>
      </c>
      <c r="D35" t="s">
        <v>100</v>
      </c>
      <c r="E35" t="s">
        <v>123</v>
      </c>
      <c r="F35" t="s">
        <v>476</v>
      </c>
      <c r="G35" t="s">
        <v>429</v>
      </c>
      <c r="H35" t="s">
        <v>102</v>
      </c>
      <c r="I35" s="78">
        <v>3024.52</v>
      </c>
      <c r="J35" s="78">
        <v>13830</v>
      </c>
      <c r="K35" s="78">
        <v>0</v>
      </c>
      <c r="L35" s="78">
        <v>418.29111599999999</v>
      </c>
      <c r="M35" s="79">
        <v>1E-4</v>
      </c>
      <c r="N35" s="79">
        <v>1.37E-2</v>
      </c>
      <c r="O35" s="79">
        <v>2.3999999999999998E-3</v>
      </c>
    </row>
    <row r="36" spans="2:15">
      <c r="B36" t="s">
        <v>1353</v>
      </c>
      <c r="C36" t="s">
        <v>1354</v>
      </c>
      <c r="D36" t="s">
        <v>100</v>
      </c>
      <c r="E36" t="s">
        <v>123</v>
      </c>
      <c r="F36" t="s">
        <v>450</v>
      </c>
      <c r="G36" t="s">
        <v>429</v>
      </c>
      <c r="H36" t="s">
        <v>102</v>
      </c>
      <c r="I36" s="78">
        <v>5249.99</v>
      </c>
      <c r="J36" s="78">
        <v>20480</v>
      </c>
      <c r="K36" s="78">
        <v>0</v>
      </c>
      <c r="L36" s="78">
        <v>1075.197952</v>
      </c>
      <c r="M36" s="79">
        <v>0</v>
      </c>
      <c r="N36" s="79">
        <v>3.5099999999999999E-2</v>
      </c>
      <c r="O36" s="79">
        <v>6.1000000000000004E-3</v>
      </c>
    </row>
    <row r="37" spans="2:15">
      <c r="B37" t="s">
        <v>1355</v>
      </c>
      <c r="C37" t="s">
        <v>1356</v>
      </c>
      <c r="D37" t="s">
        <v>100</v>
      </c>
      <c r="E37" t="s">
        <v>123</v>
      </c>
      <c r="F37" t="s">
        <v>1043</v>
      </c>
      <c r="G37" t="s">
        <v>1357</v>
      </c>
      <c r="H37" t="s">
        <v>102</v>
      </c>
      <c r="I37" s="78">
        <v>5382.68</v>
      </c>
      <c r="J37" s="78">
        <v>3258</v>
      </c>
      <c r="K37" s="78">
        <v>0</v>
      </c>
      <c r="L37" s="78">
        <v>175.36771440000001</v>
      </c>
      <c r="M37" s="79">
        <v>0</v>
      </c>
      <c r="N37" s="79">
        <v>5.7000000000000002E-3</v>
      </c>
      <c r="O37" s="79">
        <v>1E-3</v>
      </c>
    </row>
    <row r="38" spans="2:15">
      <c r="B38" t="s">
        <v>1358</v>
      </c>
      <c r="C38" t="s">
        <v>1359</v>
      </c>
      <c r="D38" t="s">
        <v>100</v>
      </c>
      <c r="E38" t="s">
        <v>123</v>
      </c>
      <c r="F38" t="s">
        <v>1360</v>
      </c>
      <c r="G38" t="s">
        <v>1357</v>
      </c>
      <c r="H38" t="s">
        <v>102</v>
      </c>
      <c r="I38" s="78">
        <v>1464.77</v>
      </c>
      <c r="J38" s="78">
        <v>17380</v>
      </c>
      <c r="K38" s="78">
        <v>0</v>
      </c>
      <c r="L38" s="78">
        <v>254.57702599999999</v>
      </c>
      <c r="M38" s="79">
        <v>0</v>
      </c>
      <c r="N38" s="79">
        <v>8.3000000000000001E-3</v>
      </c>
      <c r="O38" s="79">
        <v>1.4E-3</v>
      </c>
    </row>
    <row r="39" spans="2:15">
      <c r="B39" t="s">
        <v>1361</v>
      </c>
      <c r="C39" t="s">
        <v>1362</v>
      </c>
      <c r="D39" t="s">
        <v>100</v>
      </c>
      <c r="E39" t="s">
        <v>123</v>
      </c>
      <c r="F39" t="s">
        <v>1363</v>
      </c>
      <c r="G39" t="s">
        <v>125</v>
      </c>
      <c r="H39" t="s">
        <v>102</v>
      </c>
      <c r="I39" s="78">
        <v>2155.31</v>
      </c>
      <c r="J39" s="78">
        <v>24100</v>
      </c>
      <c r="K39" s="78">
        <v>0</v>
      </c>
      <c r="L39" s="78">
        <v>519.42971</v>
      </c>
      <c r="M39" s="79">
        <v>0</v>
      </c>
      <c r="N39" s="79">
        <v>1.7000000000000001E-2</v>
      </c>
      <c r="O39" s="79">
        <v>2.8999999999999998E-3</v>
      </c>
    </row>
    <row r="40" spans="2:15">
      <c r="B40" t="s">
        <v>1364</v>
      </c>
      <c r="C40" t="s">
        <v>1365</v>
      </c>
      <c r="D40" t="s">
        <v>100</v>
      </c>
      <c r="E40" t="s">
        <v>123</v>
      </c>
      <c r="F40" t="s">
        <v>1366</v>
      </c>
      <c r="G40" t="s">
        <v>129</v>
      </c>
      <c r="H40" t="s">
        <v>102</v>
      </c>
      <c r="I40" s="78">
        <v>530.47</v>
      </c>
      <c r="J40" s="78">
        <v>52350</v>
      </c>
      <c r="K40" s="78">
        <v>0</v>
      </c>
      <c r="L40" s="78">
        <v>277.70104500000002</v>
      </c>
      <c r="M40" s="79">
        <v>0</v>
      </c>
      <c r="N40" s="79">
        <v>9.1000000000000004E-3</v>
      </c>
      <c r="O40" s="79">
        <v>1.6000000000000001E-3</v>
      </c>
    </row>
    <row r="41" spans="2:15">
      <c r="B41" t="s">
        <v>1367</v>
      </c>
      <c r="C41" t="s">
        <v>1368</v>
      </c>
      <c r="D41" t="s">
        <v>100</v>
      </c>
      <c r="E41" t="s">
        <v>123</v>
      </c>
      <c r="F41" t="s">
        <v>599</v>
      </c>
      <c r="G41" t="s">
        <v>132</v>
      </c>
      <c r="H41" t="s">
        <v>102</v>
      </c>
      <c r="I41" s="78">
        <v>149035.34</v>
      </c>
      <c r="J41" s="78">
        <v>256.8</v>
      </c>
      <c r="K41" s="78">
        <v>0</v>
      </c>
      <c r="L41" s="78">
        <v>382.72275311999999</v>
      </c>
      <c r="M41" s="79">
        <v>1E-4</v>
      </c>
      <c r="N41" s="79">
        <v>1.2500000000000001E-2</v>
      </c>
      <c r="O41" s="79">
        <v>2.2000000000000001E-3</v>
      </c>
    </row>
    <row r="42" spans="2:15">
      <c r="B42" s="80" t="s">
        <v>1369</v>
      </c>
      <c r="E42" s="16"/>
      <c r="F42" s="16"/>
      <c r="G42" s="16"/>
      <c r="I42" s="82">
        <v>1298603.58</v>
      </c>
      <c r="K42" s="82">
        <v>7.4921800000000003</v>
      </c>
      <c r="L42" s="82">
        <v>6117.8585906799999</v>
      </c>
      <c r="N42" s="81">
        <v>0.19980000000000001</v>
      </c>
      <c r="O42" s="81">
        <v>3.4700000000000002E-2</v>
      </c>
    </row>
    <row r="43" spans="2:15">
      <c r="B43" t="s">
        <v>1370</v>
      </c>
      <c r="C43" t="s">
        <v>1371</v>
      </c>
      <c r="D43" t="s">
        <v>100</v>
      </c>
      <c r="E43" t="s">
        <v>123</v>
      </c>
      <c r="F43" t="s">
        <v>1372</v>
      </c>
      <c r="G43" t="s">
        <v>101</v>
      </c>
      <c r="H43" t="s">
        <v>102</v>
      </c>
      <c r="I43" s="78">
        <v>152.38</v>
      </c>
      <c r="J43" s="78">
        <v>11790</v>
      </c>
      <c r="K43" s="78">
        <v>0</v>
      </c>
      <c r="L43" s="78">
        <v>17.965602000000001</v>
      </c>
      <c r="M43" s="79">
        <v>0</v>
      </c>
      <c r="N43" s="79">
        <v>5.9999999999999995E-4</v>
      </c>
      <c r="O43" s="79">
        <v>1E-4</v>
      </c>
    </row>
    <row r="44" spans="2:15">
      <c r="B44" t="s">
        <v>1373</v>
      </c>
      <c r="C44" t="s">
        <v>1374</v>
      </c>
      <c r="D44" t="s">
        <v>100</v>
      </c>
      <c r="E44" t="s">
        <v>123</v>
      </c>
      <c r="F44" t="s">
        <v>1375</v>
      </c>
      <c r="G44" t="s">
        <v>1376</v>
      </c>
      <c r="H44" t="s">
        <v>102</v>
      </c>
      <c r="I44" s="78">
        <v>1948.96</v>
      </c>
      <c r="J44" s="78">
        <v>4910</v>
      </c>
      <c r="K44" s="78">
        <v>0</v>
      </c>
      <c r="L44" s="78">
        <v>95.693935999999994</v>
      </c>
      <c r="M44" s="79">
        <v>1E-4</v>
      </c>
      <c r="N44" s="79">
        <v>3.0999999999999999E-3</v>
      </c>
      <c r="O44" s="79">
        <v>5.0000000000000001E-4</v>
      </c>
    </row>
    <row r="45" spans="2:15">
      <c r="B45" t="s">
        <v>1377</v>
      </c>
      <c r="C45" t="s">
        <v>1378</v>
      </c>
      <c r="D45" t="s">
        <v>100</v>
      </c>
      <c r="E45" t="s">
        <v>123</v>
      </c>
      <c r="F45" t="s">
        <v>1379</v>
      </c>
      <c r="G45" t="s">
        <v>1376</v>
      </c>
      <c r="H45" t="s">
        <v>102</v>
      </c>
      <c r="I45" s="78">
        <v>11741.46</v>
      </c>
      <c r="J45" s="78">
        <v>2236</v>
      </c>
      <c r="K45" s="78">
        <v>0</v>
      </c>
      <c r="L45" s="78">
        <v>262.53904560000001</v>
      </c>
      <c r="M45" s="79">
        <v>1E-4</v>
      </c>
      <c r="N45" s="79">
        <v>8.6E-3</v>
      </c>
      <c r="O45" s="79">
        <v>1.5E-3</v>
      </c>
    </row>
    <row r="46" spans="2:15">
      <c r="B46" t="s">
        <v>1380</v>
      </c>
      <c r="C46" t="s">
        <v>1381</v>
      </c>
      <c r="D46" t="s">
        <v>100</v>
      </c>
      <c r="E46" t="s">
        <v>123</v>
      </c>
      <c r="F46" t="s">
        <v>995</v>
      </c>
      <c r="G46" t="s">
        <v>543</v>
      </c>
      <c r="H46" t="s">
        <v>102</v>
      </c>
      <c r="I46" s="78">
        <v>14264.27</v>
      </c>
      <c r="J46" s="78">
        <v>2496</v>
      </c>
      <c r="K46" s="78">
        <v>0</v>
      </c>
      <c r="L46" s="78">
        <v>356.03617919999999</v>
      </c>
      <c r="M46" s="79">
        <v>1E-4</v>
      </c>
      <c r="N46" s="79">
        <v>1.1599999999999999E-2</v>
      </c>
      <c r="O46" s="79">
        <v>2E-3</v>
      </c>
    </row>
    <row r="47" spans="2:15">
      <c r="B47" t="s">
        <v>1382</v>
      </c>
      <c r="C47" t="s">
        <v>1383</v>
      </c>
      <c r="D47" t="s">
        <v>100</v>
      </c>
      <c r="E47" t="s">
        <v>123</v>
      </c>
      <c r="F47" t="s">
        <v>588</v>
      </c>
      <c r="G47" t="s">
        <v>543</v>
      </c>
      <c r="H47" t="s">
        <v>102</v>
      </c>
      <c r="I47" s="78">
        <v>1129.81</v>
      </c>
      <c r="J47" s="78">
        <v>29840</v>
      </c>
      <c r="K47" s="78">
        <v>0</v>
      </c>
      <c r="L47" s="78">
        <v>337.13530400000002</v>
      </c>
      <c r="M47" s="79">
        <v>1E-4</v>
      </c>
      <c r="N47" s="79">
        <v>1.0999999999999999E-2</v>
      </c>
      <c r="O47" s="79">
        <v>1.9E-3</v>
      </c>
    </row>
    <row r="48" spans="2:15">
      <c r="B48" t="s">
        <v>1384</v>
      </c>
      <c r="C48" t="s">
        <v>1385</v>
      </c>
      <c r="D48" t="s">
        <v>100</v>
      </c>
      <c r="E48" t="s">
        <v>123</v>
      </c>
      <c r="F48" t="s">
        <v>1386</v>
      </c>
      <c r="G48" t="s">
        <v>1387</v>
      </c>
      <c r="H48" t="s">
        <v>102</v>
      </c>
      <c r="I48" s="78">
        <v>788.8</v>
      </c>
      <c r="J48" s="78">
        <v>2149</v>
      </c>
      <c r="K48" s="78">
        <v>0</v>
      </c>
      <c r="L48" s="78">
        <v>16.951312000000001</v>
      </c>
      <c r="M48" s="79">
        <v>0</v>
      </c>
      <c r="N48" s="79">
        <v>5.9999999999999995E-4</v>
      </c>
      <c r="O48" s="79">
        <v>1E-4</v>
      </c>
    </row>
    <row r="49" spans="2:15">
      <c r="B49" t="s">
        <v>1388</v>
      </c>
      <c r="C49" t="s">
        <v>1389</v>
      </c>
      <c r="D49" t="s">
        <v>100</v>
      </c>
      <c r="E49" t="s">
        <v>123</v>
      </c>
      <c r="F49" t="s">
        <v>1390</v>
      </c>
      <c r="G49" t="s">
        <v>539</v>
      </c>
      <c r="H49" t="s">
        <v>102</v>
      </c>
      <c r="I49" s="78">
        <v>801.25</v>
      </c>
      <c r="J49" s="78">
        <v>9525</v>
      </c>
      <c r="K49" s="78">
        <v>0</v>
      </c>
      <c r="L49" s="78">
        <v>76.319062500000001</v>
      </c>
      <c r="M49" s="79">
        <v>1E-4</v>
      </c>
      <c r="N49" s="79">
        <v>2.5000000000000001E-3</v>
      </c>
      <c r="O49" s="79">
        <v>4.0000000000000002E-4</v>
      </c>
    </row>
    <row r="50" spans="2:15">
      <c r="B50" t="s">
        <v>1391</v>
      </c>
      <c r="C50" t="s">
        <v>1392</v>
      </c>
      <c r="D50" t="s">
        <v>100</v>
      </c>
      <c r="E50" t="s">
        <v>123</v>
      </c>
      <c r="F50" t="s">
        <v>1393</v>
      </c>
      <c r="G50" t="s">
        <v>539</v>
      </c>
      <c r="H50" t="s">
        <v>102</v>
      </c>
      <c r="I50" s="78">
        <v>2892.89</v>
      </c>
      <c r="J50" s="78">
        <v>2959</v>
      </c>
      <c r="K50" s="78">
        <v>0</v>
      </c>
      <c r="L50" s="78">
        <v>85.600615099999999</v>
      </c>
      <c r="M50" s="79">
        <v>0</v>
      </c>
      <c r="N50" s="79">
        <v>2.8E-3</v>
      </c>
      <c r="O50" s="79">
        <v>5.0000000000000001E-4</v>
      </c>
    </row>
    <row r="51" spans="2:15">
      <c r="B51" t="s">
        <v>1394</v>
      </c>
      <c r="C51" t="s">
        <v>1395</v>
      </c>
      <c r="D51" t="s">
        <v>100</v>
      </c>
      <c r="E51" t="s">
        <v>123</v>
      </c>
      <c r="F51" t="s">
        <v>1396</v>
      </c>
      <c r="G51" t="s">
        <v>539</v>
      </c>
      <c r="H51" t="s">
        <v>102</v>
      </c>
      <c r="I51" s="78">
        <v>2667.58</v>
      </c>
      <c r="J51" s="78">
        <v>4006</v>
      </c>
      <c r="K51" s="78">
        <v>0</v>
      </c>
      <c r="L51" s="78">
        <v>106.86325480000001</v>
      </c>
      <c r="M51" s="79">
        <v>0</v>
      </c>
      <c r="N51" s="79">
        <v>3.5000000000000001E-3</v>
      </c>
      <c r="O51" s="79">
        <v>5.9999999999999995E-4</v>
      </c>
    </row>
    <row r="52" spans="2:15">
      <c r="B52" t="s">
        <v>1397</v>
      </c>
      <c r="C52" t="s">
        <v>1398</v>
      </c>
      <c r="D52" t="s">
        <v>100</v>
      </c>
      <c r="E52" t="s">
        <v>123</v>
      </c>
      <c r="F52" t="s">
        <v>733</v>
      </c>
      <c r="G52" t="s">
        <v>734</v>
      </c>
      <c r="H52" t="s">
        <v>102</v>
      </c>
      <c r="I52" s="78">
        <v>12353.52</v>
      </c>
      <c r="J52" s="78">
        <v>585</v>
      </c>
      <c r="K52" s="78">
        <v>0</v>
      </c>
      <c r="L52" s="78">
        <v>72.268091999999996</v>
      </c>
      <c r="M52" s="79">
        <v>1E-4</v>
      </c>
      <c r="N52" s="79">
        <v>2.3999999999999998E-3</v>
      </c>
      <c r="O52" s="79">
        <v>4.0000000000000002E-4</v>
      </c>
    </row>
    <row r="53" spans="2:15">
      <c r="B53" t="s">
        <v>1399</v>
      </c>
      <c r="C53" t="s">
        <v>1400</v>
      </c>
      <c r="D53" t="s">
        <v>100</v>
      </c>
      <c r="E53" t="s">
        <v>123</v>
      </c>
      <c r="F53" t="s">
        <v>1401</v>
      </c>
      <c r="G53" t="s">
        <v>734</v>
      </c>
      <c r="H53" t="s">
        <v>102</v>
      </c>
      <c r="I53" s="78">
        <v>908.89</v>
      </c>
      <c r="J53" s="78">
        <v>9800</v>
      </c>
      <c r="K53" s="78">
        <v>0</v>
      </c>
      <c r="L53" s="78">
        <v>89.071219999999997</v>
      </c>
      <c r="M53" s="79">
        <v>0</v>
      </c>
      <c r="N53" s="79">
        <v>2.8999999999999998E-3</v>
      </c>
      <c r="O53" s="79">
        <v>5.0000000000000001E-4</v>
      </c>
    </row>
    <row r="54" spans="2:15">
      <c r="B54" t="s">
        <v>1402</v>
      </c>
      <c r="C54" t="s">
        <v>1403</v>
      </c>
      <c r="D54" t="s">
        <v>100</v>
      </c>
      <c r="E54" t="s">
        <v>123</v>
      </c>
      <c r="F54" t="s">
        <v>1404</v>
      </c>
      <c r="G54" t="s">
        <v>112</v>
      </c>
      <c r="H54" t="s">
        <v>102</v>
      </c>
      <c r="I54" s="78">
        <v>752.48</v>
      </c>
      <c r="J54" s="78">
        <v>6874</v>
      </c>
      <c r="K54" s="78">
        <v>0</v>
      </c>
      <c r="L54" s="78">
        <v>51.725475199999998</v>
      </c>
      <c r="M54" s="79">
        <v>0</v>
      </c>
      <c r="N54" s="79">
        <v>1.6999999999999999E-3</v>
      </c>
      <c r="O54" s="79">
        <v>2.9999999999999997E-4</v>
      </c>
    </row>
    <row r="55" spans="2:15">
      <c r="B55" t="s">
        <v>1405</v>
      </c>
      <c r="C55" t="s">
        <v>1406</v>
      </c>
      <c r="D55" t="s">
        <v>100</v>
      </c>
      <c r="E55" t="s">
        <v>123</v>
      </c>
      <c r="F55" t="s">
        <v>1407</v>
      </c>
      <c r="G55" t="s">
        <v>112</v>
      </c>
      <c r="H55" t="s">
        <v>102</v>
      </c>
      <c r="I55" s="78">
        <v>437.97</v>
      </c>
      <c r="J55" s="78">
        <v>25990</v>
      </c>
      <c r="K55" s="78">
        <v>0</v>
      </c>
      <c r="L55" s="78">
        <v>113.82840299999999</v>
      </c>
      <c r="M55" s="79">
        <v>1E-4</v>
      </c>
      <c r="N55" s="79">
        <v>3.7000000000000002E-3</v>
      </c>
      <c r="O55" s="79">
        <v>5.9999999999999995E-4</v>
      </c>
    </row>
    <row r="56" spans="2:15">
      <c r="B56" t="s">
        <v>1408</v>
      </c>
      <c r="C56" t="s">
        <v>1409</v>
      </c>
      <c r="D56" t="s">
        <v>100</v>
      </c>
      <c r="E56" t="s">
        <v>123</v>
      </c>
      <c r="F56" t="s">
        <v>1021</v>
      </c>
      <c r="G56" t="s">
        <v>1022</v>
      </c>
      <c r="H56" t="s">
        <v>102</v>
      </c>
      <c r="I56" s="78">
        <v>985432.28</v>
      </c>
      <c r="J56" s="78">
        <v>33</v>
      </c>
      <c r="K56" s="78">
        <v>0</v>
      </c>
      <c r="L56" s="78">
        <v>325.19265239999999</v>
      </c>
      <c r="M56" s="79">
        <v>2.0000000000000001E-4</v>
      </c>
      <c r="N56" s="79">
        <v>1.06E-2</v>
      </c>
      <c r="O56" s="79">
        <v>1.8E-3</v>
      </c>
    </row>
    <row r="57" spans="2:15">
      <c r="B57" t="s">
        <v>1410</v>
      </c>
      <c r="C57" t="s">
        <v>1411</v>
      </c>
      <c r="D57" t="s">
        <v>100</v>
      </c>
      <c r="E57" t="s">
        <v>123</v>
      </c>
      <c r="F57" t="s">
        <v>1412</v>
      </c>
      <c r="G57" t="s">
        <v>1022</v>
      </c>
      <c r="H57" t="s">
        <v>102</v>
      </c>
      <c r="I57" s="78">
        <v>7762.82</v>
      </c>
      <c r="J57" s="78">
        <v>1260</v>
      </c>
      <c r="K57" s="78">
        <v>0</v>
      </c>
      <c r="L57" s="78">
        <v>97.811532</v>
      </c>
      <c r="M57" s="79">
        <v>1E-4</v>
      </c>
      <c r="N57" s="79">
        <v>3.2000000000000002E-3</v>
      </c>
      <c r="O57" s="79">
        <v>5.9999999999999995E-4</v>
      </c>
    </row>
    <row r="58" spans="2:15">
      <c r="B58" t="s">
        <v>1413</v>
      </c>
      <c r="C58" t="s">
        <v>1414</v>
      </c>
      <c r="D58" t="s">
        <v>100</v>
      </c>
      <c r="E58" t="s">
        <v>123</v>
      </c>
      <c r="F58" t="s">
        <v>1415</v>
      </c>
      <c r="G58" t="s">
        <v>1022</v>
      </c>
      <c r="H58" t="s">
        <v>102</v>
      </c>
      <c r="I58" s="78">
        <v>74032.97</v>
      </c>
      <c r="J58" s="78">
        <v>99.3</v>
      </c>
      <c r="K58" s="78">
        <v>0</v>
      </c>
      <c r="L58" s="78">
        <v>73.514739210000002</v>
      </c>
      <c r="M58" s="79">
        <v>1E-4</v>
      </c>
      <c r="N58" s="79">
        <v>2.3999999999999998E-3</v>
      </c>
      <c r="O58" s="79">
        <v>4.0000000000000002E-4</v>
      </c>
    </row>
    <row r="59" spans="2:15">
      <c r="B59" t="s">
        <v>1416</v>
      </c>
      <c r="C59" t="s">
        <v>1417</v>
      </c>
      <c r="D59" t="s">
        <v>100</v>
      </c>
      <c r="E59" t="s">
        <v>123</v>
      </c>
      <c r="F59" t="s">
        <v>1418</v>
      </c>
      <c r="G59" t="s">
        <v>595</v>
      </c>
      <c r="H59" t="s">
        <v>102</v>
      </c>
      <c r="I59" s="78">
        <v>635.92999999999995</v>
      </c>
      <c r="J59" s="78">
        <v>11670</v>
      </c>
      <c r="K59" s="78">
        <v>0</v>
      </c>
      <c r="L59" s="78">
        <v>74.213031000000001</v>
      </c>
      <c r="M59" s="79">
        <v>1E-4</v>
      </c>
      <c r="N59" s="79">
        <v>2.3999999999999998E-3</v>
      </c>
      <c r="O59" s="79">
        <v>4.0000000000000002E-4</v>
      </c>
    </row>
    <row r="60" spans="2:15">
      <c r="B60" t="s">
        <v>1419</v>
      </c>
      <c r="C60" t="s">
        <v>1420</v>
      </c>
      <c r="D60" t="s">
        <v>100</v>
      </c>
      <c r="E60" t="s">
        <v>123</v>
      </c>
      <c r="F60" t="s">
        <v>1421</v>
      </c>
      <c r="G60" t="s">
        <v>1335</v>
      </c>
      <c r="H60" t="s">
        <v>102</v>
      </c>
      <c r="I60" s="78">
        <v>507.14</v>
      </c>
      <c r="J60" s="78">
        <v>11700</v>
      </c>
      <c r="K60" s="78">
        <v>0</v>
      </c>
      <c r="L60" s="78">
        <v>59.335380000000001</v>
      </c>
      <c r="M60" s="79">
        <v>0</v>
      </c>
      <c r="N60" s="79">
        <v>1.9E-3</v>
      </c>
      <c r="O60" s="79">
        <v>2.9999999999999997E-4</v>
      </c>
    </row>
    <row r="61" spans="2:15">
      <c r="B61" t="s">
        <v>1422</v>
      </c>
      <c r="C61" t="s">
        <v>1423</v>
      </c>
      <c r="D61" t="s">
        <v>100</v>
      </c>
      <c r="E61" t="s">
        <v>123</v>
      </c>
      <c r="F61" t="s">
        <v>1424</v>
      </c>
      <c r="G61" t="s">
        <v>1335</v>
      </c>
      <c r="H61" t="s">
        <v>102</v>
      </c>
      <c r="I61" s="78">
        <v>703.19</v>
      </c>
      <c r="J61" s="78">
        <v>3075</v>
      </c>
      <c r="K61" s="78">
        <v>0</v>
      </c>
      <c r="L61" s="78">
        <v>21.623092499999998</v>
      </c>
      <c r="M61" s="79">
        <v>0</v>
      </c>
      <c r="N61" s="79">
        <v>6.9999999999999999E-4</v>
      </c>
      <c r="O61" s="79">
        <v>1E-4</v>
      </c>
    </row>
    <row r="62" spans="2:15">
      <c r="B62" t="s">
        <v>1425</v>
      </c>
      <c r="C62" t="s">
        <v>1426</v>
      </c>
      <c r="D62" t="s">
        <v>100</v>
      </c>
      <c r="E62" t="s">
        <v>123</v>
      </c>
      <c r="F62" t="s">
        <v>1427</v>
      </c>
      <c r="G62" t="s">
        <v>812</v>
      </c>
      <c r="H62" t="s">
        <v>102</v>
      </c>
      <c r="I62" s="78">
        <v>1029.29</v>
      </c>
      <c r="J62" s="78">
        <v>8571</v>
      </c>
      <c r="K62" s="78">
        <v>3.26762</v>
      </c>
      <c r="L62" s="78">
        <v>91.488065899999995</v>
      </c>
      <c r="M62" s="79">
        <v>1E-4</v>
      </c>
      <c r="N62" s="79">
        <v>3.0000000000000001E-3</v>
      </c>
      <c r="O62" s="79">
        <v>5.0000000000000001E-4</v>
      </c>
    </row>
    <row r="63" spans="2:15">
      <c r="B63" t="s">
        <v>1428</v>
      </c>
      <c r="C63" t="s">
        <v>1429</v>
      </c>
      <c r="D63" t="s">
        <v>100</v>
      </c>
      <c r="E63" t="s">
        <v>123</v>
      </c>
      <c r="F63" t="s">
        <v>1430</v>
      </c>
      <c r="G63" t="s">
        <v>502</v>
      </c>
      <c r="H63" t="s">
        <v>102</v>
      </c>
      <c r="I63" s="78">
        <v>386.84</v>
      </c>
      <c r="J63" s="78">
        <v>14030</v>
      </c>
      <c r="K63" s="78">
        <v>0</v>
      </c>
      <c r="L63" s="78">
        <v>54.273651999999998</v>
      </c>
      <c r="M63" s="79">
        <v>0</v>
      </c>
      <c r="N63" s="79">
        <v>1.8E-3</v>
      </c>
      <c r="O63" s="79">
        <v>2.9999999999999997E-4</v>
      </c>
    </row>
    <row r="64" spans="2:15">
      <c r="B64" t="s">
        <v>1431</v>
      </c>
      <c r="C64" t="s">
        <v>1432</v>
      </c>
      <c r="D64" t="s">
        <v>100</v>
      </c>
      <c r="E64" t="s">
        <v>123</v>
      </c>
      <c r="F64" t="s">
        <v>1433</v>
      </c>
      <c r="G64" t="s">
        <v>502</v>
      </c>
      <c r="H64" t="s">
        <v>102</v>
      </c>
      <c r="I64" s="78">
        <v>1050.25</v>
      </c>
      <c r="J64" s="78">
        <v>5784</v>
      </c>
      <c r="K64" s="78">
        <v>0</v>
      </c>
      <c r="L64" s="78">
        <v>60.746459999999999</v>
      </c>
      <c r="M64" s="79">
        <v>1E-4</v>
      </c>
      <c r="N64" s="79">
        <v>2E-3</v>
      </c>
      <c r="O64" s="79">
        <v>2.9999999999999997E-4</v>
      </c>
    </row>
    <row r="65" spans="2:15">
      <c r="B65" t="s">
        <v>1434</v>
      </c>
      <c r="C65" t="s">
        <v>1435</v>
      </c>
      <c r="D65" t="s">
        <v>100</v>
      </c>
      <c r="E65" t="s">
        <v>123</v>
      </c>
      <c r="F65" t="s">
        <v>1436</v>
      </c>
      <c r="G65" t="s">
        <v>502</v>
      </c>
      <c r="H65" t="s">
        <v>102</v>
      </c>
      <c r="I65" s="78">
        <v>681.34</v>
      </c>
      <c r="J65" s="78">
        <v>19640</v>
      </c>
      <c r="K65" s="78">
        <v>0</v>
      </c>
      <c r="L65" s="78">
        <v>133.81517600000001</v>
      </c>
      <c r="M65" s="79">
        <v>0</v>
      </c>
      <c r="N65" s="79">
        <v>4.4000000000000003E-3</v>
      </c>
      <c r="O65" s="79">
        <v>8.0000000000000004E-4</v>
      </c>
    </row>
    <row r="66" spans="2:15">
      <c r="B66" t="s">
        <v>1437</v>
      </c>
      <c r="C66" t="s">
        <v>1438</v>
      </c>
      <c r="D66" t="s">
        <v>100</v>
      </c>
      <c r="E66" t="s">
        <v>123</v>
      </c>
      <c r="F66" t="s">
        <v>1439</v>
      </c>
      <c r="G66" t="s">
        <v>929</v>
      </c>
      <c r="H66" t="s">
        <v>102</v>
      </c>
      <c r="I66" s="78">
        <v>12872.63</v>
      </c>
      <c r="J66" s="78">
        <v>1226</v>
      </c>
      <c r="K66" s="78">
        <v>0</v>
      </c>
      <c r="L66" s="78">
        <v>157.81844380000001</v>
      </c>
      <c r="M66" s="79">
        <v>1E-4</v>
      </c>
      <c r="N66" s="79">
        <v>5.1999999999999998E-3</v>
      </c>
      <c r="O66" s="79">
        <v>8.9999999999999998E-4</v>
      </c>
    </row>
    <row r="67" spans="2:15">
      <c r="B67" t="s">
        <v>1440</v>
      </c>
      <c r="C67" t="s">
        <v>1441</v>
      </c>
      <c r="D67" t="s">
        <v>100</v>
      </c>
      <c r="E67" t="s">
        <v>123</v>
      </c>
      <c r="F67" t="s">
        <v>1442</v>
      </c>
      <c r="G67" t="s">
        <v>929</v>
      </c>
      <c r="H67" t="s">
        <v>102</v>
      </c>
      <c r="I67" s="78">
        <v>1737.52</v>
      </c>
      <c r="J67" s="78">
        <v>5140</v>
      </c>
      <c r="K67" s="78">
        <v>0</v>
      </c>
      <c r="L67" s="78">
        <v>89.308527999999995</v>
      </c>
      <c r="M67" s="79">
        <v>1E-4</v>
      </c>
      <c r="N67" s="79">
        <v>2.8999999999999998E-3</v>
      </c>
      <c r="O67" s="79">
        <v>5.0000000000000001E-4</v>
      </c>
    </row>
    <row r="68" spans="2:15">
      <c r="B68" t="s">
        <v>1443</v>
      </c>
      <c r="C68" t="s">
        <v>1444</v>
      </c>
      <c r="D68" t="s">
        <v>100</v>
      </c>
      <c r="E68" t="s">
        <v>123</v>
      </c>
      <c r="F68" t="s">
        <v>1445</v>
      </c>
      <c r="G68" t="s">
        <v>929</v>
      </c>
      <c r="H68" t="s">
        <v>102</v>
      </c>
      <c r="I68" s="78">
        <v>663.07</v>
      </c>
      <c r="J68" s="78">
        <v>8896</v>
      </c>
      <c r="K68" s="78">
        <v>0</v>
      </c>
      <c r="L68" s="78">
        <v>58.986707199999998</v>
      </c>
      <c r="M68" s="79">
        <v>1E-4</v>
      </c>
      <c r="N68" s="79">
        <v>1.9E-3</v>
      </c>
      <c r="O68" s="79">
        <v>2.9999999999999997E-4</v>
      </c>
    </row>
    <row r="69" spans="2:15">
      <c r="B69" t="s">
        <v>1446</v>
      </c>
      <c r="C69" t="s">
        <v>1447</v>
      </c>
      <c r="D69" t="s">
        <v>100</v>
      </c>
      <c r="E69" t="s">
        <v>123</v>
      </c>
      <c r="F69" t="s">
        <v>469</v>
      </c>
      <c r="G69" t="s">
        <v>429</v>
      </c>
      <c r="H69" t="s">
        <v>102</v>
      </c>
      <c r="I69" s="78">
        <v>379.94</v>
      </c>
      <c r="J69" s="78">
        <v>207340</v>
      </c>
      <c r="K69" s="78">
        <v>0</v>
      </c>
      <c r="L69" s="78">
        <v>787.76759600000003</v>
      </c>
      <c r="M69" s="79">
        <v>2.0000000000000001E-4</v>
      </c>
      <c r="N69" s="79">
        <v>2.5700000000000001E-2</v>
      </c>
      <c r="O69" s="79">
        <v>4.4999999999999997E-3</v>
      </c>
    </row>
    <row r="70" spans="2:15">
      <c r="B70" t="s">
        <v>1448</v>
      </c>
      <c r="C70" t="s">
        <v>1449</v>
      </c>
      <c r="D70" t="s">
        <v>100</v>
      </c>
      <c r="E70" t="s">
        <v>123</v>
      </c>
      <c r="F70" t="s">
        <v>553</v>
      </c>
      <c r="G70" t="s">
        <v>429</v>
      </c>
      <c r="H70" t="s">
        <v>102</v>
      </c>
      <c r="I70" s="78">
        <v>172.73</v>
      </c>
      <c r="J70" s="78">
        <v>64800</v>
      </c>
      <c r="K70" s="78">
        <v>1.38182</v>
      </c>
      <c r="L70" s="78">
        <v>113.31086000000001</v>
      </c>
      <c r="M70" s="79">
        <v>0</v>
      </c>
      <c r="N70" s="79">
        <v>3.7000000000000002E-3</v>
      </c>
      <c r="O70" s="79">
        <v>5.9999999999999995E-4</v>
      </c>
    </row>
    <row r="71" spans="2:15">
      <c r="B71" t="s">
        <v>1450</v>
      </c>
      <c r="C71" t="s">
        <v>1451</v>
      </c>
      <c r="D71" t="s">
        <v>100</v>
      </c>
      <c r="E71" t="s">
        <v>123</v>
      </c>
      <c r="F71" t="s">
        <v>663</v>
      </c>
      <c r="G71" t="s">
        <v>429</v>
      </c>
      <c r="H71" t="s">
        <v>102</v>
      </c>
      <c r="I71" s="78">
        <v>885.83</v>
      </c>
      <c r="J71" s="78">
        <v>8629</v>
      </c>
      <c r="K71" s="78">
        <v>0.73148000000000002</v>
      </c>
      <c r="L71" s="78">
        <v>77.169750699999994</v>
      </c>
      <c r="M71" s="79">
        <v>0</v>
      </c>
      <c r="N71" s="79">
        <v>2.5000000000000001E-3</v>
      </c>
      <c r="O71" s="79">
        <v>4.0000000000000002E-4</v>
      </c>
    </row>
    <row r="72" spans="2:15">
      <c r="B72" t="s">
        <v>1452</v>
      </c>
      <c r="C72" t="s">
        <v>1453</v>
      </c>
      <c r="D72" t="s">
        <v>100</v>
      </c>
      <c r="E72" t="s">
        <v>123</v>
      </c>
      <c r="F72" t="s">
        <v>491</v>
      </c>
      <c r="G72" t="s">
        <v>429</v>
      </c>
      <c r="H72" t="s">
        <v>102</v>
      </c>
      <c r="I72" s="78">
        <v>12419.2</v>
      </c>
      <c r="J72" s="78">
        <v>1726</v>
      </c>
      <c r="K72" s="78">
        <v>2.1112600000000001</v>
      </c>
      <c r="L72" s="78">
        <v>216.46665200000001</v>
      </c>
      <c r="M72" s="79">
        <v>1E-4</v>
      </c>
      <c r="N72" s="79">
        <v>7.1000000000000004E-3</v>
      </c>
      <c r="O72" s="79">
        <v>1.1999999999999999E-3</v>
      </c>
    </row>
    <row r="73" spans="2:15">
      <c r="B73" t="s">
        <v>1454</v>
      </c>
      <c r="C73" t="s">
        <v>1455</v>
      </c>
      <c r="D73" t="s">
        <v>100</v>
      </c>
      <c r="E73" t="s">
        <v>123</v>
      </c>
      <c r="F73" t="s">
        <v>998</v>
      </c>
      <c r="G73" t="s">
        <v>125</v>
      </c>
      <c r="H73" t="s">
        <v>102</v>
      </c>
      <c r="I73" s="78">
        <v>72706.64</v>
      </c>
      <c r="J73" s="78">
        <v>356.8</v>
      </c>
      <c r="K73" s="78">
        <v>0</v>
      </c>
      <c r="L73" s="78">
        <v>259.41729151999999</v>
      </c>
      <c r="M73" s="79">
        <v>1E-4</v>
      </c>
      <c r="N73" s="79">
        <v>8.5000000000000006E-3</v>
      </c>
      <c r="O73" s="79">
        <v>1.5E-3</v>
      </c>
    </row>
    <row r="74" spans="2:15">
      <c r="B74" t="s">
        <v>1456</v>
      </c>
      <c r="C74" t="s">
        <v>1457</v>
      </c>
      <c r="D74" t="s">
        <v>100</v>
      </c>
      <c r="E74" t="s">
        <v>123</v>
      </c>
      <c r="F74" t="s">
        <v>972</v>
      </c>
      <c r="G74" t="s">
        <v>125</v>
      </c>
      <c r="H74" t="s">
        <v>102</v>
      </c>
      <c r="I74" s="78">
        <v>33529.550000000003</v>
      </c>
      <c r="J74" s="78">
        <v>1021</v>
      </c>
      <c r="K74" s="78">
        <v>0</v>
      </c>
      <c r="L74" s="78">
        <v>342.33670549999999</v>
      </c>
      <c r="M74" s="79">
        <v>1E-4</v>
      </c>
      <c r="N74" s="79">
        <v>1.12E-2</v>
      </c>
      <c r="O74" s="79">
        <v>1.9E-3</v>
      </c>
    </row>
    <row r="75" spans="2:15">
      <c r="B75" t="s">
        <v>1458</v>
      </c>
      <c r="C75" t="s">
        <v>1459</v>
      </c>
      <c r="D75" t="s">
        <v>100</v>
      </c>
      <c r="E75" t="s">
        <v>123</v>
      </c>
      <c r="F75" t="s">
        <v>1460</v>
      </c>
      <c r="G75" t="s">
        <v>1461</v>
      </c>
      <c r="H75" t="s">
        <v>102</v>
      </c>
      <c r="I75" s="78">
        <v>770.27</v>
      </c>
      <c r="J75" s="78">
        <v>23400</v>
      </c>
      <c r="K75" s="78">
        <v>0</v>
      </c>
      <c r="L75" s="78">
        <v>180.24318</v>
      </c>
      <c r="M75" s="79">
        <v>1E-4</v>
      </c>
      <c r="N75" s="79">
        <v>5.8999999999999999E-3</v>
      </c>
      <c r="O75" s="79">
        <v>1E-3</v>
      </c>
    </row>
    <row r="76" spans="2:15">
      <c r="B76" t="s">
        <v>1462</v>
      </c>
      <c r="C76" t="s">
        <v>1463</v>
      </c>
      <c r="D76" t="s">
        <v>100</v>
      </c>
      <c r="E76" t="s">
        <v>123</v>
      </c>
      <c r="F76" t="s">
        <v>1464</v>
      </c>
      <c r="G76" t="s">
        <v>1461</v>
      </c>
      <c r="H76" t="s">
        <v>102</v>
      </c>
      <c r="I76" s="78">
        <v>2229.3200000000002</v>
      </c>
      <c r="J76" s="78">
        <v>11160</v>
      </c>
      <c r="K76" s="78">
        <v>0</v>
      </c>
      <c r="L76" s="78">
        <v>248.792112</v>
      </c>
      <c r="M76" s="79">
        <v>1E-4</v>
      </c>
      <c r="N76" s="79">
        <v>8.0999999999999996E-3</v>
      </c>
      <c r="O76" s="79">
        <v>1.4E-3</v>
      </c>
    </row>
    <row r="77" spans="2:15">
      <c r="B77" t="s">
        <v>1465</v>
      </c>
      <c r="C77" t="s">
        <v>1466</v>
      </c>
      <c r="D77" t="s">
        <v>100</v>
      </c>
      <c r="E77" t="s">
        <v>123</v>
      </c>
      <c r="F77" t="s">
        <v>1467</v>
      </c>
      <c r="G77" t="s">
        <v>1461</v>
      </c>
      <c r="H77" t="s">
        <v>102</v>
      </c>
      <c r="I77" s="78">
        <v>6384.09</v>
      </c>
      <c r="J77" s="78">
        <v>5810</v>
      </c>
      <c r="K77" s="78">
        <v>0</v>
      </c>
      <c r="L77" s="78">
        <v>370.91562900000002</v>
      </c>
      <c r="M77" s="79">
        <v>1E-4</v>
      </c>
      <c r="N77" s="79">
        <v>1.21E-2</v>
      </c>
      <c r="O77" s="79">
        <v>2.0999999999999999E-3</v>
      </c>
    </row>
    <row r="78" spans="2:15">
      <c r="B78" t="s">
        <v>1468</v>
      </c>
      <c r="C78" t="s">
        <v>1469</v>
      </c>
      <c r="D78" t="s">
        <v>100</v>
      </c>
      <c r="E78" t="s">
        <v>123</v>
      </c>
      <c r="F78" t="s">
        <v>1470</v>
      </c>
      <c r="G78" t="s">
        <v>127</v>
      </c>
      <c r="H78" t="s">
        <v>102</v>
      </c>
      <c r="I78" s="78">
        <v>860.07</v>
      </c>
      <c r="J78" s="78">
        <v>24770</v>
      </c>
      <c r="K78" s="78">
        <v>0</v>
      </c>
      <c r="L78" s="78">
        <v>213.03933900000001</v>
      </c>
      <c r="M78" s="79">
        <v>2.0000000000000001E-4</v>
      </c>
      <c r="N78" s="79">
        <v>7.0000000000000001E-3</v>
      </c>
      <c r="O78" s="79">
        <v>1.1999999999999999E-3</v>
      </c>
    </row>
    <row r="79" spans="2:15">
      <c r="B79" t="s">
        <v>1471</v>
      </c>
      <c r="C79" t="s">
        <v>1472</v>
      </c>
      <c r="D79" t="s">
        <v>100</v>
      </c>
      <c r="E79" t="s">
        <v>123</v>
      </c>
      <c r="F79" t="s">
        <v>819</v>
      </c>
      <c r="G79" t="s">
        <v>128</v>
      </c>
      <c r="H79" t="s">
        <v>102</v>
      </c>
      <c r="I79" s="78">
        <v>14042.85</v>
      </c>
      <c r="J79" s="78">
        <v>950.5</v>
      </c>
      <c r="K79" s="78">
        <v>0</v>
      </c>
      <c r="L79" s="78">
        <v>133.47728925000001</v>
      </c>
      <c r="M79" s="79">
        <v>1E-4</v>
      </c>
      <c r="N79" s="79">
        <v>4.4000000000000003E-3</v>
      </c>
      <c r="O79" s="79">
        <v>8.0000000000000004E-4</v>
      </c>
    </row>
    <row r="80" spans="2:15">
      <c r="B80" t="s">
        <v>1473</v>
      </c>
      <c r="C80" t="s">
        <v>1474</v>
      </c>
      <c r="D80" t="s">
        <v>100</v>
      </c>
      <c r="E80" t="s">
        <v>123</v>
      </c>
      <c r="F80" t="s">
        <v>1475</v>
      </c>
      <c r="G80" t="s">
        <v>129</v>
      </c>
      <c r="H80" t="s">
        <v>102</v>
      </c>
      <c r="I80" s="78">
        <v>168.37</v>
      </c>
      <c r="J80" s="78">
        <v>3456</v>
      </c>
      <c r="K80" s="78">
        <v>0</v>
      </c>
      <c r="L80" s="78">
        <v>5.8188671999999997</v>
      </c>
      <c r="M80" s="79">
        <v>0</v>
      </c>
      <c r="N80" s="79">
        <v>2.0000000000000001E-4</v>
      </c>
      <c r="O80" s="79">
        <v>0</v>
      </c>
    </row>
    <row r="81" spans="2:15">
      <c r="B81" t="s">
        <v>1476</v>
      </c>
      <c r="C81" t="s">
        <v>1477</v>
      </c>
      <c r="D81" t="s">
        <v>100</v>
      </c>
      <c r="E81" t="s">
        <v>123</v>
      </c>
      <c r="F81" t="s">
        <v>962</v>
      </c>
      <c r="G81" t="s">
        <v>132</v>
      </c>
      <c r="H81" t="s">
        <v>102</v>
      </c>
      <c r="I81" s="78">
        <v>9010.17</v>
      </c>
      <c r="J81" s="78">
        <v>1323</v>
      </c>
      <c r="K81" s="78">
        <v>0</v>
      </c>
      <c r="L81" s="78">
        <v>119.20454909999999</v>
      </c>
      <c r="M81" s="79">
        <v>0</v>
      </c>
      <c r="N81" s="79">
        <v>3.8999999999999998E-3</v>
      </c>
      <c r="O81" s="79">
        <v>6.9999999999999999E-4</v>
      </c>
    </row>
    <row r="82" spans="2:15">
      <c r="B82" t="s">
        <v>1478</v>
      </c>
      <c r="C82" t="s">
        <v>1479</v>
      </c>
      <c r="D82" t="s">
        <v>100</v>
      </c>
      <c r="E82" t="s">
        <v>123</v>
      </c>
      <c r="F82" t="s">
        <v>753</v>
      </c>
      <c r="G82" t="s">
        <v>132</v>
      </c>
      <c r="H82" t="s">
        <v>102</v>
      </c>
      <c r="I82" s="78">
        <v>6709.02</v>
      </c>
      <c r="J82" s="78">
        <v>1040</v>
      </c>
      <c r="K82" s="78">
        <v>0</v>
      </c>
      <c r="L82" s="78">
        <v>69.773808000000002</v>
      </c>
      <c r="M82" s="79">
        <v>0</v>
      </c>
      <c r="N82" s="79">
        <v>2.3E-3</v>
      </c>
      <c r="O82" s="79">
        <v>4.0000000000000002E-4</v>
      </c>
    </row>
    <row r="83" spans="2:15">
      <c r="B83" s="80" t="s">
        <v>1480</v>
      </c>
      <c r="E83" s="16"/>
      <c r="F83" s="16"/>
      <c r="G83" s="16"/>
      <c r="I83" s="82">
        <v>340685.58</v>
      </c>
      <c r="K83" s="82">
        <v>0.70130999999999999</v>
      </c>
      <c r="L83" s="82">
        <v>1147.2994160245109</v>
      </c>
      <c r="N83" s="81">
        <v>3.7499999999999999E-2</v>
      </c>
      <c r="O83" s="81">
        <v>6.4999999999999997E-3</v>
      </c>
    </row>
    <row r="84" spans="2:15">
      <c r="B84" t="s">
        <v>1481</v>
      </c>
      <c r="C84" t="s">
        <v>1482</v>
      </c>
      <c r="D84" t="s">
        <v>100</v>
      </c>
      <c r="E84" t="s">
        <v>123</v>
      </c>
      <c r="F84" t="s">
        <v>1483</v>
      </c>
      <c r="G84" t="s">
        <v>101</v>
      </c>
      <c r="H84" t="s">
        <v>102</v>
      </c>
      <c r="I84" s="78">
        <v>1005.68</v>
      </c>
      <c r="J84" s="78">
        <v>358</v>
      </c>
      <c r="K84" s="78">
        <v>0</v>
      </c>
      <c r="L84" s="78">
        <v>3.6003343999999999</v>
      </c>
      <c r="M84" s="79">
        <v>2.0000000000000001E-4</v>
      </c>
      <c r="N84" s="79">
        <v>1E-4</v>
      </c>
      <c r="O84" s="79">
        <v>0</v>
      </c>
    </row>
    <row r="85" spans="2:15">
      <c r="B85" t="s">
        <v>1484</v>
      </c>
      <c r="C85" t="s">
        <v>1485</v>
      </c>
      <c r="D85" t="s">
        <v>100</v>
      </c>
      <c r="E85" t="s">
        <v>123</v>
      </c>
      <c r="F85" t="s">
        <v>1486</v>
      </c>
      <c r="G85" t="s">
        <v>101</v>
      </c>
      <c r="H85" t="s">
        <v>102</v>
      </c>
      <c r="I85" s="78">
        <v>446.91</v>
      </c>
      <c r="J85" s="78">
        <v>3378</v>
      </c>
      <c r="K85" s="78">
        <v>0</v>
      </c>
      <c r="L85" s="78">
        <v>15.096619799999999</v>
      </c>
      <c r="M85" s="79">
        <v>0</v>
      </c>
      <c r="N85" s="79">
        <v>5.0000000000000001E-4</v>
      </c>
      <c r="O85" s="79">
        <v>1E-4</v>
      </c>
    </row>
    <row r="86" spans="2:15">
      <c r="B86" t="s">
        <v>1487</v>
      </c>
      <c r="C86" t="s">
        <v>1488</v>
      </c>
      <c r="D86" t="s">
        <v>100</v>
      </c>
      <c r="E86" t="s">
        <v>123</v>
      </c>
      <c r="F86" t="s">
        <v>1489</v>
      </c>
      <c r="G86" t="s">
        <v>1376</v>
      </c>
      <c r="H86" t="s">
        <v>102</v>
      </c>
      <c r="I86" s="78">
        <v>396.91</v>
      </c>
      <c r="J86" s="78">
        <v>2400</v>
      </c>
      <c r="K86" s="78">
        <v>0</v>
      </c>
      <c r="L86" s="78">
        <v>9.5258400000000005</v>
      </c>
      <c r="M86" s="79">
        <v>1E-4</v>
      </c>
      <c r="N86" s="79">
        <v>2.9999999999999997E-4</v>
      </c>
      <c r="O86" s="79">
        <v>1E-4</v>
      </c>
    </row>
    <row r="87" spans="2:15">
      <c r="B87" t="s">
        <v>1490</v>
      </c>
      <c r="C87" t="s">
        <v>1491</v>
      </c>
      <c r="D87" t="s">
        <v>100</v>
      </c>
      <c r="E87" t="s">
        <v>123</v>
      </c>
      <c r="F87" t="s">
        <v>1492</v>
      </c>
      <c r="G87" t="s">
        <v>543</v>
      </c>
      <c r="H87" t="s">
        <v>102</v>
      </c>
      <c r="I87" s="78">
        <v>108166.37</v>
      </c>
      <c r="J87" s="78">
        <v>70</v>
      </c>
      <c r="K87" s="78">
        <v>0</v>
      </c>
      <c r="L87" s="78">
        <v>75.716459</v>
      </c>
      <c r="M87" s="79">
        <v>1E-4</v>
      </c>
      <c r="N87" s="79">
        <v>2.5000000000000001E-3</v>
      </c>
      <c r="O87" s="79">
        <v>4.0000000000000002E-4</v>
      </c>
    </row>
    <row r="88" spans="2:15">
      <c r="B88" t="s">
        <v>1493</v>
      </c>
      <c r="C88" t="s">
        <v>1494</v>
      </c>
      <c r="D88" t="s">
        <v>100</v>
      </c>
      <c r="E88" t="s">
        <v>123</v>
      </c>
      <c r="F88" t="s">
        <v>1495</v>
      </c>
      <c r="G88" t="s">
        <v>734</v>
      </c>
      <c r="H88" t="s">
        <v>102</v>
      </c>
      <c r="I88" s="78">
        <v>954.68</v>
      </c>
      <c r="J88" s="78">
        <v>8198</v>
      </c>
      <c r="K88" s="78">
        <v>0</v>
      </c>
      <c r="L88" s="78">
        <v>78.264666399999996</v>
      </c>
      <c r="M88" s="79">
        <v>1E-4</v>
      </c>
      <c r="N88" s="79">
        <v>2.5999999999999999E-3</v>
      </c>
      <c r="O88" s="79">
        <v>4.0000000000000002E-4</v>
      </c>
    </row>
    <row r="89" spans="2:15">
      <c r="B89" t="s">
        <v>1496</v>
      </c>
      <c r="C89" t="s">
        <v>1497</v>
      </c>
      <c r="D89" t="s">
        <v>100</v>
      </c>
      <c r="E89" t="s">
        <v>123</v>
      </c>
      <c r="F89" t="s">
        <v>1498</v>
      </c>
      <c r="G89" t="s">
        <v>734</v>
      </c>
      <c r="H89" t="s">
        <v>102</v>
      </c>
      <c r="I89" s="78">
        <v>584.91</v>
      </c>
      <c r="J89" s="78">
        <v>17650</v>
      </c>
      <c r="K89" s="78">
        <v>0</v>
      </c>
      <c r="L89" s="78">
        <v>103.236615</v>
      </c>
      <c r="M89" s="79">
        <v>1E-4</v>
      </c>
      <c r="N89" s="79">
        <v>3.3999999999999998E-3</v>
      </c>
      <c r="O89" s="79">
        <v>5.9999999999999995E-4</v>
      </c>
    </row>
    <row r="90" spans="2:15">
      <c r="B90" t="s">
        <v>1499</v>
      </c>
      <c r="C90" t="s">
        <v>1500</v>
      </c>
      <c r="D90" t="s">
        <v>100</v>
      </c>
      <c r="E90" t="s">
        <v>123</v>
      </c>
      <c r="F90" t="s">
        <v>1501</v>
      </c>
      <c r="G90" t="s">
        <v>734</v>
      </c>
      <c r="H90" t="s">
        <v>102</v>
      </c>
      <c r="I90" s="78">
        <v>18.18</v>
      </c>
      <c r="J90" s="78">
        <v>212</v>
      </c>
      <c r="K90" s="78">
        <v>0</v>
      </c>
      <c r="L90" s="78">
        <v>3.8541600000000002E-2</v>
      </c>
      <c r="M90" s="79">
        <v>0</v>
      </c>
      <c r="N90" s="79">
        <v>0</v>
      </c>
      <c r="O90" s="79">
        <v>0</v>
      </c>
    </row>
    <row r="91" spans="2:15">
      <c r="B91" t="s">
        <v>1502</v>
      </c>
      <c r="C91" t="s">
        <v>1503</v>
      </c>
      <c r="D91" t="s">
        <v>100</v>
      </c>
      <c r="E91" t="s">
        <v>123</v>
      </c>
      <c r="F91" t="s">
        <v>1504</v>
      </c>
      <c r="G91" t="s">
        <v>734</v>
      </c>
      <c r="H91" t="s">
        <v>102</v>
      </c>
      <c r="I91" s="78">
        <v>10102.49</v>
      </c>
      <c r="J91" s="78">
        <v>853.7</v>
      </c>
      <c r="K91" s="78">
        <v>0</v>
      </c>
      <c r="L91" s="78">
        <v>86.244957130000003</v>
      </c>
      <c r="M91" s="79">
        <v>2.0000000000000001E-4</v>
      </c>
      <c r="N91" s="79">
        <v>2.8E-3</v>
      </c>
      <c r="O91" s="79">
        <v>5.0000000000000001E-4</v>
      </c>
    </row>
    <row r="92" spans="2:15">
      <c r="B92" t="s">
        <v>1505</v>
      </c>
      <c r="C92" t="s">
        <v>1506</v>
      </c>
      <c r="D92" t="s">
        <v>100</v>
      </c>
      <c r="E92" t="s">
        <v>123</v>
      </c>
      <c r="F92" t="s">
        <v>1507</v>
      </c>
      <c r="G92" t="s">
        <v>1508</v>
      </c>
      <c r="H92" t="s">
        <v>102</v>
      </c>
      <c r="I92" s="78">
        <v>1560.13</v>
      </c>
      <c r="J92" s="78">
        <v>556.70000000000005</v>
      </c>
      <c r="K92" s="78">
        <v>0</v>
      </c>
      <c r="L92" s="78">
        <v>8.68524371</v>
      </c>
      <c r="M92" s="79">
        <v>0</v>
      </c>
      <c r="N92" s="79">
        <v>2.9999999999999997E-4</v>
      </c>
      <c r="O92" s="79">
        <v>0</v>
      </c>
    </row>
    <row r="93" spans="2:15">
      <c r="B93" t="s">
        <v>1509</v>
      </c>
      <c r="C93" t="s">
        <v>1510</v>
      </c>
      <c r="D93" t="s">
        <v>100</v>
      </c>
      <c r="E93" t="s">
        <v>123</v>
      </c>
      <c r="F93" t="s">
        <v>1511</v>
      </c>
      <c r="G93" t="s">
        <v>112</v>
      </c>
      <c r="H93" t="s">
        <v>102</v>
      </c>
      <c r="I93" s="78">
        <v>1635.48</v>
      </c>
      <c r="J93" s="78">
        <v>1103</v>
      </c>
      <c r="K93" s="78">
        <v>0</v>
      </c>
      <c r="L93" s="78">
        <v>18.039344400000001</v>
      </c>
      <c r="M93" s="79">
        <v>0</v>
      </c>
      <c r="N93" s="79">
        <v>5.9999999999999995E-4</v>
      </c>
      <c r="O93" s="79">
        <v>1E-4</v>
      </c>
    </row>
    <row r="94" spans="2:15">
      <c r="B94" t="s">
        <v>1512</v>
      </c>
      <c r="C94" t="s">
        <v>1513</v>
      </c>
      <c r="D94" t="s">
        <v>100</v>
      </c>
      <c r="E94" t="s">
        <v>123</v>
      </c>
      <c r="F94" t="s">
        <v>1514</v>
      </c>
      <c r="G94" t="s">
        <v>1022</v>
      </c>
      <c r="H94" t="s">
        <v>102</v>
      </c>
      <c r="I94" s="78">
        <v>1890.35</v>
      </c>
      <c r="J94" s="78">
        <v>712.1</v>
      </c>
      <c r="K94" s="78">
        <v>0</v>
      </c>
      <c r="L94" s="78">
        <v>13.46118235</v>
      </c>
      <c r="M94" s="79">
        <v>1E-4</v>
      </c>
      <c r="N94" s="79">
        <v>4.0000000000000002E-4</v>
      </c>
      <c r="O94" s="79">
        <v>1E-4</v>
      </c>
    </row>
    <row r="95" spans="2:15">
      <c r="B95" t="s">
        <v>1515</v>
      </c>
      <c r="C95" t="s">
        <v>1516</v>
      </c>
      <c r="D95" t="s">
        <v>100</v>
      </c>
      <c r="E95" t="s">
        <v>123</v>
      </c>
      <c r="F95" t="s">
        <v>1029</v>
      </c>
      <c r="G95" t="s">
        <v>1022</v>
      </c>
      <c r="H95" t="s">
        <v>102</v>
      </c>
      <c r="I95" s="78">
        <v>7892.47</v>
      </c>
      <c r="J95" s="78">
        <v>185</v>
      </c>
      <c r="K95" s="78">
        <v>0</v>
      </c>
      <c r="L95" s="78">
        <v>14.601069499999999</v>
      </c>
      <c r="M95" s="79">
        <v>1E-4</v>
      </c>
      <c r="N95" s="79">
        <v>5.0000000000000001E-4</v>
      </c>
      <c r="O95" s="79">
        <v>1E-4</v>
      </c>
    </row>
    <row r="96" spans="2:15">
      <c r="B96" t="s">
        <v>1517</v>
      </c>
      <c r="C96" t="s">
        <v>1518</v>
      </c>
      <c r="D96" t="s">
        <v>100</v>
      </c>
      <c r="E96" t="s">
        <v>123</v>
      </c>
      <c r="F96" t="s">
        <v>1519</v>
      </c>
      <c r="G96" t="s">
        <v>1520</v>
      </c>
      <c r="H96" t="s">
        <v>102</v>
      </c>
      <c r="I96" s="78">
        <v>2599.37</v>
      </c>
      <c r="J96" s="78">
        <v>274.39999999999998</v>
      </c>
      <c r="K96" s="78">
        <v>0</v>
      </c>
      <c r="L96" s="78">
        <v>7.1326712800000003</v>
      </c>
      <c r="M96" s="79">
        <v>1E-4</v>
      </c>
      <c r="N96" s="79">
        <v>2.0000000000000001E-4</v>
      </c>
      <c r="O96" s="79">
        <v>0</v>
      </c>
    </row>
    <row r="97" spans="2:15">
      <c r="B97" t="s">
        <v>1521</v>
      </c>
      <c r="C97" t="s">
        <v>1522</v>
      </c>
      <c r="D97" t="s">
        <v>100</v>
      </c>
      <c r="E97" t="s">
        <v>123</v>
      </c>
      <c r="F97" t="s">
        <v>1523</v>
      </c>
      <c r="G97" t="s">
        <v>1520</v>
      </c>
      <c r="H97" t="s">
        <v>102</v>
      </c>
      <c r="I97" s="78">
        <v>380.64</v>
      </c>
      <c r="J97" s="78">
        <v>12180</v>
      </c>
      <c r="K97" s="78">
        <v>0</v>
      </c>
      <c r="L97" s="78">
        <v>46.361952000000002</v>
      </c>
      <c r="M97" s="79">
        <v>1E-4</v>
      </c>
      <c r="N97" s="79">
        <v>1.5E-3</v>
      </c>
      <c r="O97" s="79">
        <v>2.9999999999999997E-4</v>
      </c>
    </row>
    <row r="98" spans="2:15">
      <c r="B98" t="s">
        <v>1524</v>
      </c>
      <c r="C98" t="s">
        <v>1525</v>
      </c>
      <c r="D98" t="s">
        <v>100</v>
      </c>
      <c r="E98" t="s">
        <v>123</v>
      </c>
      <c r="F98" t="s">
        <v>1526</v>
      </c>
      <c r="G98" t="s">
        <v>595</v>
      </c>
      <c r="H98" t="s">
        <v>102</v>
      </c>
      <c r="I98" s="78">
        <v>3216.97</v>
      </c>
      <c r="J98" s="78">
        <v>535</v>
      </c>
      <c r="K98" s="78">
        <v>0</v>
      </c>
      <c r="L98" s="78">
        <v>17.210789500000001</v>
      </c>
      <c r="M98" s="79">
        <v>1E-4</v>
      </c>
      <c r="N98" s="79">
        <v>5.9999999999999995E-4</v>
      </c>
      <c r="O98" s="79">
        <v>1E-4</v>
      </c>
    </row>
    <row r="99" spans="2:15">
      <c r="B99" t="s">
        <v>1527</v>
      </c>
      <c r="C99" t="s">
        <v>1528</v>
      </c>
      <c r="D99" t="s">
        <v>100</v>
      </c>
      <c r="E99" t="s">
        <v>123</v>
      </c>
      <c r="F99" t="s">
        <v>1529</v>
      </c>
      <c r="G99" t="s">
        <v>595</v>
      </c>
      <c r="H99" t="s">
        <v>102</v>
      </c>
      <c r="I99" s="78">
        <v>2008.43</v>
      </c>
      <c r="J99" s="78">
        <v>1216</v>
      </c>
      <c r="K99" s="78">
        <v>0</v>
      </c>
      <c r="L99" s="78">
        <v>24.422508799999999</v>
      </c>
      <c r="M99" s="79">
        <v>1E-4</v>
      </c>
      <c r="N99" s="79">
        <v>8.0000000000000004E-4</v>
      </c>
      <c r="O99" s="79">
        <v>1E-4</v>
      </c>
    </row>
    <row r="100" spans="2:15">
      <c r="B100" t="s">
        <v>1530</v>
      </c>
      <c r="C100" t="s">
        <v>1531</v>
      </c>
      <c r="D100" t="s">
        <v>100</v>
      </c>
      <c r="E100" t="s">
        <v>123</v>
      </c>
      <c r="F100" t="s">
        <v>1532</v>
      </c>
      <c r="G100" t="s">
        <v>595</v>
      </c>
      <c r="H100" t="s">
        <v>102</v>
      </c>
      <c r="I100" s="78">
        <v>877.5</v>
      </c>
      <c r="J100" s="78">
        <v>600</v>
      </c>
      <c r="K100" s="78">
        <v>0</v>
      </c>
      <c r="L100" s="78">
        <v>5.2649999999999997</v>
      </c>
      <c r="M100" s="79">
        <v>1E-4</v>
      </c>
      <c r="N100" s="79">
        <v>2.0000000000000001E-4</v>
      </c>
      <c r="O100" s="79">
        <v>0</v>
      </c>
    </row>
    <row r="101" spans="2:15">
      <c r="B101" t="s">
        <v>1533</v>
      </c>
      <c r="C101" t="s">
        <v>1534</v>
      </c>
      <c r="D101" t="s">
        <v>100</v>
      </c>
      <c r="E101" t="s">
        <v>123</v>
      </c>
      <c r="F101" t="s">
        <v>1535</v>
      </c>
      <c r="G101" t="s">
        <v>595</v>
      </c>
      <c r="H101" t="s">
        <v>102</v>
      </c>
      <c r="I101" s="78">
        <v>1925.2</v>
      </c>
      <c r="J101" s="78">
        <v>1420</v>
      </c>
      <c r="K101" s="78">
        <v>0</v>
      </c>
      <c r="L101" s="78">
        <v>27.33784</v>
      </c>
      <c r="M101" s="79">
        <v>1E-4</v>
      </c>
      <c r="N101" s="79">
        <v>8.9999999999999998E-4</v>
      </c>
      <c r="O101" s="79">
        <v>2.0000000000000001E-4</v>
      </c>
    </row>
    <row r="102" spans="2:15">
      <c r="B102" t="s">
        <v>1536</v>
      </c>
      <c r="C102" t="s">
        <v>1537</v>
      </c>
      <c r="D102" t="s">
        <v>100</v>
      </c>
      <c r="E102" t="s">
        <v>123</v>
      </c>
      <c r="F102" t="s">
        <v>1538</v>
      </c>
      <c r="G102" t="s">
        <v>595</v>
      </c>
      <c r="H102" t="s">
        <v>102</v>
      </c>
      <c r="I102" s="78">
        <v>9840.7099999999991</v>
      </c>
      <c r="J102" s="78">
        <v>560.4</v>
      </c>
      <c r="K102" s="78">
        <v>0</v>
      </c>
      <c r="L102" s="78">
        <v>55.147338840000003</v>
      </c>
      <c r="M102" s="79">
        <v>1E-4</v>
      </c>
      <c r="N102" s="79">
        <v>1.8E-3</v>
      </c>
      <c r="O102" s="79">
        <v>2.9999999999999997E-4</v>
      </c>
    </row>
    <row r="103" spans="2:15">
      <c r="B103" t="s">
        <v>1539</v>
      </c>
      <c r="C103" t="s">
        <v>1540</v>
      </c>
      <c r="D103" t="s">
        <v>100</v>
      </c>
      <c r="E103" t="s">
        <v>123</v>
      </c>
      <c r="F103" t="s">
        <v>1541</v>
      </c>
      <c r="G103" t="s">
        <v>595</v>
      </c>
      <c r="H103" t="s">
        <v>102</v>
      </c>
      <c r="I103" s="78">
        <v>2330.2199999999998</v>
      </c>
      <c r="J103" s="78">
        <v>588.5</v>
      </c>
      <c r="K103" s="78">
        <v>0</v>
      </c>
      <c r="L103" s="78">
        <v>13.7133447</v>
      </c>
      <c r="M103" s="79">
        <v>1E-4</v>
      </c>
      <c r="N103" s="79">
        <v>4.0000000000000002E-4</v>
      </c>
      <c r="O103" s="79">
        <v>1E-4</v>
      </c>
    </row>
    <row r="104" spans="2:15">
      <c r="B104" t="s">
        <v>1542</v>
      </c>
      <c r="C104" t="s">
        <v>1543</v>
      </c>
      <c r="D104" t="s">
        <v>100</v>
      </c>
      <c r="E104" t="s">
        <v>123</v>
      </c>
      <c r="F104" t="s">
        <v>1544</v>
      </c>
      <c r="G104" t="s">
        <v>812</v>
      </c>
      <c r="H104" t="s">
        <v>102</v>
      </c>
      <c r="I104" s="78">
        <v>1393.25</v>
      </c>
      <c r="J104" s="78">
        <v>1896</v>
      </c>
      <c r="K104" s="78">
        <v>0</v>
      </c>
      <c r="L104" s="78">
        <v>26.41602</v>
      </c>
      <c r="M104" s="79">
        <v>1E-4</v>
      </c>
      <c r="N104" s="79">
        <v>8.9999999999999998E-4</v>
      </c>
      <c r="O104" s="79">
        <v>1E-4</v>
      </c>
    </row>
    <row r="105" spans="2:15">
      <c r="B105" t="s">
        <v>1545</v>
      </c>
      <c r="C105" t="s">
        <v>1546</v>
      </c>
      <c r="D105" t="s">
        <v>100</v>
      </c>
      <c r="E105" t="s">
        <v>123</v>
      </c>
      <c r="F105" t="s">
        <v>1547</v>
      </c>
      <c r="G105" t="s">
        <v>812</v>
      </c>
      <c r="H105" t="s">
        <v>102</v>
      </c>
      <c r="I105" s="78">
        <v>58.76</v>
      </c>
      <c r="J105" s="78">
        <v>10160</v>
      </c>
      <c r="K105" s="78">
        <v>0</v>
      </c>
      <c r="L105" s="78">
        <v>5.9700160000000002</v>
      </c>
      <c r="M105" s="79">
        <v>0</v>
      </c>
      <c r="N105" s="79">
        <v>2.0000000000000001E-4</v>
      </c>
      <c r="O105" s="79">
        <v>0</v>
      </c>
    </row>
    <row r="106" spans="2:15">
      <c r="B106" t="s">
        <v>1548</v>
      </c>
      <c r="C106" t="s">
        <v>1549</v>
      </c>
      <c r="D106" t="s">
        <v>100</v>
      </c>
      <c r="E106" t="s">
        <v>123</v>
      </c>
      <c r="F106" t="s">
        <v>1550</v>
      </c>
      <c r="G106" t="s">
        <v>1551</v>
      </c>
      <c r="H106" t="s">
        <v>102</v>
      </c>
      <c r="I106" s="78">
        <v>24359.64</v>
      </c>
      <c r="J106" s="78">
        <v>140</v>
      </c>
      <c r="K106" s="78">
        <v>0</v>
      </c>
      <c r="L106" s="78">
        <v>34.103496</v>
      </c>
      <c r="M106" s="79">
        <v>1E-4</v>
      </c>
      <c r="N106" s="79">
        <v>1.1000000000000001E-3</v>
      </c>
      <c r="O106" s="79">
        <v>2.0000000000000001E-4</v>
      </c>
    </row>
    <row r="107" spans="2:15">
      <c r="B107" t="s">
        <v>1552</v>
      </c>
      <c r="C107" t="s">
        <v>1553</v>
      </c>
      <c r="D107" t="s">
        <v>100</v>
      </c>
      <c r="E107" t="s">
        <v>123</v>
      </c>
      <c r="F107" t="s">
        <v>1554</v>
      </c>
      <c r="G107" t="s">
        <v>1551</v>
      </c>
      <c r="H107" t="s">
        <v>102</v>
      </c>
      <c r="I107" s="78">
        <v>1625.67</v>
      </c>
      <c r="J107" s="78">
        <v>569.5</v>
      </c>
      <c r="K107" s="78">
        <v>0</v>
      </c>
      <c r="L107" s="78">
        <v>9.2581906499999995</v>
      </c>
      <c r="M107" s="79">
        <v>1E-4</v>
      </c>
      <c r="N107" s="79">
        <v>2.9999999999999997E-4</v>
      </c>
      <c r="O107" s="79">
        <v>1E-4</v>
      </c>
    </row>
    <row r="108" spans="2:15">
      <c r="B108" t="s">
        <v>1555</v>
      </c>
      <c r="C108" t="s">
        <v>1556</v>
      </c>
      <c r="D108" t="s">
        <v>100</v>
      </c>
      <c r="E108" t="s">
        <v>123</v>
      </c>
      <c r="F108" t="s">
        <v>1557</v>
      </c>
      <c r="G108" t="s">
        <v>502</v>
      </c>
      <c r="H108" t="s">
        <v>102</v>
      </c>
      <c r="I108" s="78">
        <v>178.31</v>
      </c>
      <c r="J108" s="78">
        <v>9999</v>
      </c>
      <c r="K108" s="78">
        <v>0</v>
      </c>
      <c r="L108" s="78">
        <v>17.829216899999999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1558</v>
      </c>
      <c r="C109" t="s">
        <v>1559</v>
      </c>
      <c r="D109" t="s">
        <v>100</v>
      </c>
      <c r="E109" t="s">
        <v>123</v>
      </c>
      <c r="F109" t="s">
        <v>1560</v>
      </c>
      <c r="G109" t="s">
        <v>502</v>
      </c>
      <c r="H109" t="s">
        <v>102</v>
      </c>
      <c r="I109" s="78">
        <v>1445.78</v>
      </c>
      <c r="J109" s="78">
        <v>1996</v>
      </c>
      <c r="K109" s="78">
        <v>0</v>
      </c>
      <c r="L109" s="78">
        <v>28.857768799999999</v>
      </c>
      <c r="M109" s="79">
        <v>1E-4</v>
      </c>
      <c r="N109" s="79">
        <v>8.9999999999999998E-4</v>
      </c>
      <c r="O109" s="79">
        <v>2.0000000000000001E-4</v>
      </c>
    </row>
    <row r="110" spans="2:15">
      <c r="B110" t="s">
        <v>1561</v>
      </c>
      <c r="C110" t="s">
        <v>1562</v>
      </c>
      <c r="D110" t="s">
        <v>100</v>
      </c>
      <c r="E110" t="s">
        <v>123</v>
      </c>
      <c r="F110" t="s">
        <v>1563</v>
      </c>
      <c r="G110" t="s">
        <v>502</v>
      </c>
      <c r="H110" t="s">
        <v>102</v>
      </c>
      <c r="I110" s="78">
        <v>3778.64</v>
      </c>
      <c r="J110" s="78">
        <v>574.20000000000005</v>
      </c>
      <c r="K110" s="78">
        <v>0</v>
      </c>
      <c r="L110" s="78">
        <v>21.696950879999999</v>
      </c>
      <c r="M110" s="79">
        <v>1E-4</v>
      </c>
      <c r="N110" s="79">
        <v>6.9999999999999999E-4</v>
      </c>
      <c r="O110" s="79">
        <v>1E-4</v>
      </c>
    </row>
    <row r="111" spans="2:15">
      <c r="B111" t="s">
        <v>1564</v>
      </c>
      <c r="C111" t="s">
        <v>1565</v>
      </c>
      <c r="D111" t="s">
        <v>100</v>
      </c>
      <c r="E111" t="s">
        <v>123</v>
      </c>
      <c r="F111" t="s">
        <v>1566</v>
      </c>
      <c r="G111" t="s">
        <v>502</v>
      </c>
      <c r="H111" t="s">
        <v>102</v>
      </c>
      <c r="I111" s="78">
        <v>6181.25</v>
      </c>
      <c r="J111" s="78">
        <v>39.799999999999997</v>
      </c>
      <c r="K111" s="78">
        <v>0</v>
      </c>
      <c r="L111" s="78">
        <v>2.4601375000000001</v>
      </c>
      <c r="M111" s="79">
        <v>0</v>
      </c>
      <c r="N111" s="79">
        <v>1E-4</v>
      </c>
      <c r="O111" s="79">
        <v>0</v>
      </c>
    </row>
    <row r="112" spans="2:15">
      <c r="B112" t="s">
        <v>1567</v>
      </c>
      <c r="C112">
        <v>800011</v>
      </c>
      <c r="D112" t="s">
        <v>100</v>
      </c>
      <c r="E112" t="s">
        <v>123</v>
      </c>
      <c r="F112" t="s">
        <v>1568</v>
      </c>
      <c r="G112" t="s">
        <v>929</v>
      </c>
      <c r="H112" t="s">
        <v>102</v>
      </c>
      <c r="I112" s="78">
        <v>145.11000000000001</v>
      </c>
      <c r="J112" s="78">
        <v>1.0000000000000001E-5</v>
      </c>
      <c r="K112" s="78">
        <v>0</v>
      </c>
      <c r="L112" s="78">
        <v>1.4511E-8</v>
      </c>
      <c r="M112" s="79">
        <v>0</v>
      </c>
      <c r="N112" s="79">
        <v>0</v>
      </c>
      <c r="O112" s="79">
        <v>0</v>
      </c>
    </row>
    <row r="113" spans="2:15">
      <c r="B113" t="s">
        <v>1569</v>
      </c>
      <c r="C113" t="s">
        <v>1570</v>
      </c>
      <c r="D113" t="s">
        <v>100</v>
      </c>
      <c r="E113" t="s">
        <v>123</v>
      </c>
      <c r="F113" t="s">
        <v>1571</v>
      </c>
      <c r="G113" t="s">
        <v>929</v>
      </c>
      <c r="H113" t="s">
        <v>102</v>
      </c>
      <c r="I113" s="78">
        <v>155.94</v>
      </c>
      <c r="J113" s="78">
        <v>21090</v>
      </c>
      <c r="K113" s="78">
        <v>0</v>
      </c>
      <c r="L113" s="78">
        <v>32.887746</v>
      </c>
      <c r="M113" s="79">
        <v>1E-4</v>
      </c>
      <c r="N113" s="79">
        <v>1.1000000000000001E-3</v>
      </c>
      <c r="O113" s="79">
        <v>2.0000000000000001E-4</v>
      </c>
    </row>
    <row r="114" spans="2:15">
      <c r="B114" t="s">
        <v>1572</v>
      </c>
      <c r="C114" t="s">
        <v>1573</v>
      </c>
      <c r="D114" t="s">
        <v>100</v>
      </c>
      <c r="E114" t="s">
        <v>123</v>
      </c>
      <c r="F114" t="s">
        <v>1574</v>
      </c>
      <c r="G114" t="s">
        <v>929</v>
      </c>
      <c r="H114" t="s">
        <v>102</v>
      </c>
      <c r="I114" s="78">
        <v>12043.88</v>
      </c>
      <c r="J114" s="78">
        <v>13</v>
      </c>
      <c r="K114" s="78">
        <v>0</v>
      </c>
      <c r="L114" s="78">
        <v>1.5657044</v>
      </c>
      <c r="M114" s="79">
        <v>0</v>
      </c>
      <c r="N114" s="79">
        <v>1E-4</v>
      </c>
      <c r="O114" s="79">
        <v>0</v>
      </c>
    </row>
    <row r="115" spans="2:15">
      <c r="B115" t="s">
        <v>1575</v>
      </c>
      <c r="C115" t="s">
        <v>1576</v>
      </c>
      <c r="D115" t="s">
        <v>100</v>
      </c>
      <c r="E115" t="s">
        <v>123</v>
      </c>
      <c r="F115" t="s">
        <v>775</v>
      </c>
      <c r="G115" t="s">
        <v>429</v>
      </c>
      <c r="H115" t="s">
        <v>102</v>
      </c>
      <c r="I115" s="78">
        <v>19808.72</v>
      </c>
      <c r="J115" s="78">
        <v>162.1</v>
      </c>
      <c r="K115" s="78">
        <v>0</v>
      </c>
      <c r="L115" s="78">
        <v>32.109935120000003</v>
      </c>
      <c r="M115" s="79">
        <v>0</v>
      </c>
      <c r="N115" s="79">
        <v>1E-3</v>
      </c>
      <c r="O115" s="79">
        <v>2.0000000000000001E-4</v>
      </c>
    </row>
    <row r="116" spans="2:15">
      <c r="B116" t="s">
        <v>1577</v>
      </c>
      <c r="C116" t="s">
        <v>1578</v>
      </c>
      <c r="D116" t="s">
        <v>100</v>
      </c>
      <c r="E116" t="s">
        <v>123</v>
      </c>
      <c r="F116" t="s">
        <v>1579</v>
      </c>
      <c r="G116" t="s">
        <v>1580</v>
      </c>
      <c r="H116" t="s">
        <v>102</v>
      </c>
      <c r="I116" s="78">
        <v>28749.53</v>
      </c>
      <c r="J116" s="78">
        <v>223.5</v>
      </c>
      <c r="K116" s="78">
        <v>0</v>
      </c>
      <c r="L116" s="78">
        <v>64.25519955</v>
      </c>
      <c r="M116" s="79">
        <v>1E-4</v>
      </c>
      <c r="N116" s="79">
        <v>2.0999999999999999E-3</v>
      </c>
      <c r="O116" s="79">
        <v>4.0000000000000002E-4</v>
      </c>
    </row>
    <row r="117" spans="2:15">
      <c r="B117" t="s">
        <v>1581</v>
      </c>
      <c r="C117" t="s">
        <v>1582</v>
      </c>
      <c r="D117" t="s">
        <v>100</v>
      </c>
      <c r="E117" t="s">
        <v>123</v>
      </c>
      <c r="F117" t="s">
        <v>1583</v>
      </c>
      <c r="G117" t="s">
        <v>1580</v>
      </c>
      <c r="H117" t="s">
        <v>102</v>
      </c>
      <c r="I117" s="78">
        <v>694.07</v>
      </c>
      <c r="J117" s="78">
        <v>2433</v>
      </c>
      <c r="K117" s="78">
        <v>0</v>
      </c>
      <c r="L117" s="78">
        <v>16.886723100000001</v>
      </c>
      <c r="M117" s="79">
        <v>1E-4</v>
      </c>
      <c r="N117" s="79">
        <v>5.9999999999999995E-4</v>
      </c>
      <c r="O117" s="79">
        <v>1E-4</v>
      </c>
    </row>
    <row r="118" spans="2:15">
      <c r="B118" t="s">
        <v>1584</v>
      </c>
      <c r="C118" t="s">
        <v>1585</v>
      </c>
      <c r="D118" t="s">
        <v>100</v>
      </c>
      <c r="E118" t="s">
        <v>123</v>
      </c>
      <c r="F118" t="s">
        <v>1586</v>
      </c>
      <c r="G118" t="s">
        <v>125</v>
      </c>
      <c r="H118" t="s">
        <v>102</v>
      </c>
      <c r="I118" s="78">
        <v>2297.96</v>
      </c>
      <c r="J118" s="78">
        <v>440.9</v>
      </c>
      <c r="K118" s="78">
        <v>0</v>
      </c>
      <c r="L118" s="78">
        <v>10.13170564</v>
      </c>
      <c r="M118" s="79">
        <v>1E-4</v>
      </c>
      <c r="N118" s="79">
        <v>2.9999999999999997E-4</v>
      </c>
      <c r="O118" s="79">
        <v>1E-4</v>
      </c>
    </row>
    <row r="119" spans="2:15">
      <c r="B119" t="s">
        <v>1587</v>
      </c>
      <c r="C119" t="s">
        <v>1588</v>
      </c>
      <c r="D119" t="s">
        <v>100</v>
      </c>
      <c r="E119" t="s">
        <v>123</v>
      </c>
      <c r="F119" t="s">
        <v>1589</v>
      </c>
      <c r="G119" t="s">
        <v>127</v>
      </c>
      <c r="H119" t="s">
        <v>102</v>
      </c>
      <c r="I119" s="78">
        <v>5188.0200000000004</v>
      </c>
      <c r="J119" s="78">
        <v>259.3</v>
      </c>
      <c r="K119" s="78">
        <v>0</v>
      </c>
      <c r="L119" s="78">
        <v>13.452535859999999</v>
      </c>
      <c r="M119" s="79">
        <v>1E-4</v>
      </c>
      <c r="N119" s="79">
        <v>4.0000000000000002E-4</v>
      </c>
      <c r="O119" s="79">
        <v>1E-4</v>
      </c>
    </row>
    <row r="120" spans="2:15">
      <c r="B120" t="s">
        <v>1590</v>
      </c>
      <c r="C120" t="s">
        <v>1591</v>
      </c>
      <c r="D120" t="s">
        <v>100</v>
      </c>
      <c r="E120" t="s">
        <v>123</v>
      </c>
      <c r="F120" t="s">
        <v>1592</v>
      </c>
      <c r="G120" t="s">
        <v>127</v>
      </c>
      <c r="H120" t="s">
        <v>102</v>
      </c>
      <c r="I120" s="78">
        <v>1651.41</v>
      </c>
      <c r="J120" s="78">
        <v>1423</v>
      </c>
      <c r="K120" s="78">
        <v>0</v>
      </c>
      <c r="L120" s="78">
        <v>23.499564299999999</v>
      </c>
      <c r="M120" s="79">
        <v>1E-4</v>
      </c>
      <c r="N120" s="79">
        <v>8.0000000000000004E-4</v>
      </c>
      <c r="O120" s="79">
        <v>1E-4</v>
      </c>
    </row>
    <row r="121" spans="2:15">
      <c r="B121" t="s">
        <v>1593</v>
      </c>
      <c r="C121" t="s">
        <v>1594</v>
      </c>
      <c r="D121" t="s">
        <v>100</v>
      </c>
      <c r="E121" t="s">
        <v>123</v>
      </c>
      <c r="F121" t="s">
        <v>1595</v>
      </c>
      <c r="G121" t="s">
        <v>127</v>
      </c>
      <c r="H121" t="s">
        <v>102</v>
      </c>
      <c r="I121" s="78">
        <v>873.09</v>
      </c>
      <c r="J121" s="78">
        <v>1674</v>
      </c>
      <c r="K121" s="78">
        <v>0</v>
      </c>
      <c r="L121" s="78">
        <v>14.615526600000001</v>
      </c>
      <c r="M121" s="79">
        <v>1E-4</v>
      </c>
      <c r="N121" s="79">
        <v>5.0000000000000001E-4</v>
      </c>
      <c r="O121" s="79">
        <v>1E-4</v>
      </c>
    </row>
    <row r="122" spans="2:15">
      <c r="B122" t="s">
        <v>1596</v>
      </c>
      <c r="C122" t="s">
        <v>1597</v>
      </c>
      <c r="D122" t="s">
        <v>100</v>
      </c>
      <c r="E122" t="s">
        <v>123</v>
      </c>
      <c r="F122" t="s">
        <v>1598</v>
      </c>
      <c r="G122" t="s">
        <v>127</v>
      </c>
      <c r="H122" t="s">
        <v>102</v>
      </c>
      <c r="I122" s="78">
        <v>1394.4</v>
      </c>
      <c r="J122" s="78">
        <v>386.2</v>
      </c>
      <c r="K122" s="78">
        <v>0</v>
      </c>
      <c r="L122" s="78">
        <v>5.3851728000000003</v>
      </c>
      <c r="M122" s="79">
        <v>1E-4</v>
      </c>
      <c r="N122" s="79">
        <v>2.0000000000000001E-4</v>
      </c>
      <c r="O122" s="79">
        <v>0</v>
      </c>
    </row>
    <row r="123" spans="2:15">
      <c r="B123" t="s">
        <v>1599</v>
      </c>
      <c r="C123" t="s">
        <v>1600</v>
      </c>
      <c r="D123" t="s">
        <v>100</v>
      </c>
      <c r="E123" t="s">
        <v>123</v>
      </c>
      <c r="F123" t="s">
        <v>1601</v>
      </c>
      <c r="G123" t="s">
        <v>127</v>
      </c>
      <c r="H123" t="s">
        <v>102</v>
      </c>
      <c r="I123" s="78">
        <v>42845.85</v>
      </c>
      <c r="J123" s="78">
        <v>208.4</v>
      </c>
      <c r="K123" s="78">
        <v>0</v>
      </c>
      <c r="L123" s="78">
        <v>89.290751400000005</v>
      </c>
      <c r="M123" s="79">
        <v>1E-4</v>
      </c>
      <c r="N123" s="79">
        <v>2.8999999999999998E-3</v>
      </c>
      <c r="O123" s="79">
        <v>5.0000000000000001E-4</v>
      </c>
    </row>
    <row r="124" spans="2:15">
      <c r="B124" t="s">
        <v>1602</v>
      </c>
      <c r="C124" t="s">
        <v>1603</v>
      </c>
      <c r="D124" t="s">
        <v>100</v>
      </c>
      <c r="E124" t="s">
        <v>123</v>
      </c>
      <c r="F124" t="s">
        <v>1604</v>
      </c>
      <c r="G124" t="s">
        <v>128</v>
      </c>
      <c r="H124" t="s">
        <v>102</v>
      </c>
      <c r="I124" s="78">
        <v>27128.98</v>
      </c>
      <c r="J124" s="78">
        <v>228.5</v>
      </c>
      <c r="K124" s="78">
        <v>0.70130999999999999</v>
      </c>
      <c r="L124" s="78">
        <v>62.691029299999997</v>
      </c>
      <c r="M124" s="79">
        <v>1E-4</v>
      </c>
      <c r="N124" s="79">
        <v>2E-3</v>
      </c>
      <c r="O124" s="79">
        <v>4.0000000000000002E-4</v>
      </c>
    </row>
    <row r="125" spans="2:15">
      <c r="B125" t="s">
        <v>1605</v>
      </c>
      <c r="C125" t="s">
        <v>1606</v>
      </c>
      <c r="D125" t="s">
        <v>100</v>
      </c>
      <c r="E125" t="s">
        <v>123</v>
      </c>
      <c r="F125" t="s">
        <v>1607</v>
      </c>
      <c r="G125" t="s">
        <v>132</v>
      </c>
      <c r="H125" t="s">
        <v>102</v>
      </c>
      <c r="I125" s="78">
        <v>853.72</v>
      </c>
      <c r="J125" s="78">
        <v>1269</v>
      </c>
      <c r="K125" s="78">
        <v>0</v>
      </c>
      <c r="L125" s="78">
        <v>10.8337068</v>
      </c>
      <c r="M125" s="79">
        <v>1E-4</v>
      </c>
      <c r="N125" s="79">
        <v>4.0000000000000002E-4</v>
      </c>
      <c r="O125" s="79">
        <v>1E-4</v>
      </c>
    </row>
    <row r="126" spans="2:15">
      <c r="B126" s="80" t="s">
        <v>1608</v>
      </c>
      <c r="E126" s="16"/>
      <c r="F126" s="16"/>
      <c r="G126" s="16"/>
      <c r="I126" s="82">
        <v>0</v>
      </c>
      <c r="K126" s="82">
        <v>0</v>
      </c>
      <c r="L126" s="82">
        <v>0</v>
      </c>
      <c r="N126" s="81">
        <v>0</v>
      </c>
      <c r="O126" s="81">
        <v>0</v>
      </c>
    </row>
    <row r="127" spans="2:15">
      <c r="B127" t="s">
        <v>212</v>
      </c>
      <c r="C127" t="s">
        <v>212</v>
      </c>
      <c r="E127" s="16"/>
      <c r="F127" s="16"/>
      <c r="G127" t="s">
        <v>212</v>
      </c>
      <c r="H127" t="s">
        <v>212</v>
      </c>
      <c r="I127" s="78">
        <v>0</v>
      </c>
      <c r="J127" s="78">
        <v>0</v>
      </c>
      <c r="L127" s="78">
        <v>0</v>
      </c>
      <c r="M127" s="79">
        <v>0</v>
      </c>
      <c r="N127" s="79">
        <v>0</v>
      </c>
      <c r="O127" s="79">
        <v>0</v>
      </c>
    </row>
    <row r="128" spans="2:15">
      <c r="B128" s="80" t="s">
        <v>226</v>
      </c>
      <c r="E128" s="16"/>
      <c r="F128" s="16"/>
      <c r="G128" s="16"/>
      <c r="I128" s="82">
        <v>104101.04</v>
      </c>
      <c r="K128" s="82">
        <v>7.1289800000000003</v>
      </c>
      <c r="L128" s="82">
        <v>9915.0099630923414</v>
      </c>
      <c r="N128" s="81">
        <v>0.32379999999999998</v>
      </c>
      <c r="O128" s="81">
        <v>5.6300000000000003E-2</v>
      </c>
    </row>
    <row r="129" spans="2:15">
      <c r="B129" s="80" t="s">
        <v>354</v>
      </c>
      <c r="E129" s="16"/>
      <c r="F129" s="16"/>
      <c r="G129" s="16"/>
      <c r="I129" s="82">
        <v>48468.76</v>
      </c>
      <c r="K129" s="82">
        <v>0.38177</v>
      </c>
      <c r="L129" s="82">
        <v>3348.49930575596</v>
      </c>
      <c r="N129" s="81">
        <v>0.1094</v>
      </c>
      <c r="O129" s="81">
        <v>1.9E-2</v>
      </c>
    </row>
    <row r="130" spans="2:15">
      <c r="B130" t="s">
        <v>1609</v>
      </c>
      <c r="C130" t="s">
        <v>1610</v>
      </c>
      <c r="D130" t="s">
        <v>1047</v>
      </c>
      <c r="E130" t="s">
        <v>1042</v>
      </c>
      <c r="F130" t="s">
        <v>1611</v>
      </c>
      <c r="G130" t="s">
        <v>1180</v>
      </c>
      <c r="H130" t="s">
        <v>106</v>
      </c>
      <c r="I130" s="78">
        <v>1177.6300000000001</v>
      </c>
      <c r="J130" s="78">
        <v>1057</v>
      </c>
      <c r="K130" s="78">
        <v>0</v>
      </c>
      <c r="L130" s="78">
        <v>44.375512541500001</v>
      </c>
      <c r="M130" s="79">
        <v>0</v>
      </c>
      <c r="N130" s="79">
        <v>1.4E-3</v>
      </c>
      <c r="O130" s="79">
        <v>2.9999999999999997E-4</v>
      </c>
    </row>
    <row r="131" spans="2:15">
      <c r="B131" t="s">
        <v>1612</v>
      </c>
      <c r="C131" t="s">
        <v>1613</v>
      </c>
      <c r="D131" t="s">
        <v>1047</v>
      </c>
      <c r="E131" t="s">
        <v>1042</v>
      </c>
      <c r="F131" t="s">
        <v>1614</v>
      </c>
      <c r="G131" t="s">
        <v>1044</v>
      </c>
      <c r="H131" t="s">
        <v>106</v>
      </c>
      <c r="I131" s="78">
        <v>2269.0300000000002</v>
      </c>
      <c r="J131" s="78">
        <v>157</v>
      </c>
      <c r="K131" s="78">
        <v>0</v>
      </c>
      <c r="L131" s="78">
        <v>12.699874361499999</v>
      </c>
      <c r="M131" s="79">
        <v>1E-4</v>
      </c>
      <c r="N131" s="79">
        <v>4.0000000000000002E-4</v>
      </c>
      <c r="O131" s="79">
        <v>1E-4</v>
      </c>
    </row>
    <row r="132" spans="2:15">
      <c r="B132" t="s">
        <v>1615</v>
      </c>
      <c r="C132" t="s">
        <v>1616</v>
      </c>
      <c r="D132" t="s">
        <v>1047</v>
      </c>
      <c r="E132" t="s">
        <v>1042</v>
      </c>
      <c r="F132" t="s">
        <v>1617</v>
      </c>
      <c r="G132" t="s">
        <v>1044</v>
      </c>
      <c r="H132" t="s">
        <v>106</v>
      </c>
      <c r="I132" s="78">
        <v>1058.19</v>
      </c>
      <c r="J132" s="78">
        <v>453</v>
      </c>
      <c r="K132" s="78">
        <v>0</v>
      </c>
      <c r="L132" s="78">
        <v>17.089186495500002</v>
      </c>
      <c r="M132" s="79">
        <v>1E-4</v>
      </c>
      <c r="N132" s="79">
        <v>5.9999999999999995E-4</v>
      </c>
      <c r="O132" s="79">
        <v>1E-4</v>
      </c>
    </row>
    <row r="133" spans="2:15">
      <c r="B133" t="s">
        <v>1618</v>
      </c>
      <c r="C133" t="s">
        <v>1619</v>
      </c>
      <c r="D133" t="s">
        <v>1047</v>
      </c>
      <c r="E133" t="s">
        <v>1042</v>
      </c>
      <c r="F133" t="s">
        <v>1620</v>
      </c>
      <c r="G133" t="s">
        <v>1044</v>
      </c>
      <c r="H133" t="s">
        <v>106</v>
      </c>
      <c r="I133" s="78">
        <v>877.49</v>
      </c>
      <c r="J133" s="78">
        <v>1784</v>
      </c>
      <c r="K133" s="78">
        <v>0</v>
      </c>
      <c r="L133" s="78">
        <v>55.808013004000003</v>
      </c>
      <c r="M133" s="79">
        <v>0</v>
      </c>
      <c r="N133" s="79">
        <v>1.8E-3</v>
      </c>
      <c r="O133" s="79">
        <v>2.9999999999999997E-4</v>
      </c>
    </row>
    <row r="134" spans="2:15">
      <c r="B134" t="s">
        <v>1621</v>
      </c>
      <c r="C134" t="s">
        <v>1622</v>
      </c>
      <c r="D134" t="s">
        <v>1041</v>
      </c>
      <c r="E134" t="s">
        <v>1042</v>
      </c>
      <c r="F134" t="s">
        <v>1043</v>
      </c>
      <c r="G134" t="s">
        <v>1044</v>
      </c>
      <c r="H134" t="s">
        <v>106</v>
      </c>
      <c r="I134" s="78">
        <v>25984.55</v>
      </c>
      <c r="J134" s="78">
        <v>898</v>
      </c>
      <c r="K134" s="78">
        <v>0</v>
      </c>
      <c r="L134" s="78">
        <v>831.86158833499996</v>
      </c>
      <c r="M134" s="79">
        <v>0</v>
      </c>
      <c r="N134" s="79">
        <v>2.7199999999999998E-2</v>
      </c>
      <c r="O134" s="79">
        <v>4.7000000000000002E-3</v>
      </c>
    </row>
    <row r="135" spans="2:15">
      <c r="B135" t="s">
        <v>1623</v>
      </c>
      <c r="C135" t="s">
        <v>1624</v>
      </c>
      <c r="D135" t="s">
        <v>1047</v>
      </c>
      <c r="E135" t="s">
        <v>1042</v>
      </c>
      <c r="F135" t="s">
        <v>1386</v>
      </c>
      <c r="G135" t="s">
        <v>1044</v>
      </c>
      <c r="H135" t="s">
        <v>106</v>
      </c>
      <c r="I135" s="78">
        <v>548.71</v>
      </c>
      <c r="J135" s="78">
        <v>583</v>
      </c>
      <c r="K135" s="78">
        <v>0</v>
      </c>
      <c r="L135" s="78">
        <v>11.404361204500001</v>
      </c>
      <c r="M135" s="79">
        <v>0</v>
      </c>
      <c r="N135" s="79">
        <v>4.0000000000000002E-4</v>
      </c>
      <c r="O135" s="79">
        <v>1E-4</v>
      </c>
    </row>
    <row r="136" spans="2:15">
      <c r="B136" t="s">
        <v>1625</v>
      </c>
      <c r="C136" t="s">
        <v>1626</v>
      </c>
      <c r="D136" t="s">
        <v>1047</v>
      </c>
      <c r="E136" t="s">
        <v>1042</v>
      </c>
      <c r="F136" t="s">
        <v>1627</v>
      </c>
      <c r="G136" t="s">
        <v>1065</v>
      </c>
      <c r="H136" t="s">
        <v>110</v>
      </c>
      <c r="I136" s="78">
        <v>273.39</v>
      </c>
      <c r="J136" s="78">
        <v>2038</v>
      </c>
      <c r="K136" s="78">
        <v>0</v>
      </c>
      <c r="L136" s="78">
        <v>21.73125548646</v>
      </c>
      <c r="M136" s="79">
        <v>0</v>
      </c>
      <c r="N136" s="79">
        <v>6.9999999999999999E-4</v>
      </c>
      <c r="O136" s="79">
        <v>1E-4</v>
      </c>
    </row>
    <row r="137" spans="2:15">
      <c r="B137" t="s">
        <v>1628</v>
      </c>
      <c r="C137" t="s">
        <v>1629</v>
      </c>
      <c r="D137" t="s">
        <v>1041</v>
      </c>
      <c r="E137" t="s">
        <v>1042</v>
      </c>
      <c r="F137" t="s">
        <v>1630</v>
      </c>
      <c r="G137" t="s">
        <v>1291</v>
      </c>
      <c r="H137" t="s">
        <v>106</v>
      </c>
      <c r="I137" s="78">
        <v>698.12</v>
      </c>
      <c r="J137" s="78">
        <v>2517</v>
      </c>
      <c r="K137" s="78">
        <v>0</v>
      </c>
      <c r="L137" s="78">
        <v>62.643040626000001</v>
      </c>
      <c r="M137" s="79">
        <v>0</v>
      </c>
      <c r="N137" s="79">
        <v>2E-3</v>
      </c>
      <c r="O137" s="79">
        <v>4.0000000000000002E-4</v>
      </c>
    </row>
    <row r="138" spans="2:15">
      <c r="B138" t="s">
        <v>1631</v>
      </c>
      <c r="C138" t="s">
        <v>1632</v>
      </c>
      <c r="D138" t="s">
        <v>1047</v>
      </c>
      <c r="E138" t="s">
        <v>1042</v>
      </c>
      <c r="F138" t="s">
        <v>1633</v>
      </c>
      <c r="G138" t="s">
        <v>1149</v>
      </c>
      <c r="H138" t="s">
        <v>106</v>
      </c>
      <c r="I138" s="78">
        <v>311.13</v>
      </c>
      <c r="J138" s="78">
        <v>12132</v>
      </c>
      <c r="K138" s="78">
        <v>0</v>
      </c>
      <c r="L138" s="78">
        <v>134.56552955399999</v>
      </c>
      <c r="M138" s="79">
        <v>0</v>
      </c>
      <c r="N138" s="79">
        <v>4.4000000000000003E-3</v>
      </c>
      <c r="O138" s="79">
        <v>8.0000000000000004E-4</v>
      </c>
    </row>
    <row r="139" spans="2:15">
      <c r="B139" t="s">
        <v>1634</v>
      </c>
      <c r="C139" t="s">
        <v>1635</v>
      </c>
      <c r="D139" t="s">
        <v>1047</v>
      </c>
      <c r="E139" t="s">
        <v>1042</v>
      </c>
      <c r="F139" t="s">
        <v>1421</v>
      </c>
      <c r="G139" t="s">
        <v>1149</v>
      </c>
      <c r="H139" t="s">
        <v>106</v>
      </c>
      <c r="I139" s="78">
        <v>1187.3499999999999</v>
      </c>
      <c r="J139" s="78">
        <v>3265</v>
      </c>
      <c r="K139" s="78">
        <v>0</v>
      </c>
      <c r="L139" s="78">
        <v>138.2042747875</v>
      </c>
      <c r="M139" s="79">
        <v>0</v>
      </c>
      <c r="N139" s="79">
        <v>4.4999999999999997E-3</v>
      </c>
      <c r="O139" s="79">
        <v>8.0000000000000004E-4</v>
      </c>
    </row>
    <row r="140" spans="2:15">
      <c r="B140" t="s">
        <v>1636</v>
      </c>
      <c r="C140" t="s">
        <v>1637</v>
      </c>
      <c r="D140" t="s">
        <v>1047</v>
      </c>
      <c r="E140" t="s">
        <v>1042</v>
      </c>
      <c r="F140" t="s">
        <v>1638</v>
      </c>
      <c r="G140" t="s">
        <v>1069</v>
      </c>
      <c r="H140" t="s">
        <v>106</v>
      </c>
      <c r="I140" s="78">
        <v>2072.79</v>
      </c>
      <c r="J140" s="78">
        <v>4300</v>
      </c>
      <c r="K140" s="78">
        <v>0</v>
      </c>
      <c r="L140" s="78">
        <v>317.74834305000002</v>
      </c>
      <c r="M140" s="79">
        <v>0</v>
      </c>
      <c r="N140" s="79">
        <v>1.04E-2</v>
      </c>
      <c r="O140" s="79">
        <v>1.8E-3</v>
      </c>
    </row>
    <row r="141" spans="2:15">
      <c r="B141" t="s">
        <v>1639</v>
      </c>
      <c r="C141" t="s">
        <v>1640</v>
      </c>
      <c r="D141" t="s">
        <v>1047</v>
      </c>
      <c r="E141" t="s">
        <v>1042</v>
      </c>
      <c r="F141" t="s">
        <v>1641</v>
      </c>
      <c r="G141" t="s">
        <v>1069</v>
      </c>
      <c r="H141" t="s">
        <v>106</v>
      </c>
      <c r="I141" s="78">
        <v>356.04</v>
      </c>
      <c r="J141" s="78">
        <v>10082</v>
      </c>
      <c r="K141" s="78">
        <v>0</v>
      </c>
      <c r="L141" s="78">
        <v>127.969071732</v>
      </c>
      <c r="M141" s="79">
        <v>0</v>
      </c>
      <c r="N141" s="79">
        <v>4.1999999999999997E-3</v>
      </c>
      <c r="O141" s="79">
        <v>6.9999999999999999E-4</v>
      </c>
    </row>
    <row r="142" spans="2:15">
      <c r="B142" t="s">
        <v>1642</v>
      </c>
      <c r="C142" t="s">
        <v>1643</v>
      </c>
      <c r="D142" t="s">
        <v>1047</v>
      </c>
      <c r="E142" t="s">
        <v>1042</v>
      </c>
      <c r="F142" t="s">
        <v>1366</v>
      </c>
      <c r="G142" t="s">
        <v>1069</v>
      </c>
      <c r="H142" t="s">
        <v>106</v>
      </c>
      <c r="I142" s="78">
        <v>1705.5</v>
      </c>
      <c r="J142" s="78">
        <v>14356</v>
      </c>
      <c r="K142" s="78">
        <v>0</v>
      </c>
      <c r="L142" s="78">
        <v>872.86023269999998</v>
      </c>
      <c r="M142" s="79">
        <v>0</v>
      </c>
      <c r="N142" s="79">
        <v>2.8500000000000001E-2</v>
      </c>
      <c r="O142" s="79">
        <v>5.0000000000000001E-3</v>
      </c>
    </row>
    <row r="143" spans="2:15">
      <c r="B143" t="s">
        <v>1644</v>
      </c>
      <c r="C143" t="s">
        <v>1645</v>
      </c>
      <c r="D143" t="s">
        <v>1047</v>
      </c>
      <c r="E143" t="s">
        <v>1042</v>
      </c>
      <c r="F143" t="s">
        <v>1646</v>
      </c>
      <c r="G143" t="s">
        <v>1069</v>
      </c>
      <c r="H143" t="s">
        <v>106</v>
      </c>
      <c r="I143" s="78">
        <v>335.95</v>
      </c>
      <c r="J143" s="78">
        <v>10054</v>
      </c>
      <c r="K143" s="78">
        <v>0</v>
      </c>
      <c r="L143" s="78">
        <v>120.412912345</v>
      </c>
      <c r="M143" s="79">
        <v>0</v>
      </c>
      <c r="N143" s="79">
        <v>3.8999999999999998E-3</v>
      </c>
      <c r="O143" s="79">
        <v>6.9999999999999999E-4</v>
      </c>
    </row>
    <row r="144" spans="2:15">
      <c r="B144" t="s">
        <v>1647</v>
      </c>
      <c r="C144" t="s">
        <v>1648</v>
      </c>
      <c r="D144" t="s">
        <v>1047</v>
      </c>
      <c r="E144" t="s">
        <v>1042</v>
      </c>
      <c r="F144" t="s">
        <v>1649</v>
      </c>
      <c r="G144" t="s">
        <v>1144</v>
      </c>
      <c r="H144" t="s">
        <v>106</v>
      </c>
      <c r="I144" s="78">
        <v>2190.16</v>
      </c>
      <c r="J144" s="78">
        <v>2489</v>
      </c>
      <c r="K144" s="78">
        <v>0</v>
      </c>
      <c r="L144" s="78">
        <v>194.33913875600001</v>
      </c>
      <c r="M144" s="79">
        <v>1E-4</v>
      </c>
      <c r="N144" s="79">
        <v>6.3E-3</v>
      </c>
      <c r="O144" s="79">
        <v>1.1000000000000001E-3</v>
      </c>
    </row>
    <row r="145" spans="2:15">
      <c r="B145" t="s">
        <v>1650</v>
      </c>
      <c r="C145" t="s">
        <v>1651</v>
      </c>
      <c r="D145" t="s">
        <v>1047</v>
      </c>
      <c r="E145" t="s">
        <v>1042</v>
      </c>
      <c r="F145" t="s">
        <v>962</v>
      </c>
      <c r="G145" t="s">
        <v>1097</v>
      </c>
      <c r="H145" t="s">
        <v>106</v>
      </c>
      <c r="I145" s="78">
        <v>87.9</v>
      </c>
      <c r="J145" s="78">
        <v>371</v>
      </c>
      <c r="K145" s="78">
        <v>0</v>
      </c>
      <c r="L145" s="78">
        <v>1.1625785850000001</v>
      </c>
      <c r="M145" s="79">
        <v>0</v>
      </c>
      <c r="N145" s="79">
        <v>0</v>
      </c>
      <c r="O145" s="79">
        <v>0</v>
      </c>
    </row>
    <row r="146" spans="2:15">
      <c r="B146" t="s">
        <v>1652</v>
      </c>
      <c r="C146" t="s">
        <v>1653</v>
      </c>
      <c r="D146" t="s">
        <v>1047</v>
      </c>
      <c r="E146" t="s">
        <v>1042</v>
      </c>
      <c r="F146" t="s">
        <v>1654</v>
      </c>
      <c r="G146" t="s">
        <v>123</v>
      </c>
      <c r="H146" t="s">
        <v>106</v>
      </c>
      <c r="I146" s="78">
        <v>1234.28</v>
      </c>
      <c r="J146" s="78">
        <v>878</v>
      </c>
      <c r="K146" s="78">
        <v>0</v>
      </c>
      <c r="L146" s="78">
        <v>38.633827996000001</v>
      </c>
      <c r="M146" s="79">
        <v>0</v>
      </c>
      <c r="N146" s="79">
        <v>1.2999999999999999E-3</v>
      </c>
      <c r="O146" s="79">
        <v>2.0000000000000001E-4</v>
      </c>
    </row>
    <row r="147" spans="2:15">
      <c r="B147" t="s">
        <v>1655</v>
      </c>
      <c r="C147" t="s">
        <v>1656</v>
      </c>
      <c r="D147" t="s">
        <v>1047</v>
      </c>
      <c r="E147" t="s">
        <v>1042</v>
      </c>
      <c r="F147" t="s">
        <v>800</v>
      </c>
      <c r="G147" t="s">
        <v>801</v>
      </c>
      <c r="H147" t="s">
        <v>106</v>
      </c>
      <c r="I147" s="78">
        <v>8.32</v>
      </c>
      <c r="J147" s="78">
        <v>12769</v>
      </c>
      <c r="K147" s="78">
        <v>0</v>
      </c>
      <c r="L147" s="78">
        <v>3.7873875520000002</v>
      </c>
      <c r="M147" s="79">
        <v>0</v>
      </c>
      <c r="N147" s="79">
        <v>1E-4</v>
      </c>
      <c r="O147" s="79">
        <v>0</v>
      </c>
    </row>
    <row r="148" spans="2:15">
      <c r="B148" t="s">
        <v>1657</v>
      </c>
      <c r="C148" t="s">
        <v>1658</v>
      </c>
      <c r="D148" t="s">
        <v>1047</v>
      </c>
      <c r="E148" t="s">
        <v>1042</v>
      </c>
      <c r="F148" t="s">
        <v>1334</v>
      </c>
      <c r="G148" t="s">
        <v>1335</v>
      </c>
      <c r="H148" t="s">
        <v>106</v>
      </c>
      <c r="I148" s="78">
        <v>1756.74</v>
      </c>
      <c r="J148" s="78">
        <v>1592</v>
      </c>
      <c r="K148" s="78">
        <v>0</v>
      </c>
      <c r="L148" s="78">
        <v>99.703427352000006</v>
      </c>
      <c r="M148" s="79">
        <v>0</v>
      </c>
      <c r="N148" s="79">
        <v>3.3E-3</v>
      </c>
      <c r="O148" s="79">
        <v>5.9999999999999995E-4</v>
      </c>
    </row>
    <row r="149" spans="2:15">
      <c r="B149" t="s">
        <v>1659</v>
      </c>
      <c r="C149" t="s">
        <v>1660</v>
      </c>
      <c r="D149" t="s">
        <v>1047</v>
      </c>
      <c r="E149" t="s">
        <v>1042</v>
      </c>
      <c r="F149" t="s">
        <v>1424</v>
      </c>
      <c r="G149" t="s">
        <v>1335</v>
      </c>
      <c r="H149" t="s">
        <v>106</v>
      </c>
      <c r="I149" s="78">
        <v>1163.8800000000001</v>
      </c>
      <c r="J149" s="78">
        <v>842</v>
      </c>
      <c r="K149" s="78">
        <v>0</v>
      </c>
      <c r="L149" s="78">
        <v>34.936535124000002</v>
      </c>
      <c r="M149" s="79">
        <v>0</v>
      </c>
      <c r="N149" s="79">
        <v>1.1000000000000001E-3</v>
      </c>
      <c r="O149" s="79">
        <v>2.0000000000000001E-4</v>
      </c>
    </row>
    <row r="150" spans="2:15">
      <c r="B150" t="s">
        <v>1661</v>
      </c>
      <c r="C150" t="s">
        <v>1662</v>
      </c>
      <c r="D150" t="s">
        <v>1047</v>
      </c>
      <c r="E150" t="s">
        <v>1042</v>
      </c>
      <c r="F150" t="s">
        <v>1663</v>
      </c>
      <c r="G150" t="s">
        <v>1664</v>
      </c>
      <c r="H150" t="s">
        <v>106</v>
      </c>
      <c r="I150" s="78">
        <v>437.49</v>
      </c>
      <c r="J150" s="78">
        <v>1421</v>
      </c>
      <c r="K150" s="78">
        <v>0.38177</v>
      </c>
      <c r="L150" s="78">
        <v>22.5444227885</v>
      </c>
      <c r="M150" s="79">
        <v>0</v>
      </c>
      <c r="N150" s="79">
        <v>6.9999999999999999E-4</v>
      </c>
      <c r="O150" s="79">
        <v>1E-4</v>
      </c>
    </row>
    <row r="151" spans="2:15">
      <c r="B151" t="s">
        <v>1665</v>
      </c>
      <c r="C151" t="s">
        <v>1666</v>
      </c>
      <c r="D151" t="s">
        <v>1041</v>
      </c>
      <c r="E151" t="s">
        <v>1042</v>
      </c>
      <c r="F151" t="s">
        <v>1068</v>
      </c>
      <c r="G151" t="s">
        <v>1461</v>
      </c>
      <c r="H151" t="s">
        <v>106</v>
      </c>
      <c r="I151" s="78">
        <v>338.73</v>
      </c>
      <c r="J151" s="78">
        <v>8556</v>
      </c>
      <c r="K151" s="78">
        <v>0</v>
      </c>
      <c r="L151" s="78">
        <v>103.319898822</v>
      </c>
      <c r="M151" s="79">
        <v>0</v>
      </c>
      <c r="N151" s="79">
        <v>3.3999999999999998E-3</v>
      </c>
      <c r="O151" s="79">
        <v>5.9999999999999995E-4</v>
      </c>
    </row>
    <row r="152" spans="2:15">
      <c r="B152" t="s">
        <v>1667</v>
      </c>
      <c r="C152" t="s">
        <v>1668</v>
      </c>
      <c r="D152" t="s">
        <v>1047</v>
      </c>
      <c r="E152" t="s">
        <v>1042</v>
      </c>
      <c r="F152" t="s">
        <v>1475</v>
      </c>
      <c r="G152" t="s">
        <v>129</v>
      </c>
      <c r="H152" t="s">
        <v>106</v>
      </c>
      <c r="I152" s="78">
        <v>2395.39</v>
      </c>
      <c r="J152" s="78">
        <v>945</v>
      </c>
      <c r="K152" s="78">
        <v>0</v>
      </c>
      <c r="L152" s="78">
        <v>80.698892557500002</v>
      </c>
      <c r="M152" s="79">
        <v>1E-4</v>
      </c>
      <c r="N152" s="79">
        <v>2.5999999999999999E-3</v>
      </c>
      <c r="O152" s="79">
        <v>5.0000000000000001E-4</v>
      </c>
    </row>
    <row r="153" spans="2:15">
      <c r="B153" s="80" t="s">
        <v>355</v>
      </c>
      <c r="E153" s="16"/>
      <c r="F153" s="16"/>
      <c r="G153" s="16"/>
      <c r="I153" s="82">
        <v>55632.28</v>
      </c>
      <c r="K153" s="82">
        <v>6.7472099999999999</v>
      </c>
      <c r="L153" s="82">
        <v>6566.510657336381</v>
      </c>
      <c r="N153" s="81">
        <v>0.2145</v>
      </c>
      <c r="O153" s="81">
        <v>3.73E-2</v>
      </c>
    </row>
    <row r="154" spans="2:15">
      <c r="B154" t="s">
        <v>1669</v>
      </c>
      <c r="C154" t="s">
        <v>1670</v>
      </c>
      <c r="D154" t="s">
        <v>1047</v>
      </c>
      <c r="E154" t="s">
        <v>1042</v>
      </c>
      <c r="F154" t="s">
        <v>1671</v>
      </c>
      <c r="G154" t="s">
        <v>1282</v>
      </c>
      <c r="H154" t="s">
        <v>201</v>
      </c>
      <c r="I154" s="78">
        <v>535.61</v>
      </c>
      <c r="J154" s="78">
        <v>1700.5</v>
      </c>
      <c r="K154" s="78">
        <v>1.57731</v>
      </c>
      <c r="L154" s="78">
        <v>35.144110283469999</v>
      </c>
      <c r="M154" s="79">
        <v>0</v>
      </c>
      <c r="N154" s="79">
        <v>1.1000000000000001E-3</v>
      </c>
      <c r="O154" s="79">
        <v>2.0000000000000001E-4</v>
      </c>
    </row>
    <row r="155" spans="2:15">
      <c r="B155" t="s">
        <v>1672</v>
      </c>
      <c r="C155" t="s">
        <v>1673</v>
      </c>
      <c r="D155" t="s">
        <v>1193</v>
      </c>
      <c r="E155" t="s">
        <v>1042</v>
      </c>
      <c r="F155" t="s">
        <v>1674</v>
      </c>
      <c r="G155" t="s">
        <v>1282</v>
      </c>
      <c r="H155" t="s">
        <v>110</v>
      </c>
      <c r="I155" s="78">
        <v>154.02000000000001</v>
      </c>
      <c r="J155" s="78">
        <v>5934</v>
      </c>
      <c r="K155" s="78">
        <v>0</v>
      </c>
      <c r="L155" s="78">
        <v>35.64697438404</v>
      </c>
      <c r="M155" s="79">
        <v>0</v>
      </c>
      <c r="N155" s="79">
        <v>1.1999999999999999E-3</v>
      </c>
      <c r="O155" s="79">
        <v>2.0000000000000001E-4</v>
      </c>
    </row>
    <row r="156" spans="2:15">
      <c r="B156" t="s">
        <v>1675</v>
      </c>
      <c r="C156" t="s">
        <v>1676</v>
      </c>
      <c r="D156" t="s">
        <v>1047</v>
      </c>
      <c r="E156" t="s">
        <v>1042</v>
      </c>
      <c r="F156" t="s">
        <v>1677</v>
      </c>
      <c r="G156" t="s">
        <v>1282</v>
      </c>
      <c r="H156" t="s">
        <v>106</v>
      </c>
      <c r="I156" s="78">
        <v>177.27</v>
      </c>
      <c r="J156" s="78">
        <v>11604</v>
      </c>
      <c r="K156" s="78">
        <v>0</v>
      </c>
      <c r="L156" s="78">
        <v>73.333514502</v>
      </c>
      <c r="M156" s="79">
        <v>0</v>
      </c>
      <c r="N156" s="79">
        <v>2.3999999999999998E-3</v>
      </c>
      <c r="O156" s="79">
        <v>4.0000000000000002E-4</v>
      </c>
    </row>
    <row r="157" spans="2:15">
      <c r="B157" t="s">
        <v>1678</v>
      </c>
      <c r="C157" t="s">
        <v>1679</v>
      </c>
      <c r="D157" t="s">
        <v>1047</v>
      </c>
      <c r="E157" t="s">
        <v>1042</v>
      </c>
      <c r="F157" t="s">
        <v>1680</v>
      </c>
      <c r="G157" t="s">
        <v>1282</v>
      </c>
      <c r="H157" t="s">
        <v>110</v>
      </c>
      <c r="I157" s="78">
        <v>110.24</v>
      </c>
      <c r="J157" s="78">
        <v>6450</v>
      </c>
      <c r="K157" s="78">
        <v>0</v>
      </c>
      <c r="L157" s="78">
        <v>27.733005144</v>
      </c>
      <c r="M157" s="79">
        <v>0</v>
      </c>
      <c r="N157" s="79">
        <v>8.9999999999999998E-4</v>
      </c>
      <c r="O157" s="79">
        <v>2.0000000000000001E-4</v>
      </c>
    </row>
    <row r="158" spans="2:15">
      <c r="B158" t="s">
        <v>1681</v>
      </c>
      <c r="C158" t="s">
        <v>1682</v>
      </c>
      <c r="D158" t="s">
        <v>1047</v>
      </c>
      <c r="E158" t="s">
        <v>1042</v>
      </c>
      <c r="F158" t="s">
        <v>1683</v>
      </c>
      <c r="G158" t="s">
        <v>1282</v>
      </c>
      <c r="H158" t="s">
        <v>110</v>
      </c>
      <c r="I158" s="78">
        <v>424.06</v>
      </c>
      <c r="J158" s="78">
        <v>2187</v>
      </c>
      <c r="K158" s="78">
        <v>0</v>
      </c>
      <c r="L158" s="78">
        <v>36.172131837659997</v>
      </c>
      <c r="M158" s="79">
        <v>0</v>
      </c>
      <c r="N158" s="79">
        <v>1.1999999999999999E-3</v>
      </c>
      <c r="O158" s="79">
        <v>2.0000000000000001E-4</v>
      </c>
    </row>
    <row r="159" spans="2:15">
      <c r="B159" t="s">
        <v>1684</v>
      </c>
      <c r="C159" t="s">
        <v>1685</v>
      </c>
      <c r="D159" t="s">
        <v>1047</v>
      </c>
      <c r="E159" t="s">
        <v>1042</v>
      </c>
      <c r="F159" t="s">
        <v>1686</v>
      </c>
      <c r="G159" t="s">
        <v>1282</v>
      </c>
      <c r="H159" t="s">
        <v>106</v>
      </c>
      <c r="I159" s="78">
        <v>108.41</v>
      </c>
      <c r="J159" s="78">
        <v>33895</v>
      </c>
      <c r="K159" s="78">
        <v>0</v>
      </c>
      <c r="L159" s="78">
        <v>130.9979552675</v>
      </c>
      <c r="M159" s="79">
        <v>0</v>
      </c>
      <c r="N159" s="79">
        <v>4.3E-3</v>
      </c>
      <c r="O159" s="79">
        <v>6.9999999999999999E-4</v>
      </c>
    </row>
    <row r="160" spans="2:15">
      <c r="B160" t="s">
        <v>1687</v>
      </c>
      <c r="C160" t="s">
        <v>1688</v>
      </c>
      <c r="D160" t="s">
        <v>1083</v>
      </c>
      <c r="E160" t="s">
        <v>1042</v>
      </c>
      <c r="F160" t="s">
        <v>1689</v>
      </c>
      <c r="G160" t="s">
        <v>1282</v>
      </c>
      <c r="H160" t="s">
        <v>110</v>
      </c>
      <c r="I160" s="78">
        <v>170.6</v>
      </c>
      <c r="J160" s="78">
        <v>7596</v>
      </c>
      <c r="K160" s="78">
        <v>0</v>
      </c>
      <c r="L160" s="78">
        <v>50.543114032799998</v>
      </c>
      <c r="M160" s="79">
        <v>0</v>
      </c>
      <c r="N160" s="79">
        <v>1.6999999999999999E-3</v>
      </c>
      <c r="O160" s="79">
        <v>2.9999999999999997E-4</v>
      </c>
    </row>
    <row r="161" spans="2:15">
      <c r="B161" t="s">
        <v>1690</v>
      </c>
      <c r="C161" t="s">
        <v>1691</v>
      </c>
      <c r="D161" t="s">
        <v>1193</v>
      </c>
      <c r="E161" t="s">
        <v>1042</v>
      </c>
      <c r="F161" t="s">
        <v>1692</v>
      </c>
      <c r="G161" t="s">
        <v>1282</v>
      </c>
      <c r="H161" t="s">
        <v>110</v>
      </c>
      <c r="I161" s="78">
        <v>223.71</v>
      </c>
      <c r="J161" s="78">
        <v>7540</v>
      </c>
      <c r="K161" s="78">
        <v>0</v>
      </c>
      <c r="L161" s="78">
        <v>65.789222920200004</v>
      </c>
      <c r="M161" s="79">
        <v>0</v>
      </c>
      <c r="N161" s="79">
        <v>2.0999999999999999E-3</v>
      </c>
      <c r="O161" s="79">
        <v>4.0000000000000002E-4</v>
      </c>
    </row>
    <row r="162" spans="2:15">
      <c r="B162" t="s">
        <v>1693</v>
      </c>
      <c r="C162" t="s">
        <v>1694</v>
      </c>
      <c r="D162" t="s">
        <v>1047</v>
      </c>
      <c r="E162" t="s">
        <v>1042</v>
      </c>
      <c r="F162" t="s">
        <v>1695</v>
      </c>
      <c r="G162" t="s">
        <v>1696</v>
      </c>
      <c r="H162" t="s">
        <v>110</v>
      </c>
      <c r="I162" s="78">
        <v>61.91</v>
      </c>
      <c r="J162" s="78">
        <v>20260</v>
      </c>
      <c r="K162" s="78">
        <v>0</v>
      </c>
      <c r="L162" s="78">
        <v>48.921330289799997</v>
      </c>
      <c r="M162" s="79">
        <v>0</v>
      </c>
      <c r="N162" s="79">
        <v>1.6000000000000001E-3</v>
      </c>
      <c r="O162" s="79">
        <v>2.9999999999999997E-4</v>
      </c>
    </row>
    <row r="163" spans="2:15">
      <c r="B163" t="s">
        <v>1697</v>
      </c>
      <c r="C163" t="s">
        <v>1698</v>
      </c>
      <c r="D163" t="s">
        <v>1047</v>
      </c>
      <c r="E163" t="s">
        <v>1042</v>
      </c>
      <c r="F163" t="s">
        <v>1699</v>
      </c>
      <c r="G163" t="s">
        <v>1696</v>
      </c>
      <c r="H163" t="s">
        <v>106</v>
      </c>
      <c r="I163" s="78">
        <v>893.84</v>
      </c>
      <c r="J163" s="78">
        <v>1243</v>
      </c>
      <c r="K163" s="78">
        <v>0</v>
      </c>
      <c r="L163" s="78">
        <v>39.608687228000001</v>
      </c>
      <c r="M163" s="79">
        <v>0</v>
      </c>
      <c r="N163" s="79">
        <v>1.2999999999999999E-3</v>
      </c>
      <c r="O163" s="79">
        <v>2.0000000000000001E-4</v>
      </c>
    </row>
    <row r="164" spans="2:15">
      <c r="B164" t="s">
        <v>1700</v>
      </c>
      <c r="C164" t="s">
        <v>1701</v>
      </c>
      <c r="D164" t="s">
        <v>1047</v>
      </c>
      <c r="E164" t="s">
        <v>1042</v>
      </c>
      <c r="F164" t="s">
        <v>1702</v>
      </c>
      <c r="G164" t="s">
        <v>1696</v>
      </c>
      <c r="H164" t="s">
        <v>106</v>
      </c>
      <c r="I164" s="78">
        <v>55.13</v>
      </c>
      <c r="J164" s="78">
        <v>18955</v>
      </c>
      <c r="K164" s="78">
        <v>0</v>
      </c>
      <c r="L164" s="78">
        <v>37.253863197500003</v>
      </c>
      <c r="M164" s="79">
        <v>0</v>
      </c>
      <c r="N164" s="79">
        <v>1.1999999999999999E-3</v>
      </c>
      <c r="O164" s="79">
        <v>2.0000000000000001E-4</v>
      </c>
    </row>
    <row r="165" spans="2:15">
      <c r="B165" t="s">
        <v>1703</v>
      </c>
      <c r="C165" t="s">
        <v>1704</v>
      </c>
      <c r="D165" t="s">
        <v>1047</v>
      </c>
      <c r="E165" t="s">
        <v>1042</v>
      </c>
      <c r="F165" t="s">
        <v>1705</v>
      </c>
      <c r="G165" t="s">
        <v>1696</v>
      </c>
      <c r="H165" t="s">
        <v>106</v>
      </c>
      <c r="I165" s="78">
        <v>130.61000000000001</v>
      </c>
      <c r="J165" s="78">
        <v>8274</v>
      </c>
      <c r="K165" s="78">
        <v>0.11379</v>
      </c>
      <c r="L165" s="78">
        <v>38.639573540999997</v>
      </c>
      <c r="M165" s="79">
        <v>0</v>
      </c>
      <c r="N165" s="79">
        <v>1.2999999999999999E-3</v>
      </c>
      <c r="O165" s="79">
        <v>2.0000000000000001E-4</v>
      </c>
    </row>
    <row r="166" spans="2:15">
      <c r="B166" t="s">
        <v>1706</v>
      </c>
      <c r="C166" t="s">
        <v>1707</v>
      </c>
      <c r="D166" t="s">
        <v>1047</v>
      </c>
      <c r="E166" t="s">
        <v>1042</v>
      </c>
      <c r="F166" t="s">
        <v>1708</v>
      </c>
      <c r="G166" t="s">
        <v>1085</v>
      </c>
      <c r="H166" t="s">
        <v>106</v>
      </c>
      <c r="I166" s="78">
        <v>198.88</v>
      </c>
      <c r="J166" s="78">
        <v>8561</v>
      </c>
      <c r="K166" s="78">
        <v>0</v>
      </c>
      <c r="L166" s="78">
        <v>60.698106392</v>
      </c>
      <c r="M166" s="79">
        <v>0</v>
      </c>
      <c r="N166" s="79">
        <v>2E-3</v>
      </c>
      <c r="O166" s="79">
        <v>2.9999999999999997E-4</v>
      </c>
    </row>
    <row r="167" spans="2:15">
      <c r="B167" t="s">
        <v>1709</v>
      </c>
      <c r="C167" t="s">
        <v>1710</v>
      </c>
      <c r="D167" t="s">
        <v>1047</v>
      </c>
      <c r="E167" t="s">
        <v>1042</v>
      </c>
      <c r="F167" t="s">
        <v>1711</v>
      </c>
      <c r="G167" t="s">
        <v>1085</v>
      </c>
      <c r="H167" t="s">
        <v>106</v>
      </c>
      <c r="I167" s="78">
        <v>31.94</v>
      </c>
      <c r="J167" s="78">
        <v>21150</v>
      </c>
      <c r="K167" s="78">
        <v>0</v>
      </c>
      <c r="L167" s="78">
        <v>24.082680150000002</v>
      </c>
      <c r="M167" s="79">
        <v>0</v>
      </c>
      <c r="N167" s="79">
        <v>8.0000000000000004E-4</v>
      </c>
      <c r="O167" s="79">
        <v>1E-4</v>
      </c>
    </row>
    <row r="168" spans="2:15">
      <c r="B168" t="s">
        <v>1712</v>
      </c>
      <c r="C168" t="s">
        <v>1713</v>
      </c>
      <c r="D168" t="s">
        <v>1047</v>
      </c>
      <c r="E168" t="s">
        <v>1042</v>
      </c>
      <c r="F168" t="s">
        <v>1714</v>
      </c>
      <c r="G168" t="s">
        <v>1085</v>
      </c>
      <c r="H168" t="s">
        <v>106</v>
      </c>
      <c r="I168" s="78">
        <v>27.13</v>
      </c>
      <c r="J168" s="78">
        <v>24505</v>
      </c>
      <c r="K168" s="78">
        <v>0</v>
      </c>
      <c r="L168" s="78">
        <v>23.7008561725</v>
      </c>
      <c r="M168" s="79">
        <v>0</v>
      </c>
      <c r="N168" s="79">
        <v>8.0000000000000004E-4</v>
      </c>
      <c r="O168" s="79">
        <v>1E-4</v>
      </c>
    </row>
    <row r="169" spans="2:15">
      <c r="B169" t="s">
        <v>1715</v>
      </c>
      <c r="C169" t="s">
        <v>1716</v>
      </c>
      <c r="D169" t="s">
        <v>1047</v>
      </c>
      <c r="E169" t="s">
        <v>1042</v>
      </c>
      <c r="F169" t="s">
        <v>1717</v>
      </c>
      <c r="G169" t="s">
        <v>1085</v>
      </c>
      <c r="H169" t="s">
        <v>110</v>
      </c>
      <c r="I169" s="78">
        <v>84.81</v>
      </c>
      <c r="J169" s="78">
        <v>10116</v>
      </c>
      <c r="K169" s="78">
        <v>0</v>
      </c>
      <c r="L169" s="78">
        <v>33.462154253880001</v>
      </c>
      <c r="M169" s="79">
        <v>0</v>
      </c>
      <c r="N169" s="79">
        <v>1.1000000000000001E-3</v>
      </c>
      <c r="O169" s="79">
        <v>2.0000000000000001E-4</v>
      </c>
    </row>
    <row r="170" spans="2:15">
      <c r="B170" t="s">
        <v>1718</v>
      </c>
      <c r="C170" t="s">
        <v>1719</v>
      </c>
      <c r="D170" t="s">
        <v>1047</v>
      </c>
      <c r="E170" t="s">
        <v>1042</v>
      </c>
      <c r="F170" t="s">
        <v>1720</v>
      </c>
      <c r="G170" t="s">
        <v>1085</v>
      </c>
      <c r="H170" t="s">
        <v>110</v>
      </c>
      <c r="I170" s="78">
        <v>77.03</v>
      </c>
      <c r="J170" s="78">
        <v>7638</v>
      </c>
      <c r="K170" s="78">
        <v>0</v>
      </c>
      <c r="L170" s="78">
        <v>22.947615525420002</v>
      </c>
      <c r="M170" s="79">
        <v>0</v>
      </c>
      <c r="N170" s="79">
        <v>6.9999999999999999E-4</v>
      </c>
      <c r="O170" s="79">
        <v>1E-4</v>
      </c>
    </row>
    <row r="171" spans="2:15">
      <c r="B171" t="s">
        <v>1721</v>
      </c>
      <c r="C171" t="s">
        <v>1722</v>
      </c>
      <c r="D171" t="s">
        <v>1047</v>
      </c>
      <c r="E171" t="s">
        <v>1042</v>
      </c>
      <c r="F171" t="s">
        <v>1723</v>
      </c>
      <c r="G171" t="s">
        <v>1140</v>
      </c>
      <c r="H171" t="s">
        <v>113</v>
      </c>
      <c r="I171" s="78">
        <v>4538.1499999999996</v>
      </c>
      <c r="J171" s="78">
        <v>577</v>
      </c>
      <c r="K171" s="78">
        <v>0</v>
      </c>
      <c r="L171" s="78">
        <v>115.1778930243</v>
      </c>
      <c r="M171" s="79">
        <v>0</v>
      </c>
      <c r="N171" s="79">
        <v>3.8E-3</v>
      </c>
      <c r="O171" s="79">
        <v>6.9999999999999999E-4</v>
      </c>
    </row>
    <row r="172" spans="2:15">
      <c r="B172" t="s">
        <v>1724</v>
      </c>
      <c r="C172" t="s">
        <v>1725</v>
      </c>
      <c r="D172" t="s">
        <v>123</v>
      </c>
      <c r="E172" t="s">
        <v>1042</v>
      </c>
      <c r="F172" t="s">
        <v>1726</v>
      </c>
      <c r="G172" t="s">
        <v>1076</v>
      </c>
      <c r="H172" t="s">
        <v>110</v>
      </c>
      <c r="I172" s="78">
        <v>1229.77</v>
      </c>
      <c r="J172" s="78">
        <v>1441.5</v>
      </c>
      <c r="K172" s="78">
        <v>0</v>
      </c>
      <c r="L172" s="78">
        <v>69.141142885364999</v>
      </c>
      <c r="M172" s="79">
        <v>0</v>
      </c>
      <c r="N172" s="79">
        <v>2.3E-3</v>
      </c>
      <c r="O172" s="79">
        <v>4.0000000000000002E-4</v>
      </c>
    </row>
    <row r="173" spans="2:15">
      <c r="B173" t="s">
        <v>1727</v>
      </c>
      <c r="C173" t="s">
        <v>1701</v>
      </c>
      <c r="D173" t="s">
        <v>1047</v>
      </c>
      <c r="E173" t="s">
        <v>1042</v>
      </c>
      <c r="F173" t="s">
        <v>1728</v>
      </c>
      <c r="G173" t="s">
        <v>1076</v>
      </c>
      <c r="H173" t="s">
        <v>106</v>
      </c>
      <c r="I173" s="78">
        <v>55.98</v>
      </c>
      <c r="J173" s="78">
        <v>28513</v>
      </c>
      <c r="K173" s="78">
        <v>0</v>
      </c>
      <c r="L173" s="78">
        <v>56.903023431000001</v>
      </c>
      <c r="M173" s="79">
        <v>0</v>
      </c>
      <c r="N173" s="79">
        <v>1.9E-3</v>
      </c>
      <c r="O173" s="79">
        <v>2.9999999999999997E-4</v>
      </c>
    </row>
    <row r="174" spans="2:15">
      <c r="B174" t="s">
        <v>1729</v>
      </c>
      <c r="C174" t="s">
        <v>1730</v>
      </c>
      <c r="D174" t="s">
        <v>1047</v>
      </c>
      <c r="E174" t="s">
        <v>1042</v>
      </c>
      <c r="F174" t="s">
        <v>1731</v>
      </c>
      <c r="G174" t="s">
        <v>1076</v>
      </c>
      <c r="H174" t="s">
        <v>113</v>
      </c>
      <c r="I174" s="78">
        <v>9890.36</v>
      </c>
      <c r="J174" s="78">
        <v>228.8</v>
      </c>
      <c r="K174" s="78">
        <v>0</v>
      </c>
      <c r="L174" s="78">
        <v>99.536551390848004</v>
      </c>
      <c r="M174" s="79">
        <v>0</v>
      </c>
      <c r="N174" s="79">
        <v>3.3E-3</v>
      </c>
      <c r="O174" s="79">
        <v>5.9999999999999995E-4</v>
      </c>
    </row>
    <row r="175" spans="2:15">
      <c r="B175" t="s">
        <v>1732</v>
      </c>
      <c r="C175" t="s">
        <v>1733</v>
      </c>
      <c r="D175" t="s">
        <v>1047</v>
      </c>
      <c r="E175" t="s">
        <v>1042</v>
      </c>
      <c r="F175" t="s">
        <v>1734</v>
      </c>
      <c r="G175" t="s">
        <v>1076</v>
      </c>
      <c r="H175" t="s">
        <v>106</v>
      </c>
      <c r="I175" s="78">
        <v>382.73</v>
      </c>
      <c r="J175" s="78">
        <v>11362</v>
      </c>
      <c r="K175" s="78">
        <v>0.75146999999999997</v>
      </c>
      <c r="L175" s="78">
        <v>155.778284969</v>
      </c>
      <c r="M175" s="79">
        <v>0</v>
      </c>
      <c r="N175" s="79">
        <v>5.1000000000000004E-3</v>
      </c>
      <c r="O175" s="79">
        <v>8.9999999999999998E-4</v>
      </c>
    </row>
    <row r="176" spans="2:15">
      <c r="B176" t="s">
        <v>1735</v>
      </c>
      <c r="C176" t="s">
        <v>1736</v>
      </c>
      <c r="D176" t="s">
        <v>1047</v>
      </c>
      <c r="E176" t="s">
        <v>1042</v>
      </c>
      <c r="F176" t="s">
        <v>1737</v>
      </c>
      <c r="G176" t="s">
        <v>1079</v>
      </c>
      <c r="H176" t="s">
        <v>106</v>
      </c>
      <c r="I176" s="78">
        <v>171.37</v>
      </c>
      <c r="J176" s="78">
        <v>16535</v>
      </c>
      <c r="K176" s="78">
        <v>0</v>
      </c>
      <c r="L176" s="78">
        <v>101.0179451675</v>
      </c>
      <c r="M176" s="79">
        <v>0</v>
      </c>
      <c r="N176" s="79">
        <v>3.3E-3</v>
      </c>
      <c r="O176" s="79">
        <v>5.9999999999999995E-4</v>
      </c>
    </row>
    <row r="177" spans="2:15">
      <c r="B177" t="s">
        <v>1738</v>
      </c>
      <c r="C177" t="s">
        <v>1739</v>
      </c>
      <c r="D177" t="s">
        <v>1740</v>
      </c>
      <c r="E177" t="s">
        <v>1042</v>
      </c>
      <c r="F177" t="s">
        <v>1741</v>
      </c>
      <c r="G177" t="s">
        <v>1079</v>
      </c>
      <c r="H177" t="s">
        <v>201</v>
      </c>
      <c r="I177" s="78">
        <v>204.4</v>
      </c>
      <c r="J177" s="78">
        <v>9945</v>
      </c>
      <c r="K177" s="78">
        <v>0</v>
      </c>
      <c r="L177" s="78">
        <v>74.915263331999995</v>
      </c>
      <c r="M177" s="79">
        <v>0</v>
      </c>
      <c r="N177" s="79">
        <v>2.3999999999999998E-3</v>
      </c>
      <c r="O177" s="79">
        <v>4.0000000000000002E-4</v>
      </c>
    </row>
    <row r="178" spans="2:15">
      <c r="B178" t="s">
        <v>1742</v>
      </c>
      <c r="C178" t="s">
        <v>1743</v>
      </c>
      <c r="D178" t="s">
        <v>1047</v>
      </c>
      <c r="E178" t="s">
        <v>1042</v>
      </c>
      <c r="F178" t="s">
        <v>1744</v>
      </c>
      <c r="G178" t="s">
        <v>1294</v>
      </c>
      <c r="H178" t="s">
        <v>110</v>
      </c>
      <c r="I178" s="78">
        <v>10.18</v>
      </c>
      <c r="J178" s="78">
        <v>47590</v>
      </c>
      <c r="K178" s="78">
        <v>0</v>
      </c>
      <c r="L178" s="78">
        <v>18.895635198600001</v>
      </c>
      <c r="M178" s="79">
        <v>0</v>
      </c>
      <c r="N178" s="79">
        <v>5.9999999999999995E-4</v>
      </c>
      <c r="O178" s="79">
        <v>1E-4</v>
      </c>
    </row>
    <row r="179" spans="2:15">
      <c r="B179" t="s">
        <v>1745</v>
      </c>
      <c r="C179" t="s">
        <v>1746</v>
      </c>
      <c r="D179" t="s">
        <v>1047</v>
      </c>
      <c r="E179" t="s">
        <v>1042</v>
      </c>
      <c r="F179" t="s">
        <v>1747</v>
      </c>
      <c r="G179" t="s">
        <v>1294</v>
      </c>
      <c r="H179" t="s">
        <v>106</v>
      </c>
      <c r="I179" s="78">
        <v>106.01</v>
      </c>
      <c r="J179" s="78">
        <v>6574</v>
      </c>
      <c r="K179" s="78">
        <v>0</v>
      </c>
      <c r="L179" s="78">
        <v>24.844832231000002</v>
      </c>
      <c r="M179" s="79">
        <v>0</v>
      </c>
      <c r="N179" s="79">
        <v>8.0000000000000004E-4</v>
      </c>
      <c r="O179" s="79">
        <v>1E-4</v>
      </c>
    </row>
    <row r="180" spans="2:15">
      <c r="B180" t="s">
        <v>1748</v>
      </c>
      <c r="C180" t="s">
        <v>1749</v>
      </c>
      <c r="D180" t="s">
        <v>1041</v>
      </c>
      <c r="E180" t="s">
        <v>1042</v>
      </c>
      <c r="F180" t="s">
        <v>1750</v>
      </c>
      <c r="G180" t="s">
        <v>1294</v>
      </c>
      <c r="H180" t="s">
        <v>106</v>
      </c>
      <c r="I180" s="78">
        <v>326.52</v>
      </c>
      <c r="J180" s="78">
        <v>4263</v>
      </c>
      <c r="K180" s="78">
        <v>0</v>
      </c>
      <c r="L180" s="78">
        <v>49.623187194000003</v>
      </c>
      <c r="M180" s="79">
        <v>0</v>
      </c>
      <c r="N180" s="79">
        <v>1.6000000000000001E-3</v>
      </c>
      <c r="O180" s="79">
        <v>2.9999999999999997E-4</v>
      </c>
    </row>
    <row r="181" spans="2:15">
      <c r="B181" t="s">
        <v>1751</v>
      </c>
      <c r="C181" t="s">
        <v>1752</v>
      </c>
      <c r="D181" t="s">
        <v>1047</v>
      </c>
      <c r="E181" t="s">
        <v>1042</v>
      </c>
      <c r="F181" t="s">
        <v>1753</v>
      </c>
      <c r="G181" t="s">
        <v>1754</v>
      </c>
      <c r="H181" t="s">
        <v>106</v>
      </c>
      <c r="I181" s="78">
        <v>67.849999999999994</v>
      </c>
      <c r="J181" s="78">
        <v>15934</v>
      </c>
      <c r="K181" s="78">
        <v>0</v>
      </c>
      <c r="L181" s="78">
        <v>38.541995735</v>
      </c>
      <c r="M181" s="79">
        <v>0</v>
      </c>
      <c r="N181" s="79">
        <v>1.2999999999999999E-3</v>
      </c>
      <c r="O181" s="79">
        <v>2.0000000000000001E-4</v>
      </c>
    </row>
    <row r="182" spans="2:15">
      <c r="B182" t="s">
        <v>1755</v>
      </c>
      <c r="C182" t="s">
        <v>1682</v>
      </c>
      <c r="D182" t="s">
        <v>1047</v>
      </c>
      <c r="E182" t="s">
        <v>1042</v>
      </c>
      <c r="F182" t="s">
        <v>1756</v>
      </c>
      <c r="G182" t="s">
        <v>1754</v>
      </c>
      <c r="H182" t="s">
        <v>110</v>
      </c>
      <c r="I182" s="78">
        <v>22.25</v>
      </c>
      <c r="J182" s="78">
        <v>23890</v>
      </c>
      <c r="K182" s="78">
        <v>0</v>
      </c>
      <c r="L182" s="78">
        <v>20.7321421575</v>
      </c>
      <c r="M182" s="79">
        <v>0</v>
      </c>
      <c r="N182" s="79">
        <v>6.9999999999999999E-4</v>
      </c>
      <c r="O182" s="79">
        <v>1E-4</v>
      </c>
    </row>
    <row r="183" spans="2:15">
      <c r="B183" t="s">
        <v>1757</v>
      </c>
      <c r="C183" t="s">
        <v>1758</v>
      </c>
      <c r="D183" t="s">
        <v>1047</v>
      </c>
      <c r="E183" t="s">
        <v>1042</v>
      </c>
      <c r="F183" t="s">
        <v>1148</v>
      </c>
      <c r="G183" t="s">
        <v>1180</v>
      </c>
      <c r="H183" t="s">
        <v>106</v>
      </c>
      <c r="I183" s="78">
        <v>369.63</v>
      </c>
      <c r="J183" s="78">
        <v>3394</v>
      </c>
      <c r="K183" s="78">
        <v>0.60479000000000005</v>
      </c>
      <c r="L183" s="78">
        <v>45.328578442999998</v>
      </c>
      <c r="M183" s="79">
        <v>0</v>
      </c>
      <c r="N183" s="79">
        <v>1.5E-3</v>
      </c>
      <c r="O183" s="79">
        <v>2.9999999999999997E-4</v>
      </c>
    </row>
    <row r="184" spans="2:15">
      <c r="B184" t="s">
        <v>1759</v>
      </c>
      <c r="C184" t="s">
        <v>1760</v>
      </c>
      <c r="D184" t="s">
        <v>1047</v>
      </c>
      <c r="E184" t="s">
        <v>1042</v>
      </c>
      <c r="F184" t="s">
        <v>1338</v>
      </c>
      <c r="G184" t="s">
        <v>1180</v>
      </c>
      <c r="H184" t="s">
        <v>106</v>
      </c>
      <c r="I184" s="78">
        <v>395.78</v>
      </c>
      <c r="J184" s="78">
        <v>10208</v>
      </c>
      <c r="K184" s="78">
        <v>1.0792900000000001</v>
      </c>
      <c r="L184" s="78">
        <v>145.10964785600001</v>
      </c>
      <c r="M184" s="79">
        <v>0</v>
      </c>
      <c r="N184" s="79">
        <v>4.7000000000000002E-3</v>
      </c>
      <c r="O184" s="79">
        <v>8.0000000000000004E-4</v>
      </c>
    </row>
    <row r="185" spans="2:15">
      <c r="B185" t="s">
        <v>1761</v>
      </c>
      <c r="C185" t="s">
        <v>1762</v>
      </c>
      <c r="D185" t="s">
        <v>1047</v>
      </c>
      <c r="E185" t="s">
        <v>1042</v>
      </c>
      <c r="F185" t="s">
        <v>1763</v>
      </c>
      <c r="G185" t="s">
        <v>1044</v>
      </c>
      <c r="H185" t="s">
        <v>106</v>
      </c>
      <c r="I185" s="78">
        <v>1472.15</v>
      </c>
      <c r="J185" s="78">
        <v>706</v>
      </c>
      <c r="K185" s="78">
        <v>0</v>
      </c>
      <c r="L185" s="78">
        <v>37.052396135000002</v>
      </c>
      <c r="M185" s="79">
        <v>0</v>
      </c>
      <c r="N185" s="79">
        <v>1.1999999999999999E-3</v>
      </c>
      <c r="O185" s="79">
        <v>2.0000000000000001E-4</v>
      </c>
    </row>
    <row r="186" spans="2:15">
      <c r="B186" t="s">
        <v>1764</v>
      </c>
      <c r="C186" t="s">
        <v>1765</v>
      </c>
      <c r="D186" t="s">
        <v>1041</v>
      </c>
      <c r="E186" t="s">
        <v>1042</v>
      </c>
      <c r="F186" t="s">
        <v>1360</v>
      </c>
      <c r="G186" t="s">
        <v>1044</v>
      </c>
      <c r="H186" t="s">
        <v>106</v>
      </c>
      <c r="I186" s="78">
        <v>1195.74</v>
      </c>
      <c r="J186" s="78">
        <v>4809</v>
      </c>
      <c r="K186" s="78">
        <v>0</v>
      </c>
      <c r="L186" s="78">
        <v>204.998681979</v>
      </c>
      <c r="M186" s="79">
        <v>0</v>
      </c>
      <c r="N186" s="79">
        <v>6.7000000000000002E-3</v>
      </c>
      <c r="O186" s="79">
        <v>1.1999999999999999E-3</v>
      </c>
    </row>
    <row r="187" spans="2:15">
      <c r="B187" t="s">
        <v>1766</v>
      </c>
      <c r="C187" t="s">
        <v>1701</v>
      </c>
      <c r="D187" t="s">
        <v>1047</v>
      </c>
      <c r="E187" t="s">
        <v>1042</v>
      </c>
      <c r="F187" t="s">
        <v>1767</v>
      </c>
      <c r="G187" t="s">
        <v>1065</v>
      </c>
      <c r="H187" t="s">
        <v>106</v>
      </c>
      <c r="I187" s="78">
        <v>123.82</v>
      </c>
      <c r="J187" s="78">
        <v>21775</v>
      </c>
      <c r="K187" s="78">
        <v>0</v>
      </c>
      <c r="L187" s="78">
        <v>96.118834824999993</v>
      </c>
      <c r="M187" s="79">
        <v>0</v>
      </c>
      <c r="N187" s="79">
        <v>3.0999999999999999E-3</v>
      </c>
      <c r="O187" s="79">
        <v>5.0000000000000001E-4</v>
      </c>
    </row>
    <row r="188" spans="2:15">
      <c r="B188" t="s">
        <v>1768</v>
      </c>
      <c r="C188" t="s">
        <v>1769</v>
      </c>
      <c r="D188" t="s">
        <v>1047</v>
      </c>
      <c r="E188" t="s">
        <v>1042</v>
      </c>
      <c r="F188" t="s">
        <v>1770</v>
      </c>
      <c r="G188" t="s">
        <v>1065</v>
      </c>
      <c r="H188" t="s">
        <v>110</v>
      </c>
      <c r="I188" s="78">
        <v>10958.23</v>
      </c>
      <c r="J188" s="78">
        <v>450.1</v>
      </c>
      <c r="K188" s="78">
        <v>0</v>
      </c>
      <c r="L188" s="78">
        <v>192.37447049496899</v>
      </c>
      <c r="M188" s="79">
        <v>0</v>
      </c>
      <c r="N188" s="79">
        <v>6.3E-3</v>
      </c>
      <c r="O188" s="79">
        <v>1.1000000000000001E-3</v>
      </c>
    </row>
    <row r="189" spans="2:15">
      <c r="B189" t="s">
        <v>1771</v>
      </c>
      <c r="C189" t="s">
        <v>1701</v>
      </c>
      <c r="D189" t="s">
        <v>1047</v>
      </c>
      <c r="E189" t="s">
        <v>1042</v>
      </c>
      <c r="F189" t="s">
        <v>1064</v>
      </c>
      <c r="G189" t="s">
        <v>1065</v>
      </c>
      <c r="H189" t="s">
        <v>106</v>
      </c>
      <c r="I189" s="78">
        <v>101.77</v>
      </c>
      <c r="J189" s="78">
        <v>14440</v>
      </c>
      <c r="K189" s="78">
        <v>0</v>
      </c>
      <c r="L189" s="78">
        <v>52.38977122</v>
      </c>
      <c r="M189" s="79">
        <v>0</v>
      </c>
      <c r="N189" s="79">
        <v>1.6999999999999999E-3</v>
      </c>
      <c r="O189" s="79">
        <v>2.9999999999999997E-4</v>
      </c>
    </row>
    <row r="190" spans="2:15">
      <c r="B190" t="s">
        <v>1772</v>
      </c>
      <c r="C190" t="s">
        <v>1698</v>
      </c>
      <c r="D190" t="s">
        <v>1047</v>
      </c>
      <c r="E190" t="s">
        <v>1042</v>
      </c>
      <c r="F190" t="s">
        <v>1773</v>
      </c>
      <c r="G190" t="s">
        <v>1065</v>
      </c>
      <c r="H190" t="s">
        <v>106</v>
      </c>
      <c r="I190" s="78">
        <v>44.87</v>
      </c>
      <c r="J190" s="78">
        <v>62457</v>
      </c>
      <c r="K190" s="78">
        <v>0</v>
      </c>
      <c r="L190" s="78">
        <v>99.907185283499999</v>
      </c>
      <c r="M190" s="79">
        <v>0</v>
      </c>
      <c r="N190" s="79">
        <v>3.3E-3</v>
      </c>
      <c r="O190" s="79">
        <v>5.9999999999999995E-4</v>
      </c>
    </row>
    <row r="191" spans="2:15">
      <c r="B191" t="s">
        <v>1774</v>
      </c>
      <c r="C191" t="s">
        <v>1775</v>
      </c>
      <c r="D191" t="s">
        <v>1047</v>
      </c>
      <c r="E191" t="s">
        <v>1042</v>
      </c>
      <c r="F191" t="s">
        <v>1776</v>
      </c>
      <c r="G191" t="s">
        <v>1065</v>
      </c>
      <c r="H191" t="s">
        <v>106</v>
      </c>
      <c r="I191" s="78">
        <v>431.09</v>
      </c>
      <c r="J191" s="78">
        <v>8037</v>
      </c>
      <c r="K191" s="78">
        <v>0</v>
      </c>
      <c r="L191" s="78">
        <v>123.5154972645</v>
      </c>
      <c r="M191" s="79">
        <v>0</v>
      </c>
      <c r="N191" s="79">
        <v>4.0000000000000001E-3</v>
      </c>
      <c r="O191" s="79">
        <v>6.9999999999999999E-4</v>
      </c>
    </row>
    <row r="192" spans="2:15">
      <c r="B192" t="s">
        <v>1777</v>
      </c>
      <c r="C192" t="s">
        <v>1778</v>
      </c>
      <c r="D192" t="s">
        <v>1047</v>
      </c>
      <c r="E192" t="s">
        <v>1042</v>
      </c>
      <c r="F192" t="s">
        <v>1779</v>
      </c>
      <c r="G192" t="s">
        <v>1065</v>
      </c>
      <c r="H192" t="s">
        <v>113</v>
      </c>
      <c r="I192" s="78">
        <v>4057.15</v>
      </c>
      <c r="J192" s="78">
        <v>764</v>
      </c>
      <c r="K192" s="78">
        <v>2.6205599999999998</v>
      </c>
      <c r="L192" s="78">
        <v>138.9623191236</v>
      </c>
      <c r="M192" s="79">
        <v>0</v>
      </c>
      <c r="N192" s="79">
        <v>4.4999999999999997E-3</v>
      </c>
      <c r="O192" s="79">
        <v>8.0000000000000004E-4</v>
      </c>
    </row>
    <row r="193" spans="2:15">
      <c r="B193" t="s">
        <v>1780</v>
      </c>
      <c r="C193" t="s">
        <v>1781</v>
      </c>
      <c r="D193" t="s">
        <v>1047</v>
      </c>
      <c r="E193" t="s">
        <v>1042</v>
      </c>
      <c r="F193" t="s">
        <v>1782</v>
      </c>
      <c r="G193" t="s">
        <v>1291</v>
      </c>
      <c r="H193" t="s">
        <v>106</v>
      </c>
      <c r="I193" s="78">
        <v>55.42</v>
      </c>
      <c r="J193" s="78">
        <v>194972</v>
      </c>
      <c r="K193" s="78">
        <v>0</v>
      </c>
      <c r="L193" s="78">
        <v>385.21066475600003</v>
      </c>
      <c r="M193" s="79">
        <v>0</v>
      </c>
      <c r="N193" s="79">
        <v>1.26E-2</v>
      </c>
      <c r="O193" s="79">
        <v>2.2000000000000001E-3</v>
      </c>
    </row>
    <row r="194" spans="2:15">
      <c r="B194" t="s">
        <v>1783</v>
      </c>
      <c r="C194" t="s">
        <v>1698</v>
      </c>
      <c r="D194" t="s">
        <v>1047</v>
      </c>
      <c r="E194" t="s">
        <v>1042</v>
      </c>
      <c r="F194" t="s">
        <v>1784</v>
      </c>
      <c r="G194" t="s">
        <v>1291</v>
      </c>
      <c r="H194" t="s">
        <v>106</v>
      </c>
      <c r="I194" s="78">
        <v>76.33</v>
      </c>
      <c r="J194" s="78">
        <v>15101</v>
      </c>
      <c r="K194" s="78">
        <v>0</v>
      </c>
      <c r="L194" s="78">
        <v>41.0923051145</v>
      </c>
      <c r="M194" s="79">
        <v>0</v>
      </c>
      <c r="N194" s="79">
        <v>1.2999999999999999E-3</v>
      </c>
      <c r="O194" s="79">
        <v>2.0000000000000001E-4</v>
      </c>
    </row>
    <row r="195" spans="2:15">
      <c r="B195" t="s">
        <v>1785</v>
      </c>
      <c r="C195" t="s">
        <v>1786</v>
      </c>
      <c r="D195" t="s">
        <v>1047</v>
      </c>
      <c r="E195" t="s">
        <v>1042</v>
      </c>
      <c r="F195" t="s">
        <v>1787</v>
      </c>
      <c r="G195" t="s">
        <v>1291</v>
      </c>
      <c r="H195" t="s">
        <v>203</v>
      </c>
      <c r="I195" s="78">
        <v>636.09</v>
      </c>
      <c r="J195" s="78">
        <v>12800</v>
      </c>
      <c r="K195" s="78">
        <v>0</v>
      </c>
      <c r="L195" s="78">
        <v>28.651529088</v>
      </c>
      <c r="M195" s="79">
        <v>0</v>
      </c>
      <c r="N195" s="79">
        <v>8.9999999999999998E-4</v>
      </c>
      <c r="O195" s="79">
        <v>2.0000000000000001E-4</v>
      </c>
    </row>
    <row r="196" spans="2:15">
      <c r="B196" t="s">
        <v>1788</v>
      </c>
      <c r="C196" t="s">
        <v>1789</v>
      </c>
      <c r="D196" t="s">
        <v>1041</v>
      </c>
      <c r="E196" t="s">
        <v>1042</v>
      </c>
      <c r="F196" t="s">
        <v>1790</v>
      </c>
      <c r="G196" t="s">
        <v>1291</v>
      </c>
      <c r="H196" t="s">
        <v>106</v>
      </c>
      <c r="I196" s="78">
        <v>55.13</v>
      </c>
      <c r="J196" s="78">
        <v>18671</v>
      </c>
      <c r="K196" s="78">
        <v>0</v>
      </c>
      <c r="L196" s="78">
        <v>36.695693999500001</v>
      </c>
      <c r="M196" s="79">
        <v>0</v>
      </c>
      <c r="N196" s="79">
        <v>1.1999999999999999E-3</v>
      </c>
      <c r="O196" s="79">
        <v>2.0000000000000001E-4</v>
      </c>
    </row>
    <row r="197" spans="2:15">
      <c r="B197" t="s">
        <v>1791</v>
      </c>
      <c r="C197" t="s">
        <v>1792</v>
      </c>
      <c r="D197" t="s">
        <v>1047</v>
      </c>
      <c r="E197" t="s">
        <v>1042</v>
      </c>
      <c r="F197" t="s">
        <v>1793</v>
      </c>
      <c r="G197" t="s">
        <v>1291</v>
      </c>
      <c r="H197" t="s">
        <v>106</v>
      </c>
      <c r="I197" s="78">
        <v>129.87</v>
      </c>
      <c r="J197" s="78">
        <v>37550</v>
      </c>
      <c r="K197" s="78">
        <v>0</v>
      </c>
      <c r="L197" s="78">
        <v>173.85144952499999</v>
      </c>
      <c r="M197" s="79">
        <v>0</v>
      </c>
      <c r="N197" s="79">
        <v>5.7000000000000002E-3</v>
      </c>
      <c r="O197" s="79">
        <v>1E-3</v>
      </c>
    </row>
    <row r="198" spans="2:15">
      <c r="B198" t="s">
        <v>1794</v>
      </c>
      <c r="C198" t="s">
        <v>1795</v>
      </c>
      <c r="D198" t="s">
        <v>1796</v>
      </c>
      <c r="E198" t="s">
        <v>1042</v>
      </c>
      <c r="F198" t="s">
        <v>1797</v>
      </c>
      <c r="G198" t="s">
        <v>1291</v>
      </c>
      <c r="H198" t="s">
        <v>113</v>
      </c>
      <c r="I198" s="78">
        <v>186.59</v>
      </c>
      <c r="J198" s="78">
        <v>4072</v>
      </c>
      <c r="K198" s="78">
        <v>0</v>
      </c>
      <c r="L198" s="78">
        <v>33.420319997279996</v>
      </c>
      <c r="M198" s="79">
        <v>0</v>
      </c>
      <c r="N198" s="79">
        <v>1.1000000000000001E-3</v>
      </c>
      <c r="O198" s="79">
        <v>2.0000000000000001E-4</v>
      </c>
    </row>
    <row r="199" spans="2:15">
      <c r="B199" t="s">
        <v>1798</v>
      </c>
      <c r="C199" t="s">
        <v>1799</v>
      </c>
      <c r="D199" t="s">
        <v>1041</v>
      </c>
      <c r="E199" t="s">
        <v>1042</v>
      </c>
      <c r="F199" t="s">
        <v>1800</v>
      </c>
      <c r="G199" t="s">
        <v>1291</v>
      </c>
      <c r="H199" t="s">
        <v>106</v>
      </c>
      <c r="I199" s="78">
        <v>266.31</v>
      </c>
      <c r="J199" s="78">
        <v>9297</v>
      </c>
      <c r="K199" s="78">
        <v>0</v>
      </c>
      <c r="L199" s="78">
        <v>88.265267095499993</v>
      </c>
      <c r="M199" s="79">
        <v>0</v>
      </c>
      <c r="N199" s="79">
        <v>2.8999999999999998E-3</v>
      </c>
      <c r="O199" s="79">
        <v>5.0000000000000001E-4</v>
      </c>
    </row>
    <row r="200" spans="2:15">
      <c r="B200" t="s">
        <v>1801</v>
      </c>
      <c r="C200" t="s">
        <v>1802</v>
      </c>
      <c r="D200" t="s">
        <v>1047</v>
      </c>
      <c r="E200" t="s">
        <v>1042</v>
      </c>
      <c r="F200" t="s">
        <v>1803</v>
      </c>
      <c r="G200" t="s">
        <v>1291</v>
      </c>
      <c r="H200" t="s">
        <v>106</v>
      </c>
      <c r="I200" s="78">
        <v>228.99</v>
      </c>
      <c r="J200" s="78">
        <v>4781</v>
      </c>
      <c r="K200" s="78">
        <v>0</v>
      </c>
      <c r="L200" s="78">
        <v>39.0296624235</v>
      </c>
      <c r="M200" s="79">
        <v>0</v>
      </c>
      <c r="N200" s="79">
        <v>1.2999999999999999E-3</v>
      </c>
      <c r="O200" s="79">
        <v>2.0000000000000001E-4</v>
      </c>
    </row>
    <row r="201" spans="2:15">
      <c r="B201" t="s">
        <v>1804</v>
      </c>
      <c r="C201" t="s">
        <v>1805</v>
      </c>
      <c r="D201" t="s">
        <v>1047</v>
      </c>
      <c r="E201" t="s">
        <v>1042</v>
      </c>
      <c r="F201" t="s">
        <v>1806</v>
      </c>
      <c r="G201" t="s">
        <v>1149</v>
      </c>
      <c r="H201" t="s">
        <v>110</v>
      </c>
      <c r="I201" s="78">
        <v>127.24</v>
      </c>
      <c r="J201" s="78">
        <v>24245</v>
      </c>
      <c r="K201" s="78">
        <v>0</v>
      </c>
      <c r="L201" s="78">
        <v>120.3216730014</v>
      </c>
      <c r="M201" s="79">
        <v>0</v>
      </c>
      <c r="N201" s="79">
        <v>3.8999999999999998E-3</v>
      </c>
      <c r="O201" s="79">
        <v>6.9999999999999999E-4</v>
      </c>
    </row>
    <row r="202" spans="2:15">
      <c r="B202" t="s">
        <v>1807</v>
      </c>
      <c r="C202" t="s">
        <v>1808</v>
      </c>
      <c r="D202" t="s">
        <v>1047</v>
      </c>
      <c r="E202" t="s">
        <v>1042</v>
      </c>
      <c r="F202" t="s">
        <v>1287</v>
      </c>
      <c r="G202" t="s">
        <v>1149</v>
      </c>
      <c r="H202" t="s">
        <v>106</v>
      </c>
      <c r="I202" s="78">
        <v>186.59</v>
      </c>
      <c r="J202" s="78">
        <v>5412</v>
      </c>
      <c r="K202" s="78">
        <v>0</v>
      </c>
      <c r="L202" s="78">
        <v>36.000264102000003</v>
      </c>
      <c r="M202" s="79">
        <v>0</v>
      </c>
      <c r="N202" s="79">
        <v>1.1999999999999999E-3</v>
      </c>
      <c r="O202" s="79">
        <v>2.0000000000000001E-4</v>
      </c>
    </row>
    <row r="203" spans="2:15">
      <c r="B203" t="s">
        <v>1809</v>
      </c>
      <c r="C203" t="s">
        <v>1810</v>
      </c>
      <c r="D203" t="s">
        <v>1047</v>
      </c>
      <c r="E203" t="s">
        <v>1042</v>
      </c>
      <c r="F203" t="s">
        <v>1811</v>
      </c>
      <c r="G203" t="s">
        <v>1149</v>
      </c>
      <c r="H203" t="s">
        <v>106</v>
      </c>
      <c r="I203" s="78">
        <v>42.41</v>
      </c>
      <c r="J203" s="78">
        <v>26360</v>
      </c>
      <c r="K203" s="78">
        <v>0</v>
      </c>
      <c r="L203" s="78">
        <v>39.854118939999999</v>
      </c>
      <c r="M203" s="79">
        <v>0</v>
      </c>
      <c r="N203" s="79">
        <v>1.2999999999999999E-3</v>
      </c>
      <c r="O203" s="79">
        <v>2.0000000000000001E-4</v>
      </c>
    </row>
    <row r="204" spans="2:15">
      <c r="B204" t="s">
        <v>1812</v>
      </c>
      <c r="C204" t="s">
        <v>1813</v>
      </c>
      <c r="D204" t="s">
        <v>1047</v>
      </c>
      <c r="E204" t="s">
        <v>1042</v>
      </c>
      <c r="F204" t="s">
        <v>1814</v>
      </c>
      <c r="G204" t="s">
        <v>1149</v>
      </c>
      <c r="H204" t="s">
        <v>106</v>
      </c>
      <c r="I204" s="78">
        <v>1518.44</v>
      </c>
      <c r="J204" s="78">
        <v>8188</v>
      </c>
      <c r="K204" s="78">
        <v>0</v>
      </c>
      <c r="L204" s="78">
        <v>443.23597656800001</v>
      </c>
      <c r="M204" s="79">
        <v>0</v>
      </c>
      <c r="N204" s="79">
        <v>1.4500000000000001E-2</v>
      </c>
      <c r="O204" s="79">
        <v>2.5000000000000001E-3</v>
      </c>
    </row>
    <row r="205" spans="2:15">
      <c r="B205" t="s">
        <v>1815</v>
      </c>
      <c r="C205" t="s">
        <v>1816</v>
      </c>
      <c r="D205" t="s">
        <v>1041</v>
      </c>
      <c r="E205" t="s">
        <v>1042</v>
      </c>
      <c r="F205" t="s">
        <v>1817</v>
      </c>
      <c r="G205" t="s">
        <v>1069</v>
      </c>
      <c r="H205" t="s">
        <v>106</v>
      </c>
      <c r="I205" s="78">
        <v>126.43</v>
      </c>
      <c r="J205" s="78">
        <v>19448</v>
      </c>
      <c r="K205" s="78">
        <v>0</v>
      </c>
      <c r="L205" s="78">
        <v>87.656599315999998</v>
      </c>
      <c r="M205" s="79">
        <v>0</v>
      </c>
      <c r="N205" s="79">
        <v>2.8999999999999998E-3</v>
      </c>
      <c r="O205" s="79">
        <v>5.0000000000000001E-4</v>
      </c>
    </row>
    <row r="206" spans="2:15">
      <c r="B206" t="s">
        <v>1818</v>
      </c>
      <c r="C206" t="s">
        <v>1819</v>
      </c>
      <c r="D206" t="s">
        <v>1047</v>
      </c>
      <c r="E206" t="s">
        <v>1042</v>
      </c>
      <c r="F206" t="s">
        <v>1820</v>
      </c>
      <c r="G206" t="s">
        <v>1069</v>
      </c>
      <c r="H206" t="s">
        <v>106</v>
      </c>
      <c r="I206" s="78">
        <v>274.07</v>
      </c>
      <c r="J206" s="78">
        <v>16680</v>
      </c>
      <c r="K206" s="78">
        <v>0</v>
      </c>
      <c r="L206" s="78">
        <v>162.97353294000001</v>
      </c>
      <c r="M206" s="79">
        <v>0</v>
      </c>
      <c r="N206" s="79">
        <v>5.3E-3</v>
      </c>
      <c r="O206" s="79">
        <v>8.9999999999999998E-4</v>
      </c>
    </row>
    <row r="207" spans="2:15">
      <c r="B207" t="s">
        <v>1821</v>
      </c>
      <c r="C207" t="s">
        <v>1822</v>
      </c>
      <c r="D207" t="s">
        <v>1047</v>
      </c>
      <c r="E207" t="s">
        <v>1042</v>
      </c>
      <c r="F207" t="s">
        <v>1823</v>
      </c>
      <c r="G207" t="s">
        <v>1069</v>
      </c>
      <c r="H207" t="s">
        <v>106</v>
      </c>
      <c r="I207" s="78">
        <v>82.8</v>
      </c>
      <c r="J207" s="78">
        <v>116281</v>
      </c>
      <c r="K207" s="78">
        <v>0</v>
      </c>
      <c r="L207" s="78">
        <v>343.24058142000001</v>
      </c>
      <c r="M207" s="79">
        <v>0</v>
      </c>
      <c r="N207" s="79">
        <v>1.12E-2</v>
      </c>
      <c r="O207" s="79">
        <v>1.9E-3</v>
      </c>
    </row>
    <row r="208" spans="2:15">
      <c r="B208" t="s">
        <v>1824</v>
      </c>
      <c r="C208" t="s">
        <v>1825</v>
      </c>
      <c r="D208" t="s">
        <v>1047</v>
      </c>
      <c r="E208" t="s">
        <v>1042</v>
      </c>
      <c r="F208" t="s">
        <v>1826</v>
      </c>
      <c r="G208" t="s">
        <v>1069</v>
      </c>
      <c r="H208" t="s">
        <v>106</v>
      </c>
      <c r="I208" s="78">
        <v>87.62</v>
      </c>
      <c r="J208" s="78">
        <v>24156</v>
      </c>
      <c r="K208" s="78">
        <v>0</v>
      </c>
      <c r="L208" s="78">
        <v>75.454961867999998</v>
      </c>
      <c r="M208" s="79">
        <v>0</v>
      </c>
      <c r="N208" s="79">
        <v>2.5000000000000001E-3</v>
      </c>
      <c r="O208" s="79">
        <v>4.0000000000000002E-4</v>
      </c>
    </row>
    <row r="209" spans="2:15">
      <c r="B209" t="s">
        <v>1827</v>
      </c>
      <c r="C209" t="s">
        <v>1828</v>
      </c>
      <c r="D209" t="s">
        <v>1047</v>
      </c>
      <c r="E209" t="s">
        <v>1042</v>
      </c>
      <c r="F209" t="s">
        <v>1829</v>
      </c>
      <c r="G209" t="s">
        <v>1069</v>
      </c>
      <c r="H209" t="s">
        <v>106</v>
      </c>
      <c r="I209" s="78">
        <v>519.48</v>
      </c>
      <c r="J209" s="78">
        <v>15771</v>
      </c>
      <c r="K209" s="78">
        <v>0</v>
      </c>
      <c r="L209" s="78">
        <v>292.070435202</v>
      </c>
      <c r="M209" s="79">
        <v>0</v>
      </c>
      <c r="N209" s="79">
        <v>9.4999999999999998E-3</v>
      </c>
      <c r="O209" s="79">
        <v>1.6999999999999999E-3</v>
      </c>
    </row>
    <row r="210" spans="2:15">
      <c r="B210" t="s">
        <v>1830</v>
      </c>
      <c r="C210" t="s">
        <v>1831</v>
      </c>
      <c r="D210" t="s">
        <v>1047</v>
      </c>
      <c r="E210" t="s">
        <v>1042</v>
      </c>
      <c r="F210" t="s">
        <v>1832</v>
      </c>
      <c r="G210" t="s">
        <v>1069</v>
      </c>
      <c r="H210" t="s">
        <v>106</v>
      </c>
      <c r="I210" s="78">
        <v>370.7</v>
      </c>
      <c r="J210" s="78">
        <v>9574</v>
      </c>
      <c r="K210" s="78">
        <v>0</v>
      </c>
      <c r="L210" s="78">
        <v>126.52476617000001</v>
      </c>
      <c r="M210" s="79">
        <v>0</v>
      </c>
      <c r="N210" s="79">
        <v>4.1000000000000003E-3</v>
      </c>
      <c r="O210" s="79">
        <v>6.9999999999999999E-4</v>
      </c>
    </row>
    <row r="211" spans="2:15">
      <c r="B211" t="s">
        <v>1833</v>
      </c>
      <c r="C211" t="s">
        <v>1834</v>
      </c>
      <c r="D211" t="s">
        <v>1047</v>
      </c>
      <c r="E211" t="s">
        <v>1042</v>
      </c>
      <c r="F211" t="s">
        <v>1835</v>
      </c>
      <c r="G211" t="s">
        <v>1069</v>
      </c>
      <c r="H211" t="s">
        <v>106</v>
      </c>
      <c r="I211" s="78">
        <v>352.99</v>
      </c>
      <c r="J211" s="78">
        <v>6367</v>
      </c>
      <c r="K211" s="78">
        <v>0</v>
      </c>
      <c r="L211" s="78">
        <v>80.122923314499999</v>
      </c>
      <c r="M211" s="79">
        <v>0</v>
      </c>
      <c r="N211" s="79">
        <v>2.5999999999999999E-3</v>
      </c>
      <c r="O211" s="79">
        <v>5.0000000000000001E-4</v>
      </c>
    </row>
    <row r="212" spans="2:15">
      <c r="B212" t="s">
        <v>1836</v>
      </c>
      <c r="C212" t="s">
        <v>1837</v>
      </c>
      <c r="D212" t="s">
        <v>1047</v>
      </c>
      <c r="E212" t="s">
        <v>1042</v>
      </c>
      <c r="F212" t="s">
        <v>1838</v>
      </c>
      <c r="G212" t="s">
        <v>1069</v>
      </c>
      <c r="H212" t="s">
        <v>106</v>
      </c>
      <c r="I212" s="78">
        <v>124.32</v>
      </c>
      <c r="J212" s="78">
        <v>16112</v>
      </c>
      <c r="K212" s="78">
        <v>0</v>
      </c>
      <c r="L212" s="78">
        <v>71.408512896000005</v>
      </c>
      <c r="M212" s="79">
        <v>0</v>
      </c>
      <c r="N212" s="79">
        <v>2.3E-3</v>
      </c>
      <c r="O212" s="79">
        <v>4.0000000000000002E-4</v>
      </c>
    </row>
    <row r="213" spans="2:15">
      <c r="B213" t="s">
        <v>1839</v>
      </c>
      <c r="C213" t="s">
        <v>1840</v>
      </c>
      <c r="D213" t="s">
        <v>1047</v>
      </c>
      <c r="E213" t="s">
        <v>1042</v>
      </c>
      <c r="F213" t="s">
        <v>1841</v>
      </c>
      <c r="G213" t="s">
        <v>1144</v>
      </c>
      <c r="H213" t="s">
        <v>106</v>
      </c>
      <c r="I213" s="78">
        <v>100.93</v>
      </c>
      <c r="J213" s="78">
        <v>25429</v>
      </c>
      <c r="K213" s="78">
        <v>0</v>
      </c>
      <c r="L213" s="78">
        <v>91.497470780499995</v>
      </c>
      <c r="M213" s="79">
        <v>0</v>
      </c>
      <c r="N213" s="79">
        <v>3.0000000000000001E-3</v>
      </c>
      <c r="O213" s="79">
        <v>5.0000000000000001E-4</v>
      </c>
    </row>
    <row r="214" spans="2:15">
      <c r="B214" t="s">
        <v>1842</v>
      </c>
      <c r="C214" t="s">
        <v>1843</v>
      </c>
      <c r="D214" t="s">
        <v>1047</v>
      </c>
      <c r="E214" t="s">
        <v>1042</v>
      </c>
      <c r="F214" t="s">
        <v>1844</v>
      </c>
      <c r="G214" t="s">
        <v>1144</v>
      </c>
      <c r="H214" t="s">
        <v>106</v>
      </c>
      <c r="I214" s="78">
        <v>237.47</v>
      </c>
      <c r="J214" s="78">
        <v>3931</v>
      </c>
      <c r="K214" s="78">
        <v>0</v>
      </c>
      <c r="L214" s="78">
        <v>33.279081420499999</v>
      </c>
      <c r="M214" s="79">
        <v>0</v>
      </c>
      <c r="N214" s="79">
        <v>1.1000000000000001E-3</v>
      </c>
      <c r="O214" s="79">
        <v>2.0000000000000001E-4</v>
      </c>
    </row>
    <row r="215" spans="2:15">
      <c r="B215" t="s">
        <v>1845</v>
      </c>
      <c r="C215" t="s">
        <v>1846</v>
      </c>
      <c r="D215" t="s">
        <v>1047</v>
      </c>
      <c r="E215" t="s">
        <v>1042</v>
      </c>
      <c r="F215" t="s">
        <v>1847</v>
      </c>
      <c r="G215" t="s">
        <v>1144</v>
      </c>
      <c r="H215" t="s">
        <v>110</v>
      </c>
      <c r="I215" s="78">
        <v>2850.52</v>
      </c>
      <c r="J215" s="78">
        <v>286.89999999999998</v>
      </c>
      <c r="K215" s="78">
        <v>0</v>
      </c>
      <c r="L215" s="78">
        <v>31.897206774564001</v>
      </c>
      <c r="M215" s="79">
        <v>0</v>
      </c>
      <c r="N215" s="79">
        <v>1E-3</v>
      </c>
      <c r="O215" s="79">
        <v>2.0000000000000001E-4</v>
      </c>
    </row>
    <row r="216" spans="2:15">
      <c r="B216" t="s">
        <v>1848</v>
      </c>
      <c r="C216" t="s">
        <v>1849</v>
      </c>
      <c r="D216" t="s">
        <v>1041</v>
      </c>
      <c r="E216" t="s">
        <v>1042</v>
      </c>
      <c r="F216" t="s">
        <v>1850</v>
      </c>
      <c r="G216" t="s">
        <v>1144</v>
      </c>
      <c r="H216" t="s">
        <v>106</v>
      </c>
      <c r="I216" s="78">
        <v>183.51</v>
      </c>
      <c r="J216" s="78">
        <v>16396</v>
      </c>
      <c r="K216" s="78">
        <v>0</v>
      </c>
      <c r="L216" s="78">
        <v>107.26478807399999</v>
      </c>
      <c r="M216" s="79">
        <v>0</v>
      </c>
      <c r="N216" s="79">
        <v>3.5000000000000001E-3</v>
      </c>
      <c r="O216" s="79">
        <v>5.9999999999999995E-4</v>
      </c>
    </row>
    <row r="217" spans="2:15">
      <c r="B217" t="s">
        <v>1851</v>
      </c>
      <c r="C217" t="s">
        <v>1852</v>
      </c>
      <c r="D217" t="s">
        <v>1047</v>
      </c>
      <c r="E217" t="s">
        <v>1042</v>
      </c>
      <c r="F217" t="s">
        <v>1853</v>
      </c>
      <c r="G217" t="s">
        <v>1144</v>
      </c>
      <c r="H217" t="s">
        <v>203</v>
      </c>
      <c r="I217" s="78">
        <v>4128.71</v>
      </c>
      <c r="J217" s="78">
        <v>8106</v>
      </c>
      <c r="K217" s="78">
        <v>0</v>
      </c>
      <c r="L217" s="78">
        <v>117.77151055194</v>
      </c>
      <c r="M217" s="79">
        <v>0</v>
      </c>
      <c r="N217" s="79">
        <v>3.8E-3</v>
      </c>
      <c r="O217" s="79">
        <v>6.9999999999999999E-4</v>
      </c>
    </row>
    <row r="218" spans="2:15">
      <c r="B218" t="s">
        <v>1854</v>
      </c>
      <c r="C218" t="s">
        <v>1855</v>
      </c>
      <c r="D218" t="s">
        <v>1047</v>
      </c>
      <c r="E218" t="s">
        <v>1042</v>
      </c>
      <c r="F218" t="s">
        <v>1856</v>
      </c>
      <c r="G218" t="s">
        <v>1113</v>
      </c>
      <c r="H218" t="s">
        <v>110</v>
      </c>
      <c r="I218" s="78">
        <v>1229.1300000000001</v>
      </c>
      <c r="J218" s="78">
        <v>2465.5</v>
      </c>
      <c r="K218" s="78">
        <v>0</v>
      </c>
      <c r="L218" s="78">
        <v>118.19547184504501</v>
      </c>
      <c r="M218" s="79">
        <v>0</v>
      </c>
      <c r="N218" s="79">
        <v>3.8999999999999998E-3</v>
      </c>
      <c r="O218" s="79">
        <v>6.9999999999999999E-4</v>
      </c>
    </row>
    <row r="219" spans="2:15">
      <c r="B219" t="s">
        <v>1857</v>
      </c>
      <c r="C219" t="s">
        <v>1701</v>
      </c>
      <c r="D219" t="s">
        <v>1047</v>
      </c>
      <c r="E219" t="s">
        <v>1042</v>
      </c>
      <c r="F219" t="s">
        <v>1858</v>
      </c>
      <c r="G219" t="s">
        <v>1113</v>
      </c>
      <c r="H219" t="s">
        <v>106</v>
      </c>
      <c r="I219" s="78">
        <v>19.829999999999998</v>
      </c>
      <c r="J219" s="78">
        <v>99300</v>
      </c>
      <c r="K219" s="78">
        <v>0</v>
      </c>
      <c r="L219" s="78">
        <v>70.199092350000001</v>
      </c>
      <c r="M219" s="79">
        <v>0</v>
      </c>
      <c r="N219" s="79">
        <v>2.3E-3</v>
      </c>
      <c r="O219" s="79">
        <v>4.0000000000000002E-4</v>
      </c>
    </row>
    <row r="220" spans="2:15">
      <c r="B220" t="s">
        <v>1859</v>
      </c>
      <c r="C220" t="s">
        <v>1701</v>
      </c>
      <c r="D220" t="s">
        <v>1047</v>
      </c>
      <c r="E220" t="s">
        <v>1042</v>
      </c>
      <c r="F220" t="s">
        <v>1860</v>
      </c>
      <c r="G220" t="s">
        <v>1113</v>
      </c>
      <c r="H220" t="s">
        <v>106</v>
      </c>
      <c r="I220" s="78">
        <v>432.07</v>
      </c>
      <c r="J220" s="78">
        <v>9342</v>
      </c>
      <c r="K220" s="78">
        <v>0</v>
      </c>
      <c r="L220" s="78">
        <v>143.897586561</v>
      </c>
      <c r="M220" s="79">
        <v>0</v>
      </c>
      <c r="N220" s="79">
        <v>4.7000000000000002E-3</v>
      </c>
      <c r="O220" s="79">
        <v>8.0000000000000004E-4</v>
      </c>
    </row>
    <row r="221" spans="2:15">
      <c r="B221" t="s">
        <v>1861</v>
      </c>
      <c r="C221" t="s">
        <v>1862</v>
      </c>
      <c r="D221" t="s">
        <v>1047</v>
      </c>
      <c r="E221" t="s">
        <v>1042</v>
      </c>
      <c r="F221" t="s">
        <v>1863</v>
      </c>
      <c r="G221" t="s">
        <v>101</v>
      </c>
      <c r="H221" t="s">
        <v>110</v>
      </c>
      <c r="I221" s="78">
        <v>14.42</v>
      </c>
      <c r="J221" s="78">
        <v>33845</v>
      </c>
      <c r="K221" s="78">
        <v>0</v>
      </c>
      <c r="L221" s="78">
        <v>19.035215234700001</v>
      </c>
      <c r="M221" s="79">
        <v>0</v>
      </c>
      <c r="N221" s="79">
        <v>5.9999999999999995E-4</v>
      </c>
      <c r="O221" s="79">
        <v>1E-4</v>
      </c>
    </row>
    <row r="222" spans="2:15">
      <c r="B222" t="s">
        <v>1864</v>
      </c>
      <c r="C222" t="s">
        <v>1865</v>
      </c>
      <c r="D222" t="s">
        <v>1047</v>
      </c>
      <c r="E222" t="s">
        <v>1042</v>
      </c>
      <c r="F222" t="s">
        <v>1866</v>
      </c>
      <c r="G222" t="s">
        <v>123</v>
      </c>
      <c r="H222" t="s">
        <v>106</v>
      </c>
      <c r="I222" s="78">
        <v>152.66</v>
      </c>
      <c r="J222" s="78">
        <v>8697</v>
      </c>
      <c r="K222" s="78">
        <v>0</v>
      </c>
      <c r="L222" s="78">
        <v>47.331935313000002</v>
      </c>
      <c r="M222" s="79">
        <v>0</v>
      </c>
      <c r="N222" s="79">
        <v>1.5E-3</v>
      </c>
      <c r="O222" s="79">
        <v>2.9999999999999997E-4</v>
      </c>
    </row>
    <row r="223" spans="2:15">
      <c r="B223" t="s">
        <v>1867</v>
      </c>
      <c r="C223" t="s">
        <v>1868</v>
      </c>
      <c r="D223" t="s">
        <v>1047</v>
      </c>
      <c r="E223" t="s">
        <v>1042</v>
      </c>
      <c r="F223" t="s">
        <v>1869</v>
      </c>
      <c r="G223" t="s">
        <v>812</v>
      </c>
      <c r="H223" t="s">
        <v>106</v>
      </c>
      <c r="I223" s="78">
        <v>46.65</v>
      </c>
      <c r="J223" s="78">
        <v>32407</v>
      </c>
      <c r="K223" s="78">
        <v>0</v>
      </c>
      <c r="L223" s="78">
        <v>53.895190507499997</v>
      </c>
      <c r="M223" s="79">
        <v>0</v>
      </c>
      <c r="N223" s="79">
        <v>1.8E-3</v>
      </c>
      <c r="O223" s="79">
        <v>2.9999999999999997E-4</v>
      </c>
    </row>
    <row r="224" spans="2:15">
      <c r="B224" t="s">
        <v>1870</v>
      </c>
      <c r="C224" t="s">
        <v>1871</v>
      </c>
      <c r="D224" t="s">
        <v>1047</v>
      </c>
      <c r="E224" t="s">
        <v>1042</v>
      </c>
      <c r="F224" t="s">
        <v>1363</v>
      </c>
      <c r="G224" t="s">
        <v>125</v>
      </c>
      <c r="H224" t="s">
        <v>106</v>
      </c>
      <c r="I224" s="78">
        <v>1167.56</v>
      </c>
      <c r="J224" s="78">
        <v>6766</v>
      </c>
      <c r="K224" s="78">
        <v>0</v>
      </c>
      <c r="L224" s="78">
        <v>281.62469572399999</v>
      </c>
      <c r="M224" s="79">
        <v>0</v>
      </c>
      <c r="N224" s="79">
        <v>9.1999999999999998E-3</v>
      </c>
      <c r="O224" s="79">
        <v>1.6000000000000001E-3</v>
      </c>
    </row>
    <row r="225" spans="2:7">
      <c r="B225" t="s">
        <v>228</v>
      </c>
      <c r="E225" s="16"/>
      <c r="F225" s="16"/>
      <c r="G225" s="16"/>
    </row>
    <row r="226" spans="2:7">
      <c r="B226" t="s">
        <v>348</v>
      </c>
      <c r="E226" s="16"/>
      <c r="F226" s="16"/>
      <c r="G226" s="16"/>
    </row>
    <row r="227" spans="2:7">
      <c r="B227" t="s">
        <v>349</v>
      </c>
      <c r="E227" s="16"/>
      <c r="F227" s="16"/>
      <c r="G227" s="16"/>
    </row>
    <row r="228" spans="2:7">
      <c r="B228" t="s">
        <v>350</v>
      </c>
      <c r="E228" s="16"/>
      <c r="F228" s="16"/>
      <c r="G228" s="16"/>
    </row>
    <row r="229" spans="2:7">
      <c r="B229" t="s">
        <v>351</v>
      </c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2755</v>
      </c>
    </row>
    <row r="3" spans="2:63" s="1" customFormat="1">
      <c r="B3" s="2" t="s">
        <v>2</v>
      </c>
      <c r="C3" s="26" t="s">
        <v>2756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695233.62</v>
      </c>
      <c r="I11" s="7"/>
      <c r="J11" s="76">
        <v>0.56486000000000003</v>
      </c>
      <c r="K11" s="76">
        <v>17804.130678326612</v>
      </c>
      <c r="L11" s="7"/>
      <c r="M11" s="77">
        <v>1</v>
      </c>
      <c r="N11" s="77">
        <v>0.10100000000000001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463861.15</v>
      </c>
      <c r="J12" s="82">
        <v>0</v>
      </c>
      <c r="K12" s="82">
        <v>3678.017462794</v>
      </c>
      <c r="M12" s="81">
        <v>0.20660000000000001</v>
      </c>
      <c r="N12" s="81">
        <v>2.0899999999999998E-2</v>
      </c>
    </row>
    <row r="13" spans="2:63">
      <c r="B13" s="80" t="s">
        <v>1872</v>
      </c>
      <c r="D13" s="16"/>
      <c r="E13" s="16"/>
      <c r="F13" s="16"/>
      <c r="G13" s="16"/>
      <c r="H13" s="82">
        <v>113043.81</v>
      </c>
      <c r="J13" s="82">
        <v>0</v>
      </c>
      <c r="K13" s="82">
        <v>2221.1804390799998</v>
      </c>
      <c r="M13" s="81">
        <v>0.12479999999999999</v>
      </c>
      <c r="N13" s="81">
        <v>1.26E-2</v>
      </c>
    </row>
    <row r="14" spans="2:63">
      <c r="B14" t="s">
        <v>1873</v>
      </c>
      <c r="C14" t="s">
        <v>1874</v>
      </c>
      <c r="D14" t="s">
        <v>100</v>
      </c>
      <c r="E14" t="s">
        <v>1875</v>
      </c>
      <c r="F14" t="s">
        <v>1876</v>
      </c>
      <c r="G14" t="s">
        <v>102</v>
      </c>
      <c r="H14" s="78">
        <v>14797.17</v>
      </c>
      <c r="I14" s="78">
        <v>1253</v>
      </c>
      <c r="J14" s="78">
        <v>0</v>
      </c>
      <c r="K14" s="78">
        <v>185.40854010000001</v>
      </c>
      <c r="L14" s="79">
        <v>1E-4</v>
      </c>
      <c r="M14" s="79">
        <v>1.04E-2</v>
      </c>
      <c r="N14" s="79">
        <v>1.1000000000000001E-3</v>
      </c>
    </row>
    <row r="15" spans="2:63">
      <c r="B15" t="s">
        <v>1877</v>
      </c>
      <c r="C15" t="s">
        <v>1878</v>
      </c>
      <c r="D15" t="s">
        <v>100</v>
      </c>
      <c r="E15" t="s">
        <v>1875</v>
      </c>
      <c r="F15" t="s">
        <v>1876</v>
      </c>
      <c r="G15" t="s">
        <v>102</v>
      </c>
      <c r="H15" s="78">
        <v>22534.43</v>
      </c>
      <c r="I15" s="78">
        <v>1853</v>
      </c>
      <c r="J15" s="78">
        <v>0</v>
      </c>
      <c r="K15" s="78">
        <v>417.5629879</v>
      </c>
      <c r="L15" s="79">
        <v>2.9999999999999997E-4</v>
      </c>
      <c r="M15" s="79">
        <v>2.35E-2</v>
      </c>
      <c r="N15" s="79">
        <v>2.3999999999999998E-3</v>
      </c>
    </row>
    <row r="16" spans="2:63">
      <c r="B16" t="s">
        <v>1879</v>
      </c>
      <c r="C16" t="s">
        <v>1880</v>
      </c>
      <c r="D16" t="s">
        <v>100</v>
      </c>
      <c r="E16" t="s">
        <v>1881</v>
      </c>
      <c r="F16" t="s">
        <v>1876</v>
      </c>
      <c r="G16" t="s">
        <v>102</v>
      </c>
      <c r="H16" s="78">
        <v>27062.78</v>
      </c>
      <c r="I16" s="78">
        <v>1249</v>
      </c>
      <c r="J16" s="78">
        <v>0</v>
      </c>
      <c r="K16" s="78">
        <v>338.01412219999997</v>
      </c>
      <c r="L16" s="79">
        <v>1E-4</v>
      </c>
      <c r="M16" s="79">
        <v>1.9E-2</v>
      </c>
      <c r="N16" s="79">
        <v>1.9E-3</v>
      </c>
    </row>
    <row r="17" spans="2:14">
      <c r="B17" t="s">
        <v>1882</v>
      </c>
      <c r="C17" t="s">
        <v>1883</v>
      </c>
      <c r="D17" t="s">
        <v>100</v>
      </c>
      <c r="E17" t="s">
        <v>1881</v>
      </c>
      <c r="F17" t="s">
        <v>1876</v>
      </c>
      <c r="G17" t="s">
        <v>102</v>
      </c>
      <c r="H17" s="78">
        <v>9.51</v>
      </c>
      <c r="I17" s="78">
        <v>832.8</v>
      </c>
      <c r="J17" s="78">
        <v>0</v>
      </c>
      <c r="K17" s="78">
        <v>7.9199279999999997E-2</v>
      </c>
      <c r="L17" s="79">
        <v>0</v>
      </c>
      <c r="M17" s="79">
        <v>0</v>
      </c>
      <c r="N17" s="79">
        <v>0</v>
      </c>
    </row>
    <row r="18" spans="2:14">
      <c r="B18" t="s">
        <v>1884</v>
      </c>
      <c r="C18" t="s">
        <v>1885</v>
      </c>
      <c r="D18" t="s">
        <v>100</v>
      </c>
      <c r="E18" t="s">
        <v>1881</v>
      </c>
      <c r="F18" t="s">
        <v>1876</v>
      </c>
      <c r="G18" t="s">
        <v>102</v>
      </c>
      <c r="H18" s="78">
        <v>5467.23</v>
      </c>
      <c r="I18" s="78">
        <v>1834</v>
      </c>
      <c r="J18" s="78">
        <v>0</v>
      </c>
      <c r="K18" s="78">
        <v>100.2689982</v>
      </c>
      <c r="L18" s="79">
        <v>0</v>
      </c>
      <c r="M18" s="79">
        <v>5.5999999999999999E-3</v>
      </c>
      <c r="N18" s="79">
        <v>5.9999999999999995E-4</v>
      </c>
    </row>
    <row r="19" spans="2:14">
      <c r="B19" t="s">
        <v>1886</v>
      </c>
      <c r="C19" t="s">
        <v>1887</v>
      </c>
      <c r="D19" t="s">
        <v>100</v>
      </c>
      <c r="E19" t="s">
        <v>1888</v>
      </c>
      <c r="F19" t="s">
        <v>1876</v>
      </c>
      <c r="G19" t="s">
        <v>102</v>
      </c>
      <c r="H19" s="78">
        <v>4243.04</v>
      </c>
      <c r="I19" s="78">
        <v>12280</v>
      </c>
      <c r="J19" s="78">
        <v>0</v>
      </c>
      <c r="K19" s="78">
        <v>521.04531199999997</v>
      </c>
      <c r="L19" s="79">
        <v>0</v>
      </c>
      <c r="M19" s="79">
        <v>2.93E-2</v>
      </c>
      <c r="N19" s="79">
        <v>3.0000000000000001E-3</v>
      </c>
    </row>
    <row r="20" spans="2:14">
      <c r="B20" t="s">
        <v>1889</v>
      </c>
      <c r="C20" t="s">
        <v>1890</v>
      </c>
      <c r="D20" t="s">
        <v>100</v>
      </c>
      <c r="E20" t="s">
        <v>1888</v>
      </c>
      <c r="F20" t="s">
        <v>1876</v>
      </c>
      <c r="G20" t="s">
        <v>102</v>
      </c>
      <c r="H20" s="78">
        <v>314.37</v>
      </c>
      <c r="I20" s="78">
        <v>18050</v>
      </c>
      <c r="J20" s="78">
        <v>0</v>
      </c>
      <c r="K20" s="78">
        <v>56.743785000000003</v>
      </c>
      <c r="L20" s="79">
        <v>0</v>
      </c>
      <c r="M20" s="79">
        <v>3.2000000000000002E-3</v>
      </c>
      <c r="N20" s="79">
        <v>2.9999999999999997E-4</v>
      </c>
    </row>
    <row r="21" spans="2:14">
      <c r="B21" t="s">
        <v>1891</v>
      </c>
      <c r="C21" t="s">
        <v>1892</v>
      </c>
      <c r="D21" t="s">
        <v>100</v>
      </c>
      <c r="E21" t="s">
        <v>1893</v>
      </c>
      <c r="F21" t="s">
        <v>1876</v>
      </c>
      <c r="G21" t="s">
        <v>102</v>
      </c>
      <c r="H21" s="78">
        <v>18541.04</v>
      </c>
      <c r="I21" s="78">
        <v>1268</v>
      </c>
      <c r="J21" s="78">
        <v>0</v>
      </c>
      <c r="K21" s="78">
        <v>235.1003872</v>
      </c>
      <c r="L21" s="79">
        <v>0</v>
      </c>
      <c r="M21" s="79">
        <v>1.32E-2</v>
      </c>
      <c r="N21" s="79">
        <v>1.2999999999999999E-3</v>
      </c>
    </row>
    <row r="22" spans="2:14">
      <c r="B22" t="s">
        <v>1894</v>
      </c>
      <c r="C22" t="s">
        <v>1895</v>
      </c>
      <c r="D22" t="s">
        <v>100</v>
      </c>
      <c r="E22" t="s">
        <v>1893</v>
      </c>
      <c r="F22" t="s">
        <v>1876</v>
      </c>
      <c r="G22" t="s">
        <v>102</v>
      </c>
      <c r="H22" s="78">
        <v>20074.240000000002</v>
      </c>
      <c r="I22" s="78">
        <v>1828</v>
      </c>
      <c r="J22" s="78">
        <v>0</v>
      </c>
      <c r="K22" s="78">
        <v>366.9571072</v>
      </c>
      <c r="L22" s="79">
        <v>1E-4</v>
      </c>
      <c r="M22" s="79">
        <v>2.06E-2</v>
      </c>
      <c r="N22" s="79">
        <v>2.0999999999999999E-3</v>
      </c>
    </row>
    <row r="23" spans="2:14">
      <c r="B23" s="80" t="s">
        <v>1896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1897</v>
      </c>
      <c r="D25" s="16"/>
      <c r="E25" s="16"/>
      <c r="F25" s="16"/>
      <c r="G25" s="16"/>
      <c r="H25" s="82">
        <v>350817.34</v>
      </c>
      <c r="J25" s="82">
        <v>0</v>
      </c>
      <c r="K25" s="82">
        <v>1456.837023714</v>
      </c>
      <c r="M25" s="81">
        <v>8.1799999999999998E-2</v>
      </c>
      <c r="N25" s="81">
        <v>8.3000000000000001E-3</v>
      </c>
    </row>
    <row r="26" spans="2:14">
      <c r="B26" t="s">
        <v>1898</v>
      </c>
      <c r="C26" t="s">
        <v>1899</v>
      </c>
      <c r="D26" t="s">
        <v>100</v>
      </c>
      <c r="E26" t="s">
        <v>1875</v>
      </c>
      <c r="F26" t="s">
        <v>1900</v>
      </c>
      <c r="G26" t="s">
        <v>102</v>
      </c>
      <c r="H26" s="78">
        <v>92723.35</v>
      </c>
      <c r="I26" s="78">
        <v>322.18</v>
      </c>
      <c r="J26" s="78">
        <v>0</v>
      </c>
      <c r="K26" s="78">
        <v>298.73608903000002</v>
      </c>
      <c r="L26" s="79">
        <v>2.9999999999999997E-4</v>
      </c>
      <c r="M26" s="79">
        <v>1.6799999999999999E-2</v>
      </c>
      <c r="N26" s="79">
        <v>1.6999999999999999E-3</v>
      </c>
    </row>
    <row r="27" spans="2:14">
      <c r="B27" t="s">
        <v>1901</v>
      </c>
      <c r="C27" t="s">
        <v>1902</v>
      </c>
      <c r="D27" t="s">
        <v>100</v>
      </c>
      <c r="E27" t="s">
        <v>1875</v>
      </c>
      <c r="F27" t="s">
        <v>1900</v>
      </c>
      <c r="G27" t="s">
        <v>102</v>
      </c>
      <c r="H27" s="78">
        <v>5995.36</v>
      </c>
      <c r="I27" s="78">
        <v>350</v>
      </c>
      <c r="J27" s="78">
        <v>0</v>
      </c>
      <c r="K27" s="78">
        <v>20.98376</v>
      </c>
      <c r="L27" s="79">
        <v>0</v>
      </c>
      <c r="M27" s="79">
        <v>1.1999999999999999E-3</v>
      </c>
      <c r="N27" s="79">
        <v>1E-4</v>
      </c>
    </row>
    <row r="28" spans="2:14">
      <c r="B28" t="s">
        <v>1903</v>
      </c>
      <c r="C28" t="s">
        <v>1904</v>
      </c>
      <c r="D28" t="s">
        <v>100</v>
      </c>
      <c r="E28" t="s">
        <v>1875</v>
      </c>
      <c r="F28" t="s">
        <v>1900</v>
      </c>
      <c r="G28" t="s">
        <v>102</v>
      </c>
      <c r="H28" s="78">
        <v>7542.22</v>
      </c>
      <c r="I28" s="78">
        <v>334.15</v>
      </c>
      <c r="J28" s="78">
        <v>0</v>
      </c>
      <c r="K28" s="78">
        <v>25.202328130000001</v>
      </c>
      <c r="L28" s="79">
        <v>0</v>
      </c>
      <c r="M28" s="79">
        <v>1.4E-3</v>
      </c>
      <c r="N28" s="79">
        <v>1E-4</v>
      </c>
    </row>
    <row r="29" spans="2:14">
      <c r="B29" t="s">
        <v>1905</v>
      </c>
      <c r="C29" t="s">
        <v>1906</v>
      </c>
      <c r="D29" t="s">
        <v>100</v>
      </c>
      <c r="E29" t="s">
        <v>1875</v>
      </c>
      <c r="F29" t="s">
        <v>1900</v>
      </c>
      <c r="G29" t="s">
        <v>102</v>
      </c>
      <c r="H29" s="78">
        <v>10239.64</v>
      </c>
      <c r="I29" s="78">
        <v>309.06</v>
      </c>
      <c r="J29" s="78">
        <v>0</v>
      </c>
      <c r="K29" s="78">
        <v>31.646631383999999</v>
      </c>
      <c r="L29" s="79">
        <v>1E-4</v>
      </c>
      <c r="M29" s="79">
        <v>1.8E-3</v>
      </c>
      <c r="N29" s="79">
        <v>2.0000000000000001E-4</v>
      </c>
    </row>
    <row r="30" spans="2:14">
      <c r="B30" t="s">
        <v>1907</v>
      </c>
      <c r="C30" t="s">
        <v>1908</v>
      </c>
      <c r="D30" t="s">
        <v>100</v>
      </c>
      <c r="E30" t="s">
        <v>1881</v>
      </c>
      <c r="F30" t="s">
        <v>1900</v>
      </c>
      <c r="G30" t="s">
        <v>102</v>
      </c>
      <c r="H30" s="78">
        <v>49620.74</v>
      </c>
      <c r="I30" s="78">
        <v>322.83</v>
      </c>
      <c r="J30" s="78">
        <v>0</v>
      </c>
      <c r="K30" s="78">
        <v>160.190634942</v>
      </c>
      <c r="L30" s="79">
        <v>0</v>
      </c>
      <c r="M30" s="79">
        <v>8.9999999999999993E-3</v>
      </c>
      <c r="N30" s="79">
        <v>8.9999999999999998E-4</v>
      </c>
    </row>
    <row r="31" spans="2:14">
      <c r="B31" t="s">
        <v>1909</v>
      </c>
      <c r="C31" t="s">
        <v>1910</v>
      </c>
      <c r="D31" t="s">
        <v>100</v>
      </c>
      <c r="E31" t="s">
        <v>1881</v>
      </c>
      <c r="F31" t="s">
        <v>1900</v>
      </c>
      <c r="G31" t="s">
        <v>102</v>
      </c>
      <c r="H31" s="78">
        <v>24542.57</v>
      </c>
      <c r="I31" s="78">
        <v>347.66</v>
      </c>
      <c r="J31" s="78">
        <v>0</v>
      </c>
      <c r="K31" s="78">
        <v>85.324698862000005</v>
      </c>
      <c r="L31" s="79">
        <v>0</v>
      </c>
      <c r="M31" s="79">
        <v>4.7999999999999996E-3</v>
      </c>
      <c r="N31" s="79">
        <v>5.0000000000000001E-4</v>
      </c>
    </row>
    <row r="32" spans="2:14">
      <c r="B32" t="s">
        <v>1911</v>
      </c>
      <c r="C32" t="s">
        <v>1912</v>
      </c>
      <c r="D32" t="s">
        <v>100</v>
      </c>
      <c r="E32" t="s">
        <v>1881</v>
      </c>
      <c r="F32" t="s">
        <v>1900</v>
      </c>
      <c r="G32" t="s">
        <v>102</v>
      </c>
      <c r="H32" s="78">
        <v>15846.67</v>
      </c>
      <c r="I32" s="78">
        <v>331.08</v>
      </c>
      <c r="J32" s="78">
        <v>0</v>
      </c>
      <c r="K32" s="78">
        <v>52.465155035999999</v>
      </c>
      <c r="L32" s="79">
        <v>0</v>
      </c>
      <c r="M32" s="79">
        <v>2.8999999999999998E-3</v>
      </c>
      <c r="N32" s="79">
        <v>2.9999999999999997E-4</v>
      </c>
    </row>
    <row r="33" spans="2:14">
      <c r="B33" t="s">
        <v>1913</v>
      </c>
      <c r="C33" t="s">
        <v>1914</v>
      </c>
      <c r="D33" t="s">
        <v>100</v>
      </c>
      <c r="E33" t="s">
        <v>1881</v>
      </c>
      <c r="F33" t="s">
        <v>1900</v>
      </c>
      <c r="G33" t="s">
        <v>102</v>
      </c>
      <c r="H33" s="78">
        <v>5239.3599999999997</v>
      </c>
      <c r="I33" s="78">
        <v>310.85000000000002</v>
      </c>
      <c r="J33" s="78">
        <v>0</v>
      </c>
      <c r="K33" s="78">
        <v>16.286550559999998</v>
      </c>
      <c r="L33" s="79">
        <v>0</v>
      </c>
      <c r="M33" s="79">
        <v>8.9999999999999998E-4</v>
      </c>
      <c r="N33" s="79">
        <v>1E-4</v>
      </c>
    </row>
    <row r="34" spans="2:14">
      <c r="B34" t="s">
        <v>1915</v>
      </c>
      <c r="C34" t="s">
        <v>1916</v>
      </c>
      <c r="D34" t="s">
        <v>100</v>
      </c>
      <c r="E34" t="s">
        <v>1888</v>
      </c>
      <c r="F34" t="s">
        <v>1900</v>
      </c>
      <c r="G34" t="s">
        <v>102</v>
      </c>
      <c r="H34" s="78">
        <v>51.54</v>
      </c>
      <c r="I34" s="78">
        <v>3314.37</v>
      </c>
      <c r="J34" s="78">
        <v>0</v>
      </c>
      <c r="K34" s="78">
        <v>1.708226298</v>
      </c>
      <c r="L34" s="79">
        <v>0</v>
      </c>
      <c r="M34" s="79">
        <v>1E-4</v>
      </c>
      <c r="N34" s="79">
        <v>0</v>
      </c>
    </row>
    <row r="35" spans="2:14">
      <c r="B35" t="s">
        <v>1917</v>
      </c>
      <c r="C35" t="s">
        <v>1918</v>
      </c>
      <c r="D35" t="s">
        <v>100</v>
      </c>
      <c r="E35" t="s">
        <v>1888</v>
      </c>
      <c r="F35" t="s">
        <v>1900</v>
      </c>
      <c r="G35" t="s">
        <v>102</v>
      </c>
      <c r="H35" s="78">
        <v>228.38</v>
      </c>
      <c r="I35" s="78">
        <v>3083.05</v>
      </c>
      <c r="J35" s="78">
        <v>0</v>
      </c>
      <c r="K35" s="78">
        <v>7.0410695900000002</v>
      </c>
      <c r="L35" s="79">
        <v>0</v>
      </c>
      <c r="M35" s="79">
        <v>4.0000000000000002E-4</v>
      </c>
      <c r="N35" s="79">
        <v>0</v>
      </c>
    </row>
    <row r="36" spans="2:14">
      <c r="B36" t="s">
        <v>1919</v>
      </c>
      <c r="C36" t="s">
        <v>1920</v>
      </c>
      <c r="D36" t="s">
        <v>100</v>
      </c>
      <c r="E36" t="s">
        <v>1888</v>
      </c>
      <c r="F36" t="s">
        <v>1900</v>
      </c>
      <c r="G36" t="s">
        <v>102</v>
      </c>
      <c r="H36" s="78">
        <v>7109.36</v>
      </c>
      <c r="I36" s="78">
        <v>3205</v>
      </c>
      <c r="J36" s="78">
        <v>0</v>
      </c>
      <c r="K36" s="78">
        <v>227.85498799999999</v>
      </c>
      <c r="L36" s="79">
        <v>1E-4</v>
      </c>
      <c r="M36" s="79">
        <v>1.2800000000000001E-2</v>
      </c>
      <c r="N36" s="79">
        <v>1.2999999999999999E-3</v>
      </c>
    </row>
    <row r="37" spans="2:14">
      <c r="B37" t="s">
        <v>1921</v>
      </c>
      <c r="C37" t="s">
        <v>1922</v>
      </c>
      <c r="D37" t="s">
        <v>100</v>
      </c>
      <c r="E37" t="s">
        <v>1888</v>
      </c>
      <c r="F37" t="s">
        <v>1900</v>
      </c>
      <c r="G37" t="s">
        <v>102</v>
      </c>
      <c r="H37" s="78">
        <v>2829</v>
      </c>
      <c r="I37" s="78">
        <v>3489.83</v>
      </c>
      <c r="J37" s="78">
        <v>0</v>
      </c>
      <c r="K37" s="78">
        <v>98.727290699999998</v>
      </c>
      <c r="L37" s="79">
        <v>1E-4</v>
      </c>
      <c r="M37" s="79">
        <v>5.4999999999999997E-3</v>
      </c>
      <c r="N37" s="79">
        <v>5.9999999999999995E-4</v>
      </c>
    </row>
    <row r="38" spans="2:14">
      <c r="B38" t="s">
        <v>1923</v>
      </c>
      <c r="C38" t="s">
        <v>1924</v>
      </c>
      <c r="D38" t="s">
        <v>100</v>
      </c>
      <c r="E38" t="s">
        <v>1893</v>
      </c>
      <c r="F38" t="s">
        <v>1900</v>
      </c>
      <c r="G38" t="s">
        <v>102</v>
      </c>
      <c r="H38" s="78">
        <v>4626.8500000000004</v>
      </c>
      <c r="I38" s="78">
        <v>310.3</v>
      </c>
      <c r="J38" s="78">
        <v>0</v>
      </c>
      <c r="K38" s="78">
        <v>14.35711555</v>
      </c>
      <c r="L38" s="79">
        <v>0</v>
      </c>
      <c r="M38" s="79">
        <v>8.0000000000000004E-4</v>
      </c>
      <c r="N38" s="79">
        <v>1E-4</v>
      </c>
    </row>
    <row r="39" spans="2:14">
      <c r="B39" t="s">
        <v>1925</v>
      </c>
      <c r="C39" t="s">
        <v>1926</v>
      </c>
      <c r="D39" t="s">
        <v>100</v>
      </c>
      <c r="E39" t="s">
        <v>1893</v>
      </c>
      <c r="F39" t="s">
        <v>1900</v>
      </c>
      <c r="G39" t="s">
        <v>102</v>
      </c>
      <c r="H39" s="78">
        <v>7205.69</v>
      </c>
      <c r="I39" s="78">
        <v>331.5</v>
      </c>
      <c r="J39" s="78">
        <v>0</v>
      </c>
      <c r="K39" s="78">
        <v>23.886862350000001</v>
      </c>
      <c r="L39" s="79">
        <v>0</v>
      </c>
      <c r="M39" s="79">
        <v>1.2999999999999999E-3</v>
      </c>
      <c r="N39" s="79">
        <v>1E-4</v>
      </c>
    </row>
    <row r="40" spans="2:14">
      <c r="B40" t="s">
        <v>1927</v>
      </c>
      <c r="C40" t="s">
        <v>1928</v>
      </c>
      <c r="D40" t="s">
        <v>100</v>
      </c>
      <c r="E40" t="s">
        <v>1893</v>
      </c>
      <c r="F40" t="s">
        <v>1900</v>
      </c>
      <c r="G40" t="s">
        <v>102</v>
      </c>
      <c r="H40" s="78">
        <v>62810.35</v>
      </c>
      <c r="I40" s="78">
        <v>321.8</v>
      </c>
      <c r="J40" s="78">
        <v>0</v>
      </c>
      <c r="K40" s="78">
        <v>202.12370630000001</v>
      </c>
      <c r="L40" s="79">
        <v>0</v>
      </c>
      <c r="M40" s="79">
        <v>1.14E-2</v>
      </c>
      <c r="N40" s="79">
        <v>1.1000000000000001E-3</v>
      </c>
    </row>
    <row r="41" spans="2:14">
      <c r="B41" t="s">
        <v>1929</v>
      </c>
      <c r="C41" t="s">
        <v>1930</v>
      </c>
      <c r="D41" t="s">
        <v>100</v>
      </c>
      <c r="E41" t="s">
        <v>1893</v>
      </c>
      <c r="F41" t="s">
        <v>1900</v>
      </c>
      <c r="G41" t="s">
        <v>102</v>
      </c>
      <c r="H41" s="78">
        <v>54206.26</v>
      </c>
      <c r="I41" s="78">
        <v>351.07</v>
      </c>
      <c r="J41" s="78">
        <v>0</v>
      </c>
      <c r="K41" s="78">
        <v>190.30191698199999</v>
      </c>
      <c r="L41" s="79">
        <v>1E-4</v>
      </c>
      <c r="M41" s="79">
        <v>1.0699999999999999E-2</v>
      </c>
      <c r="N41" s="79">
        <v>1.1000000000000001E-3</v>
      </c>
    </row>
    <row r="42" spans="2:14">
      <c r="B42" s="80" t="s">
        <v>1931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212</v>
      </c>
      <c r="C43" t="s">
        <v>212</v>
      </c>
      <c r="D43" s="16"/>
      <c r="E43" s="16"/>
      <c r="F43" t="s">
        <v>212</v>
      </c>
      <c r="G43" t="s">
        <v>212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1038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212</v>
      </c>
      <c r="C45" t="s">
        <v>212</v>
      </c>
      <c r="D45" s="16"/>
      <c r="E45" s="16"/>
      <c r="F45" t="s">
        <v>212</v>
      </c>
      <c r="G45" t="s">
        <v>212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1932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212</v>
      </c>
      <c r="C47" t="s">
        <v>212</v>
      </c>
      <c r="D47" s="16"/>
      <c r="E47" s="16"/>
      <c r="F47" t="s">
        <v>212</v>
      </c>
      <c r="G47" t="s">
        <v>212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231372.47</v>
      </c>
      <c r="J48" s="82">
        <v>0.56486000000000003</v>
      </c>
      <c r="K48" s="82">
        <v>14126.113215532612</v>
      </c>
      <c r="M48" s="81">
        <v>0.79339999999999999</v>
      </c>
      <c r="N48" s="81">
        <v>8.0199999999999994E-2</v>
      </c>
    </row>
    <row r="49" spans="2:14">
      <c r="B49" s="80" t="s">
        <v>1933</v>
      </c>
      <c r="D49" s="16"/>
      <c r="E49" s="16"/>
      <c r="F49" s="16"/>
      <c r="G49" s="16"/>
      <c r="H49" s="82">
        <v>200805.26</v>
      </c>
      <c r="J49" s="82">
        <v>0.56486000000000003</v>
      </c>
      <c r="K49" s="82">
        <v>12337.751817013372</v>
      </c>
      <c r="M49" s="81">
        <v>0.69299999999999995</v>
      </c>
      <c r="N49" s="81">
        <v>7.0000000000000007E-2</v>
      </c>
    </row>
    <row r="50" spans="2:14">
      <c r="B50" t="s">
        <v>1934</v>
      </c>
      <c r="C50" t="s">
        <v>1935</v>
      </c>
      <c r="D50" t="s">
        <v>1047</v>
      </c>
      <c r="E50" t="s">
        <v>1936</v>
      </c>
      <c r="F50" t="s">
        <v>1085</v>
      </c>
      <c r="G50" t="s">
        <v>106</v>
      </c>
      <c r="H50" s="78">
        <v>67.81</v>
      </c>
      <c r="I50" s="78">
        <v>384.21</v>
      </c>
      <c r="J50" s="78">
        <v>0</v>
      </c>
      <c r="K50" s="78">
        <v>0.928799435565</v>
      </c>
      <c r="L50" s="79">
        <v>0</v>
      </c>
      <c r="M50" s="79">
        <v>1E-4</v>
      </c>
      <c r="N50" s="79">
        <v>0</v>
      </c>
    </row>
    <row r="51" spans="2:14">
      <c r="B51" t="s">
        <v>1937</v>
      </c>
      <c r="C51" t="s">
        <v>1938</v>
      </c>
      <c r="D51" t="s">
        <v>1047</v>
      </c>
      <c r="E51" t="s">
        <v>1939</v>
      </c>
      <c r="F51" t="s">
        <v>1085</v>
      </c>
      <c r="G51" t="s">
        <v>204</v>
      </c>
      <c r="H51" s="78">
        <v>61277.23</v>
      </c>
      <c r="I51" s="78">
        <v>2390</v>
      </c>
      <c r="J51" s="78">
        <v>0</v>
      </c>
      <c r="K51" s="78">
        <v>672.07088824330003</v>
      </c>
      <c r="L51" s="79">
        <v>2.9999999999999997E-4</v>
      </c>
      <c r="M51" s="79">
        <v>3.7699999999999997E-2</v>
      </c>
      <c r="N51" s="79">
        <v>3.8E-3</v>
      </c>
    </row>
    <row r="52" spans="2:14">
      <c r="B52" t="s">
        <v>1940</v>
      </c>
      <c r="C52" t="s">
        <v>1941</v>
      </c>
      <c r="D52" t="s">
        <v>1047</v>
      </c>
      <c r="E52" t="s">
        <v>1942</v>
      </c>
      <c r="F52" t="s">
        <v>1085</v>
      </c>
      <c r="G52" t="s">
        <v>106</v>
      </c>
      <c r="H52" s="78">
        <v>832</v>
      </c>
      <c r="I52" s="78">
        <v>11446</v>
      </c>
      <c r="J52" s="78">
        <v>0</v>
      </c>
      <c r="K52" s="78">
        <v>339.49751680000003</v>
      </c>
      <c r="L52" s="79">
        <v>0</v>
      </c>
      <c r="M52" s="79">
        <v>1.9099999999999999E-2</v>
      </c>
      <c r="N52" s="79">
        <v>1.9E-3</v>
      </c>
    </row>
    <row r="53" spans="2:14">
      <c r="B53" t="s">
        <v>1943</v>
      </c>
      <c r="C53" t="s">
        <v>1944</v>
      </c>
      <c r="D53" t="s">
        <v>1047</v>
      </c>
      <c r="E53" t="s">
        <v>1945</v>
      </c>
      <c r="F53" t="s">
        <v>1085</v>
      </c>
      <c r="G53" t="s">
        <v>106</v>
      </c>
      <c r="H53" s="78">
        <v>1734.4</v>
      </c>
      <c r="I53" s="78">
        <v>4424</v>
      </c>
      <c r="J53" s="78">
        <v>0</v>
      </c>
      <c r="K53" s="78">
        <v>273.54193664000002</v>
      </c>
      <c r="L53" s="79">
        <v>0</v>
      </c>
      <c r="M53" s="79">
        <v>1.54E-2</v>
      </c>
      <c r="N53" s="79">
        <v>1.6000000000000001E-3</v>
      </c>
    </row>
    <row r="54" spans="2:14">
      <c r="B54" t="s">
        <v>1946</v>
      </c>
      <c r="C54" t="s">
        <v>1947</v>
      </c>
      <c r="D54" t="s">
        <v>1041</v>
      </c>
      <c r="E54" t="s">
        <v>1948</v>
      </c>
      <c r="F54" t="s">
        <v>1085</v>
      </c>
      <c r="G54" t="s">
        <v>106</v>
      </c>
      <c r="H54" s="78">
        <v>2327.89</v>
      </c>
      <c r="I54" s="78">
        <v>5447</v>
      </c>
      <c r="J54" s="78">
        <v>0</v>
      </c>
      <c r="K54" s="78">
        <v>452.04259998949999</v>
      </c>
      <c r="L54" s="79">
        <v>0</v>
      </c>
      <c r="M54" s="79">
        <v>2.5399999999999999E-2</v>
      </c>
      <c r="N54" s="79">
        <v>2.5999999999999999E-3</v>
      </c>
    </row>
    <row r="55" spans="2:14">
      <c r="B55" t="s">
        <v>1949</v>
      </c>
      <c r="C55" t="s">
        <v>1950</v>
      </c>
      <c r="D55" t="s">
        <v>1047</v>
      </c>
      <c r="E55" t="s">
        <v>1951</v>
      </c>
      <c r="F55" t="s">
        <v>1085</v>
      </c>
      <c r="G55" t="s">
        <v>116</v>
      </c>
      <c r="H55" s="78">
        <v>3630.26</v>
      </c>
      <c r="I55" s="78">
        <v>3066</v>
      </c>
      <c r="J55" s="78">
        <v>0</v>
      </c>
      <c r="K55" s="78">
        <v>278.28168975431998</v>
      </c>
      <c r="L55" s="79">
        <v>0</v>
      </c>
      <c r="M55" s="79">
        <v>1.5599999999999999E-2</v>
      </c>
      <c r="N55" s="79">
        <v>1.6000000000000001E-3</v>
      </c>
    </row>
    <row r="56" spans="2:14">
      <c r="B56" t="s">
        <v>1952</v>
      </c>
      <c r="C56" t="s">
        <v>1953</v>
      </c>
      <c r="D56" t="s">
        <v>1041</v>
      </c>
      <c r="E56" t="s">
        <v>1954</v>
      </c>
      <c r="F56" t="s">
        <v>1085</v>
      </c>
      <c r="G56" t="s">
        <v>106</v>
      </c>
      <c r="H56" s="78">
        <v>1148.3499999999999</v>
      </c>
      <c r="I56" s="78">
        <v>8858</v>
      </c>
      <c r="J56" s="78">
        <v>0</v>
      </c>
      <c r="K56" s="78">
        <v>362.63480529499998</v>
      </c>
      <c r="L56" s="79">
        <v>0</v>
      </c>
      <c r="M56" s="79">
        <v>2.0400000000000001E-2</v>
      </c>
      <c r="N56" s="79">
        <v>2.0999999999999999E-3</v>
      </c>
    </row>
    <row r="57" spans="2:14">
      <c r="B57" t="s">
        <v>1955</v>
      </c>
      <c r="C57" t="s">
        <v>1956</v>
      </c>
      <c r="D57" t="s">
        <v>1047</v>
      </c>
      <c r="E57" t="s">
        <v>1957</v>
      </c>
      <c r="F57" t="s">
        <v>1085</v>
      </c>
      <c r="G57" t="s">
        <v>106</v>
      </c>
      <c r="H57" s="78">
        <v>44.42</v>
      </c>
      <c r="I57" s="78">
        <v>26350</v>
      </c>
      <c r="J57" s="78">
        <v>0</v>
      </c>
      <c r="K57" s="78">
        <v>41.727148550000003</v>
      </c>
      <c r="L57" s="79">
        <v>0</v>
      </c>
      <c r="M57" s="79">
        <v>2.3E-3</v>
      </c>
      <c r="N57" s="79">
        <v>2.0000000000000001E-4</v>
      </c>
    </row>
    <row r="58" spans="2:14">
      <c r="B58" t="s">
        <v>1958</v>
      </c>
      <c r="C58" t="s">
        <v>1959</v>
      </c>
      <c r="D58" t="s">
        <v>1047</v>
      </c>
      <c r="E58" t="s">
        <v>1960</v>
      </c>
      <c r="F58" t="s">
        <v>1085</v>
      </c>
      <c r="G58" t="s">
        <v>106</v>
      </c>
      <c r="H58" s="78">
        <v>41520.959999999999</v>
      </c>
      <c r="I58" s="78">
        <v>664.5</v>
      </c>
      <c r="J58" s="78">
        <v>0</v>
      </c>
      <c r="K58" s="78">
        <v>983.60766784800001</v>
      </c>
      <c r="L58" s="79">
        <v>0</v>
      </c>
      <c r="M58" s="79">
        <v>5.5199999999999999E-2</v>
      </c>
      <c r="N58" s="79">
        <v>5.5999999999999999E-3</v>
      </c>
    </row>
    <row r="59" spans="2:14">
      <c r="B59" t="s">
        <v>1961</v>
      </c>
      <c r="C59" t="s">
        <v>1962</v>
      </c>
      <c r="D59" t="s">
        <v>1047</v>
      </c>
      <c r="E59" t="s">
        <v>1963</v>
      </c>
      <c r="F59" t="s">
        <v>1085</v>
      </c>
      <c r="G59" t="s">
        <v>106</v>
      </c>
      <c r="H59" s="78">
        <v>497.34</v>
      </c>
      <c r="I59" s="78">
        <v>21029</v>
      </c>
      <c r="J59" s="78">
        <v>0</v>
      </c>
      <c r="K59" s="78">
        <v>372.84776595900001</v>
      </c>
      <c r="L59" s="79">
        <v>0</v>
      </c>
      <c r="M59" s="79">
        <v>2.0899999999999998E-2</v>
      </c>
      <c r="N59" s="79">
        <v>2.0999999999999999E-3</v>
      </c>
    </row>
    <row r="60" spans="2:14">
      <c r="B60" t="s">
        <v>1964</v>
      </c>
      <c r="C60" t="s">
        <v>1965</v>
      </c>
      <c r="D60" t="s">
        <v>1047</v>
      </c>
      <c r="E60" t="s">
        <v>1966</v>
      </c>
      <c r="F60" t="s">
        <v>1085</v>
      </c>
      <c r="G60" t="s">
        <v>110</v>
      </c>
      <c r="H60" s="78">
        <v>855.92</v>
      </c>
      <c r="I60" s="78">
        <v>2192</v>
      </c>
      <c r="J60" s="78">
        <v>0</v>
      </c>
      <c r="K60" s="78">
        <v>73.176517489920002</v>
      </c>
      <c r="L60" s="79">
        <v>0</v>
      </c>
      <c r="M60" s="79">
        <v>4.1000000000000003E-3</v>
      </c>
      <c r="N60" s="79">
        <v>4.0000000000000002E-4</v>
      </c>
    </row>
    <row r="61" spans="2:14">
      <c r="B61" t="s">
        <v>1967</v>
      </c>
      <c r="C61" t="s">
        <v>1968</v>
      </c>
      <c r="D61" t="s">
        <v>1047</v>
      </c>
      <c r="E61" t="s">
        <v>1969</v>
      </c>
      <c r="F61" t="s">
        <v>1085</v>
      </c>
      <c r="G61" t="s">
        <v>110</v>
      </c>
      <c r="H61" s="78">
        <v>437.1</v>
      </c>
      <c r="I61" s="78">
        <v>2836</v>
      </c>
      <c r="J61" s="78">
        <v>0</v>
      </c>
      <c r="K61" s="78">
        <v>48.348727246800003</v>
      </c>
      <c r="L61" s="79">
        <v>1E-4</v>
      </c>
      <c r="M61" s="79">
        <v>2.7000000000000001E-3</v>
      </c>
      <c r="N61" s="79">
        <v>2.9999999999999997E-4</v>
      </c>
    </row>
    <row r="62" spans="2:14">
      <c r="B62" t="s">
        <v>1970</v>
      </c>
      <c r="C62" t="s">
        <v>1971</v>
      </c>
      <c r="D62" t="s">
        <v>1972</v>
      </c>
      <c r="E62" t="s">
        <v>1973</v>
      </c>
      <c r="F62" t="s">
        <v>1085</v>
      </c>
      <c r="G62" t="s">
        <v>106</v>
      </c>
      <c r="H62" s="78">
        <v>1064.3900000000001</v>
      </c>
      <c r="I62" s="78">
        <v>4788</v>
      </c>
      <c r="J62" s="78">
        <v>0</v>
      </c>
      <c r="K62" s="78">
        <v>181.68307075800001</v>
      </c>
      <c r="L62" s="79">
        <v>0</v>
      </c>
      <c r="M62" s="79">
        <v>1.0200000000000001E-2</v>
      </c>
      <c r="N62" s="79">
        <v>1E-3</v>
      </c>
    </row>
    <row r="63" spans="2:14">
      <c r="B63" t="s">
        <v>1974</v>
      </c>
      <c r="C63" t="s">
        <v>1971</v>
      </c>
      <c r="D63" t="s">
        <v>1972</v>
      </c>
      <c r="E63" t="s">
        <v>1973</v>
      </c>
      <c r="F63" t="s">
        <v>1085</v>
      </c>
      <c r="G63" t="s">
        <v>106</v>
      </c>
      <c r="H63" s="78">
        <v>13543.46</v>
      </c>
      <c r="I63" s="78">
        <v>403</v>
      </c>
      <c r="J63" s="78">
        <v>0</v>
      </c>
      <c r="K63" s="78">
        <v>194.57821264699999</v>
      </c>
      <c r="L63" s="79">
        <v>0</v>
      </c>
      <c r="M63" s="79">
        <v>1.09E-2</v>
      </c>
      <c r="N63" s="79">
        <v>1.1000000000000001E-3</v>
      </c>
    </row>
    <row r="64" spans="2:14">
      <c r="B64" t="s">
        <v>1975</v>
      </c>
      <c r="C64" t="s">
        <v>1971</v>
      </c>
      <c r="D64" t="s">
        <v>1972</v>
      </c>
      <c r="E64" t="s">
        <v>1973</v>
      </c>
      <c r="F64" t="s">
        <v>1085</v>
      </c>
      <c r="G64" t="s">
        <v>106</v>
      </c>
      <c r="H64" s="78">
        <v>8057.1</v>
      </c>
      <c r="I64" s="78">
        <v>483.88</v>
      </c>
      <c r="J64" s="78">
        <v>0</v>
      </c>
      <c r="K64" s="78">
        <v>138.98756938619999</v>
      </c>
      <c r="L64" s="79">
        <v>4.0000000000000002E-4</v>
      </c>
      <c r="M64" s="79">
        <v>7.7999999999999996E-3</v>
      </c>
      <c r="N64" s="79">
        <v>8.0000000000000004E-4</v>
      </c>
    </row>
    <row r="65" spans="2:14">
      <c r="B65" t="s">
        <v>1976</v>
      </c>
      <c r="C65" t="s">
        <v>1977</v>
      </c>
      <c r="D65" t="s">
        <v>1047</v>
      </c>
      <c r="E65" t="s">
        <v>1978</v>
      </c>
      <c r="F65" t="s">
        <v>1085</v>
      </c>
      <c r="G65" t="s">
        <v>110</v>
      </c>
      <c r="H65" s="78">
        <v>1573.57</v>
      </c>
      <c r="I65" s="78">
        <v>4230.5</v>
      </c>
      <c r="J65" s="78">
        <v>0</v>
      </c>
      <c r="K65" s="78">
        <v>259.642498478655</v>
      </c>
      <c r="L65" s="79">
        <v>0</v>
      </c>
      <c r="M65" s="79">
        <v>1.46E-2</v>
      </c>
      <c r="N65" s="79">
        <v>1.5E-3</v>
      </c>
    </row>
    <row r="66" spans="2:14">
      <c r="B66" t="s">
        <v>1979</v>
      </c>
      <c r="C66" t="s">
        <v>1980</v>
      </c>
      <c r="D66" t="s">
        <v>1047</v>
      </c>
      <c r="E66" t="s">
        <v>1981</v>
      </c>
      <c r="F66" t="s">
        <v>1085</v>
      </c>
      <c r="G66" t="s">
        <v>106</v>
      </c>
      <c r="H66" s="78">
        <v>590.82000000000005</v>
      </c>
      <c r="I66" s="78">
        <v>14386</v>
      </c>
      <c r="J66" s="78">
        <v>0</v>
      </c>
      <c r="K66" s="78">
        <v>303.008476938</v>
      </c>
      <c r="L66" s="79">
        <v>0</v>
      </c>
      <c r="M66" s="79">
        <v>1.7000000000000001E-2</v>
      </c>
      <c r="N66" s="79">
        <v>1.6999999999999999E-3</v>
      </c>
    </row>
    <row r="67" spans="2:14">
      <c r="B67" t="s">
        <v>1982</v>
      </c>
      <c r="C67" t="s">
        <v>1983</v>
      </c>
      <c r="D67" t="s">
        <v>1047</v>
      </c>
      <c r="E67" t="s">
        <v>1984</v>
      </c>
      <c r="F67" t="s">
        <v>1085</v>
      </c>
      <c r="G67" t="s">
        <v>106</v>
      </c>
      <c r="H67" s="78">
        <v>2024.89</v>
      </c>
      <c r="I67" s="78">
        <v>4527</v>
      </c>
      <c r="J67" s="78">
        <v>0</v>
      </c>
      <c r="K67" s="78">
        <v>326.79203611949998</v>
      </c>
      <c r="L67" s="79">
        <v>2.9999999999999997E-4</v>
      </c>
      <c r="M67" s="79">
        <v>1.84E-2</v>
      </c>
      <c r="N67" s="79">
        <v>1.9E-3</v>
      </c>
    </row>
    <row r="68" spans="2:14">
      <c r="B68" t="s">
        <v>1985</v>
      </c>
      <c r="C68" t="s">
        <v>1986</v>
      </c>
      <c r="D68" t="s">
        <v>1047</v>
      </c>
      <c r="E68" t="s">
        <v>1987</v>
      </c>
      <c r="F68" t="s">
        <v>1085</v>
      </c>
      <c r="G68" t="s">
        <v>110</v>
      </c>
      <c r="H68" s="78">
        <v>1023.22</v>
      </c>
      <c r="I68" s="78">
        <v>4268.2</v>
      </c>
      <c r="J68" s="78">
        <v>0</v>
      </c>
      <c r="K68" s="78">
        <v>170.33809847881199</v>
      </c>
      <c r="L68" s="79">
        <v>2.9999999999999997E-4</v>
      </c>
      <c r="M68" s="79">
        <v>9.5999999999999992E-3</v>
      </c>
      <c r="N68" s="79">
        <v>1E-3</v>
      </c>
    </row>
    <row r="69" spans="2:14">
      <c r="B69" t="s">
        <v>1988</v>
      </c>
      <c r="C69" t="s">
        <v>1989</v>
      </c>
      <c r="D69" t="s">
        <v>1047</v>
      </c>
      <c r="E69" t="s">
        <v>1987</v>
      </c>
      <c r="F69" t="s">
        <v>1085</v>
      </c>
      <c r="G69" t="s">
        <v>106</v>
      </c>
      <c r="H69" s="78">
        <v>522.37</v>
      </c>
      <c r="I69" s="78">
        <v>2704.5</v>
      </c>
      <c r="J69" s="78">
        <v>0</v>
      </c>
      <c r="K69" s="78">
        <v>50.364525557249998</v>
      </c>
      <c r="L69" s="79">
        <v>0</v>
      </c>
      <c r="M69" s="79">
        <v>2.8E-3</v>
      </c>
      <c r="N69" s="79">
        <v>2.9999999999999997E-4</v>
      </c>
    </row>
    <row r="70" spans="2:14">
      <c r="B70" t="s">
        <v>1990</v>
      </c>
      <c r="C70" t="s">
        <v>1991</v>
      </c>
      <c r="D70" t="s">
        <v>1047</v>
      </c>
      <c r="E70" t="s">
        <v>1992</v>
      </c>
      <c r="F70" t="s">
        <v>1085</v>
      </c>
      <c r="G70" t="s">
        <v>106</v>
      </c>
      <c r="H70" s="78">
        <v>282.13</v>
      </c>
      <c r="I70" s="78">
        <v>11714</v>
      </c>
      <c r="J70" s="78">
        <v>0</v>
      </c>
      <c r="K70" s="78">
        <v>117.818644733</v>
      </c>
      <c r="L70" s="79">
        <v>0</v>
      </c>
      <c r="M70" s="79">
        <v>6.6E-3</v>
      </c>
      <c r="N70" s="79">
        <v>6.9999999999999999E-4</v>
      </c>
    </row>
    <row r="71" spans="2:14">
      <c r="B71" t="s">
        <v>1993</v>
      </c>
      <c r="C71" t="s">
        <v>1994</v>
      </c>
      <c r="D71" t="s">
        <v>1047</v>
      </c>
      <c r="E71" t="s">
        <v>1995</v>
      </c>
      <c r="F71" t="s">
        <v>1085</v>
      </c>
      <c r="G71" t="s">
        <v>110</v>
      </c>
      <c r="H71" s="78">
        <v>5921.04</v>
      </c>
      <c r="I71" s="78">
        <v>1996.5</v>
      </c>
      <c r="J71" s="78">
        <v>0</v>
      </c>
      <c r="K71" s="78">
        <v>461.06836210908</v>
      </c>
      <c r="L71" s="79">
        <v>0</v>
      </c>
      <c r="M71" s="79">
        <v>2.5899999999999999E-2</v>
      </c>
      <c r="N71" s="79">
        <v>2.5999999999999999E-3</v>
      </c>
    </row>
    <row r="72" spans="2:14">
      <c r="B72" t="s">
        <v>1996</v>
      </c>
      <c r="C72" t="s">
        <v>1997</v>
      </c>
      <c r="D72" t="s">
        <v>1041</v>
      </c>
      <c r="E72" t="s">
        <v>1998</v>
      </c>
      <c r="F72" t="s">
        <v>1085</v>
      </c>
      <c r="G72" t="s">
        <v>106</v>
      </c>
      <c r="H72" s="78">
        <v>1091.76</v>
      </c>
      <c r="I72" s="78">
        <v>5901</v>
      </c>
      <c r="J72" s="78">
        <v>0</v>
      </c>
      <c r="K72" s="78">
        <v>229.674260844</v>
      </c>
      <c r="L72" s="79">
        <v>0</v>
      </c>
      <c r="M72" s="79">
        <v>1.29E-2</v>
      </c>
      <c r="N72" s="79">
        <v>1.2999999999999999E-3</v>
      </c>
    </row>
    <row r="73" spans="2:14">
      <c r="B73" t="s">
        <v>1999</v>
      </c>
      <c r="C73" t="s">
        <v>1971</v>
      </c>
      <c r="D73" t="s">
        <v>1972</v>
      </c>
      <c r="E73" t="s">
        <v>1998</v>
      </c>
      <c r="F73" t="s">
        <v>1085</v>
      </c>
      <c r="G73" t="s">
        <v>106</v>
      </c>
      <c r="H73" s="78">
        <v>2985.37</v>
      </c>
      <c r="I73" s="78">
        <v>2572.5</v>
      </c>
      <c r="J73" s="78">
        <v>0</v>
      </c>
      <c r="K73" s="78">
        <v>273.78716318624998</v>
      </c>
      <c r="L73" s="79">
        <v>2.9999999999999997E-4</v>
      </c>
      <c r="M73" s="79">
        <v>1.54E-2</v>
      </c>
      <c r="N73" s="79">
        <v>1.6000000000000001E-3</v>
      </c>
    </row>
    <row r="74" spans="2:14">
      <c r="B74" t="s">
        <v>2000</v>
      </c>
      <c r="C74" t="s">
        <v>2001</v>
      </c>
      <c r="D74" t="s">
        <v>1047</v>
      </c>
      <c r="E74" t="s">
        <v>2002</v>
      </c>
      <c r="F74" t="s">
        <v>1085</v>
      </c>
      <c r="G74" t="s">
        <v>110</v>
      </c>
      <c r="H74" s="78">
        <v>1035.4000000000001</v>
      </c>
      <c r="I74" s="78">
        <v>17674</v>
      </c>
      <c r="J74" s="78">
        <v>0</v>
      </c>
      <c r="K74" s="78">
        <v>713.7416233788</v>
      </c>
      <c r="L74" s="79">
        <v>2.9999999999999997E-4</v>
      </c>
      <c r="M74" s="79">
        <v>4.0099999999999997E-2</v>
      </c>
      <c r="N74" s="79">
        <v>4.1000000000000003E-3</v>
      </c>
    </row>
    <row r="75" spans="2:14">
      <c r="B75" t="s">
        <v>2003</v>
      </c>
      <c r="C75" t="s">
        <v>2004</v>
      </c>
      <c r="D75" t="s">
        <v>1047</v>
      </c>
      <c r="E75" t="s">
        <v>2005</v>
      </c>
      <c r="F75" t="s">
        <v>1085</v>
      </c>
      <c r="G75" t="s">
        <v>106</v>
      </c>
      <c r="H75" s="78">
        <v>1347.8</v>
      </c>
      <c r="I75" s="78">
        <v>21190</v>
      </c>
      <c r="J75" s="78">
        <v>0</v>
      </c>
      <c r="K75" s="78">
        <v>1018.1597933</v>
      </c>
      <c r="L75" s="79">
        <v>0</v>
      </c>
      <c r="M75" s="79">
        <v>5.7200000000000001E-2</v>
      </c>
      <c r="N75" s="79">
        <v>5.7999999999999996E-3</v>
      </c>
    </row>
    <row r="76" spans="2:14">
      <c r="B76" t="s">
        <v>2006</v>
      </c>
      <c r="C76" t="s">
        <v>2007</v>
      </c>
      <c r="D76" t="s">
        <v>1047</v>
      </c>
      <c r="E76" t="s">
        <v>2008</v>
      </c>
      <c r="F76" t="s">
        <v>1085</v>
      </c>
      <c r="G76" t="s">
        <v>113</v>
      </c>
      <c r="H76" s="78">
        <v>0</v>
      </c>
      <c r="I76" s="78">
        <v>0</v>
      </c>
      <c r="J76" s="78">
        <v>0.56486000000000003</v>
      </c>
      <c r="K76" s="78">
        <v>0.56486000000000003</v>
      </c>
      <c r="L76" s="79">
        <v>0</v>
      </c>
      <c r="M76" s="79">
        <v>0</v>
      </c>
      <c r="N76" s="79">
        <v>0</v>
      </c>
    </row>
    <row r="77" spans="2:14">
      <c r="B77" t="s">
        <v>2009</v>
      </c>
      <c r="C77" t="s">
        <v>1971</v>
      </c>
      <c r="D77" t="s">
        <v>1972</v>
      </c>
      <c r="E77" t="s">
        <v>2010</v>
      </c>
      <c r="F77" t="s">
        <v>1131</v>
      </c>
      <c r="G77" t="s">
        <v>106</v>
      </c>
      <c r="H77" s="78">
        <v>462.22</v>
      </c>
      <c r="I77" s="78">
        <v>7643</v>
      </c>
      <c r="J77" s="78">
        <v>0</v>
      </c>
      <c r="K77" s="78">
        <v>125.942446949</v>
      </c>
      <c r="L77" s="79">
        <v>2.0000000000000001E-4</v>
      </c>
      <c r="M77" s="79">
        <v>7.1000000000000004E-3</v>
      </c>
      <c r="N77" s="79">
        <v>6.9999999999999999E-4</v>
      </c>
    </row>
    <row r="78" spans="2:14">
      <c r="B78" t="s">
        <v>2011</v>
      </c>
      <c r="C78" t="s">
        <v>2012</v>
      </c>
      <c r="D78" t="s">
        <v>1047</v>
      </c>
      <c r="E78" t="s">
        <v>2013</v>
      </c>
      <c r="F78" t="s">
        <v>1876</v>
      </c>
      <c r="G78" t="s">
        <v>106</v>
      </c>
      <c r="H78" s="78">
        <v>2768.83</v>
      </c>
      <c r="I78" s="78">
        <v>5078.3</v>
      </c>
      <c r="J78" s="78">
        <v>0</v>
      </c>
      <c r="K78" s="78">
        <v>501.27284571784998</v>
      </c>
      <c r="L78" s="79">
        <v>0</v>
      </c>
      <c r="M78" s="79">
        <v>2.8199999999999999E-2</v>
      </c>
      <c r="N78" s="79">
        <v>2.8E-3</v>
      </c>
    </row>
    <row r="79" spans="2:14">
      <c r="B79" t="s">
        <v>2014</v>
      </c>
      <c r="C79" t="s">
        <v>2015</v>
      </c>
      <c r="D79" t="s">
        <v>1047</v>
      </c>
      <c r="E79" t="s">
        <v>2016</v>
      </c>
      <c r="F79" t="s">
        <v>1876</v>
      </c>
      <c r="G79" t="s">
        <v>106</v>
      </c>
      <c r="H79" s="78">
        <v>661.53</v>
      </c>
      <c r="I79" s="78">
        <v>2893</v>
      </c>
      <c r="J79" s="78">
        <v>0</v>
      </c>
      <c r="K79" s="78">
        <v>68.227194238500005</v>
      </c>
      <c r="L79" s="79">
        <v>0</v>
      </c>
      <c r="M79" s="79">
        <v>3.8E-3</v>
      </c>
      <c r="N79" s="79">
        <v>4.0000000000000002E-4</v>
      </c>
    </row>
    <row r="80" spans="2:14">
      <c r="B80" t="s">
        <v>2017</v>
      </c>
      <c r="C80" t="s">
        <v>2018</v>
      </c>
      <c r="D80" t="s">
        <v>1796</v>
      </c>
      <c r="E80" t="s">
        <v>2019</v>
      </c>
      <c r="F80" t="s">
        <v>1876</v>
      </c>
      <c r="G80" t="s">
        <v>106</v>
      </c>
      <c r="H80" s="78">
        <v>12228.01</v>
      </c>
      <c r="I80" s="78">
        <v>2299.5</v>
      </c>
      <c r="J80" s="78">
        <v>0</v>
      </c>
      <c r="K80" s="78">
        <v>1002.41771567175</v>
      </c>
      <c r="L80" s="79">
        <v>0</v>
      </c>
      <c r="M80" s="79">
        <v>5.6300000000000003E-2</v>
      </c>
      <c r="N80" s="79">
        <v>5.7000000000000002E-3</v>
      </c>
    </row>
    <row r="81" spans="2:14">
      <c r="B81" t="s">
        <v>2020</v>
      </c>
      <c r="C81" t="s">
        <v>2021</v>
      </c>
      <c r="D81" t="s">
        <v>1047</v>
      </c>
      <c r="E81" t="s">
        <v>2022</v>
      </c>
      <c r="F81" t="s">
        <v>1876</v>
      </c>
      <c r="G81" t="s">
        <v>106</v>
      </c>
      <c r="H81" s="78">
        <v>1259.8800000000001</v>
      </c>
      <c r="I81" s="78">
        <v>5725</v>
      </c>
      <c r="J81" s="78">
        <v>0</v>
      </c>
      <c r="K81" s="78">
        <v>257.13678345</v>
      </c>
      <c r="L81" s="79">
        <v>0</v>
      </c>
      <c r="M81" s="79">
        <v>1.44E-2</v>
      </c>
      <c r="N81" s="79">
        <v>1.5E-3</v>
      </c>
    </row>
    <row r="82" spans="2:14">
      <c r="B82" t="s">
        <v>2023</v>
      </c>
      <c r="C82" t="s">
        <v>2024</v>
      </c>
      <c r="D82" t="s">
        <v>1047</v>
      </c>
      <c r="E82" t="s">
        <v>1987</v>
      </c>
      <c r="F82" t="s">
        <v>1876</v>
      </c>
      <c r="G82" t="s">
        <v>110</v>
      </c>
      <c r="H82" s="78">
        <v>893.91</v>
      </c>
      <c r="I82" s="78">
        <v>10042</v>
      </c>
      <c r="J82" s="78">
        <v>0</v>
      </c>
      <c r="K82" s="78">
        <v>350.11605451266001</v>
      </c>
      <c r="L82" s="79">
        <v>2.0000000000000001E-4</v>
      </c>
      <c r="M82" s="79">
        <v>1.9699999999999999E-2</v>
      </c>
      <c r="N82" s="79">
        <v>2E-3</v>
      </c>
    </row>
    <row r="83" spans="2:14">
      <c r="B83" t="s">
        <v>2025</v>
      </c>
      <c r="C83" t="s">
        <v>2026</v>
      </c>
      <c r="D83" t="s">
        <v>1047</v>
      </c>
      <c r="E83" t="s">
        <v>2027</v>
      </c>
      <c r="F83" t="s">
        <v>1876</v>
      </c>
      <c r="G83" t="s">
        <v>202</v>
      </c>
      <c r="H83" s="78">
        <v>25386.15</v>
      </c>
      <c r="I83" s="78">
        <v>149000</v>
      </c>
      <c r="J83" s="78">
        <v>0</v>
      </c>
      <c r="K83" s="78">
        <v>1240.2180184379999</v>
      </c>
      <c r="L83" s="79">
        <v>0</v>
      </c>
      <c r="M83" s="79">
        <v>6.9699999999999998E-2</v>
      </c>
      <c r="N83" s="79">
        <v>7.0000000000000001E-3</v>
      </c>
    </row>
    <row r="84" spans="2:14">
      <c r="B84" t="s">
        <v>2028</v>
      </c>
      <c r="C84" t="s">
        <v>2029</v>
      </c>
      <c r="D84" t="s">
        <v>1047</v>
      </c>
      <c r="E84" t="s">
        <v>2030</v>
      </c>
      <c r="F84" t="s">
        <v>1876</v>
      </c>
      <c r="G84" t="s">
        <v>106</v>
      </c>
      <c r="H84" s="78">
        <v>134.13999999999999</v>
      </c>
      <c r="I84" s="78">
        <v>48430.5</v>
      </c>
      <c r="J84" s="78">
        <v>0</v>
      </c>
      <c r="K84" s="78">
        <v>231.59905817550001</v>
      </c>
      <c r="L84" s="79">
        <v>0</v>
      </c>
      <c r="M84" s="79">
        <v>1.2999999999999999E-2</v>
      </c>
      <c r="N84" s="79">
        <v>1.2999999999999999E-3</v>
      </c>
    </row>
    <row r="85" spans="2:14">
      <c r="B85" t="s">
        <v>2031</v>
      </c>
      <c r="C85" t="s">
        <v>2032</v>
      </c>
      <c r="D85" t="s">
        <v>107</v>
      </c>
      <c r="E85" t="s">
        <v>2005</v>
      </c>
      <c r="F85" t="s">
        <v>1876</v>
      </c>
      <c r="G85" t="s">
        <v>120</v>
      </c>
      <c r="H85" s="78">
        <v>1573.59</v>
      </c>
      <c r="I85" s="78">
        <v>6492</v>
      </c>
      <c r="J85" s="78">
        <v>0</v>
      </c>
      <c r="K85" s="78">
        <v>221.90644069416001</v>
      </c>
      <c r="L85" s="79">
        <v>0</v>
      </c>
      <c r="M85" s="79">
        <v>1.2500000000000001E-2</v>
      </c>
      <c r="N85" s="79">
        <v>1.2999999999999999E-3</v>
      </c>
    </row>
    <row r="86" spans="2:14">
      <c r="B86" s="80" t="s">
        <v>2033</v>
      </c>
      <c r="D86" s="16"/>
      <c r="E86" s="16"/>
      <c r="F86" s="16"/>
      <c r="G86" s="16"/>
      <c r="H86" s="82">
        <v>30567.21</v>
      </c>
      <c r="J86" s="82">
        <v>0</v>
      </c>
      <c r="K86" s="82">
        <v>1788.3613985192401</v>
      </c>
      <c r="M86" s="81">
        <v>0.1004</v>
      </c>
      <c r="N86" s="81">
        <v>1.01E-2</v>
      </c>
    </row>
    <row r="87" spans="2:14">
      <c r="B87" t="s">
        <v>2034</v>
      </c>
      <c r="C87" t="s">
        <v>2035</v>
      </c>
      <c r="D87" t="s">
        <v>1047</v>
      </c>
      <c r="E87" t="s">
        <v>2036</v>
      </c>
      <c r="F87" t="s">
        <v>1208</v>
      </c>
      <c r="G87" t="s">
        <v>113</v>
      </c>
      <c r="H87" s="78">
        <v>24043.74</v>
      </c>
      <c r="I87" s="78">
        <v>116</v>
      </c>
      <c r="J87" s="78">
        <v>0</v>
      </c>
      <c r="K87" s="78">
        <v>122.68020192624</v>
      </c>
      <c r="L87" s="79">
        <v>0</v>
      </c>
      <c r="M87" s="79">
        <v>6.8999999999999999E-3</v>
      </c>
      <c r="N87" s="79">
        <v>6.9999999999999999E-4</v>
      </c>
    </row>
    <row r="88" spans="2:14">
      <c r="B88" t="s">
        <v>2037</v>
      </c>
      <c r="C88" t="s">
        <v>2038</v>
      </c>
      <c r="D88" t="s">
        <v>1047</v>
      </c>
      <c r="E88" t="s">
        <v>2039</v>
      </c>
      <c r="F88" t="s">
        <v>1085</v>
      </c>
      <c r="G88" t="s">
        <v>106</v>
      </c>
      <c r="H88" s="78">
        <v>158.97</v>
      </c>
      <c r="I88" s="78">
        <v>9061</v>
      </c>
      <c r="J88" s="78">
        <v>0</v>
      </c>
      <c r="K88" s="78">
        <v>51.351228610500002</v>
      </c>
      <c r="L88" s="79">
        <v>1E-4</v>
      </c>
      <c r="M88" s="79">
        <v>2.8999999999999998E-3</v>
      </c>
      <c r="N88" s="79">
        <v>2.9999999999999997E-4</v>
      </c>
    </row>
    <row r="89" spans="2:14">
      <c r="B89" t="s">
        <v>2040</v>
      </c>
      <c r="C89" t="s">
        <v>2041</v>
      </c>
      <c r="D89" t="s">
        <v>1047</v>
      </c>
      <c r="E89" t="s">
        <v>2022</v>
      </c>
      <c r="F89" t="s">
        <v>1085</v>
      </c>
      <c r="G89" t="s">
        <v>106</v>
      </c>
      <c r="H89" s="78">
        <v>3908.35</v>
      </c>
      <c r="I89" s="78">
        <v>9195</v>
      </c>
      <c r="J89" s="78">
        <v>0</v>
      </c>
      <c r="K89" s="78">
        <v>1281.1639696125001</v>
      </c>
      <c r="L89" s="79">
        <v>1E-4</v>
      </c>
      <c r="M89" s="79">
        <v>7.1999999999999995E-2</v>
      </c>
      <c r="N89" s="79">
        <v>7.3000000000000001E-3</v>
      </c>
    </row>
    <row r="90" spans="2:14">
      <c r="B90" t="s">
        <v>2042</v>
      </c>
      <c r="C90" t="s">
        <v>2043</v>
      </c>
      <c r="D90" t="s">
        <v>1047</v>
      </c>
      <c r="E90" t="s">
        <v>2044</v>
      </c>
      <c r="F90" t="s">
        <v>1085</v>
      </c>
      <c r="G90" t="s">
        <v>106</v>
      </c>
      <c r="H90" s="78">
        <v>866.68</v>
      </c>
      <c r="I90" s="78">
        <v>6304.5</v>
      </c>
      <c r="J90" s="78">
        <v>0</v>
      </c>
      <c r="K90" s="78">
        <v>194.791031739</v>
      </c>
      <c r="L90" s="79">
        <v>0</v>
      </c>
      <c r="M90" s="79">
        <v>1.09E-2</v>
      </c>
      <c r="N90" s="79">
        <v>1.1000000000000001E-3</v>
      </c>
    </row>
    <row r="91" spans="2:14">
      <c r="B91" t="s">
        <v>2045</v>
      </c>
      <c r="C91" t="s">
        <v>2046</v>
      </c>
      <c r="D91" t="s">
        <v>123</v>
      </c>
      <c r="E91" t="s">
        <v>2047</v>
      </c>
      <c r="F91" t="s">
        <v>1131</v>
      </c>
      <c r="G91" t="s">
        <v>106</v>
      </c>
      <c r="H91" s="78">
        <v>1589.47</v>
      </c>
      <c r="I91" s="78">
        <v>2442</v>
      </c>
      <c r="J91" s="78">
        <v>0</v>
      </c>
      <c r="K91" s="78">
        <v>138.37496663100001</v>
      </c>
      <c r="L91" s="79">
        <v>1E-4</v>
      </c>
      <c r="M91" s="79">
        <v>7.7999999999999996E-3</v>
      </c>
      <c r="N91" s="79">
        <v>8.0000000000000004E-4</v>
      </c>
    </row>
    <row r="92" spans="2:14">
      <c r="B92" s="80" t="s">
        <v>1038</v>
      </c>
      <c r="D92" s="16"/>
      <c r="E92" s="16"/>
      <c r="F92" s="16"/>
      <c r="G92" s="16"/>
      <c r="H92" s="82">
        <v>0</v>
      </c>
      <c r="J92" s="82">
        <v>0</v>
      </c>
      <c r="K92" s="82">
        <v>0</v>
      </c>
      <c r="M92" s="81">
        <v>0</v>
      </c>
      <c r="N92" s="81">
        <v>0</v>
      </c>
    </row>
    <row r="93" spans="2:14">
      <c r="B93" t="s">
        <v>212</v>
      </c>
      <c r="C93" t="s">
        <v>212</v>
      </c>
      <c r="D93" s="16"/>
      <c r="E93" s="16"/>
      <c r="F93" t="s">
        <v>212</v>
      </c>
      <c r="G93" t="s">
        <v>212</v>
      </c>
      <c r="H93" s="78">
        <v>0</v>
      </c>
      <c r="I93" s="78">
        <v>0</v>
      </c>
      <c r="K93" s="78">
        <v>0</v>
      </c>
      <c r="L93" s="79">
        <v>0</v>
      </c>
      <c r="M93" s="79">
        <v>0</v>
      </c>
      <c r="N93" s="79">
        <v>0</v>
      </c>
    </row>
    <row r="94" spans="2:14">
      <c r="B94" s="80" t="s">
        <v>1932</v>
      </c>
      <c r="D94" s="16"/>
      <c r="E94" s="16"/>
      <c r="F94" s="16"/>
      <c r="G94" s="16"/>
      <c r="H94" s="82">
        <v>0</v>
      </c>
      <c r="J94" s="82">
        <v>0</v>
      </c>
      <c r="K94" s="82">
        <v>0</v>
      </c>
      <c r="M94" s="81">
        <v>0</v>
      </c>
      <c r="N94" s="81">
        <v>0</v>
      </c>
    </row>
    <row r="95" spans="2:14">
      <c r="B95" t="s">
        <v>212</v>
      </c>
      <c r="C95" t="s">
        <v>212</v>
      </c>
      <c r="D95" s="16"/>
      <c r="E95" s="16"/>
      <c r="F95" t="s">
        <v>212</v>
      </c>
      <c r="G95" t="s">
        <v>212</v>
      </c>
      <c r="H95" s="78">
        <v>0</v>
      </c>
      <c r="I95" s="78">
        <v>0</v>
      </c>
      <c r="K95" s="78">
        <v>0</v>
      </c>
      <c r="L95" s="79">
        <v>0</v>
      </c>
      <c r="M95" s="79">
        <v>0</v>
      </c>
      <c r="N95" s="79">
        <v>0</v>
      </c>
    </row>
    <row r="96" spans="2:14">
      <c r="B96" t="s">
        <v>228</v>
      </c>
      <c r="D96" s="16"/>
      <c r="E96" s="16"/>
      <c r="F96" s="16"/>
      <c r="G96" s="16"/>
    </row>
    <row r="97" spans="2:7">
      <c r="B97" t="s">
        <v>348</v>
      </c>
      <c r="D97" s="16"/>
      <c r="E97" s="16"/>
      <c r="F97" s="16"/>
      <c r="G97" s="16"/>
    </row>
    <row r="98" spans="2:7">
      <c r="B98" t="s">
        <v>349</v>
      </c>
      <c r="D98" s="16"/>
      <c r="E98" s="16"/>
      <c r="F98" s="16"/>
      <c r="G98" s="16"/>
    </row>
    <row r="99" spans="2:7">
      <c r="B99" t="s">
        <v>350</v>
      </c>
      <c r="D99" s="16"/>
      <c r="E99" s="16"/>
      <c r="F99" s="16"/>
      <c r="G99" s="16"/>
    </row>
    <row r="100" spans="2:7">
      <c r="B100" t="s">
        <v>351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2755</v>
      </c>
    </row>
    <row r="3" spans="2:65" s="1" customFormat="1">
      <c r="B3" s="2" t="s">
        <v>2</v>
      </c>
      <c r="C3" s="26" t="s">
        <v>2756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48436.1</v>
      </c>
      <c r="K11" s="7"/>
      <c r="L11" s="76">
        <v>10064.255606936751</v>
      </c>
      <c r="M11" s="7"/>
      <c r="N11" s="77">
        <v>1</v>
      </c>
      <c r="O11" s="77">
        <v>5.7099999999999998E-2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48436.1</v>
      </c>
      <c r="L21" s="82">
        <v>10064.255606936751</v>
      </c>
      <c r="N21" s="81">
        <v>1</v>
      </c>
      <c r="O21" s="81">
        <v>5.7099999999999998E-2</v>
      </c>
    </row>
    <row r="22" spans="2:15">
      <c r="B22" s="80" t="s">
        <v>2048</v>
      </c>
      <c r="C22" s="16"/>
      <c r="D22" s="16"/>
      <c r="E22" s="16"/>
      <c r="J22" s="82">
        <v>5676.88</v>
      </c>
      <c r="L22" s="82">
        <v>168.58318307600001</v>
      </c>
      <c r="N22" s="81">
        <v>1.6799999999999999E-2</v>
      </c>
      <c r="O22" s="81">
        <v>1E-3</v>
      </c>
    </row>
    <row r="23" spans="2:15">
      <c r="B23" t="s">
        <v>2050</v>
      </c>
      <c r="C23" t="s">
        <v>2051</v>
      </c>
      <c r="D23" t="s">
        <v>123</v>
      </c>
      <c r="E23" t="s">
        <v>2052</v>
      </c>
      <c r="F23" t="s">
        <v>1085</v>
      </c>
      <c r="G23" t="s">
        <v>212</v>
      </c>
      <c r="H23" t="s">
        <v>213</v>
      </c>
      <c r="I23" t="s">
        <v>106</v>
      </c>
      <c r="J23" s="78">
        <v>5676.88</v>
      </c>
      <c r="K23" s="78">
        <v>833</v>
      </c>
      <c r="L23" s="78">
        <v>168.58318307600001</v>
      </c>
      <c r="M23" s="79">
        <v>0</v>
      </c>
      <c r="N23" s="79">
        <v>1.6799999999999999E-2</v>
      </c>
      <c r="O23" s="79">
        <v>1E-3</v>
      </c>
    </row>
    <row r="24" spans="2:15">
      <c r="B24" s="80" t="s">
        <v>2049</v>
      </c>
      <c r="C24" s="16"/>
      <c r="D24" s="16"/>
      <c r="E24" s="16"/>
      <c r="J24" s="82">
        <v>19740.11</v>
      </c>
      <c r="L24" s="82">
        <v>6069.0386339297247</v>
      </c>
      <c r="N24" s="81">
        <v>0.60299999999999998</v>
      </c>
      <c r="O24" s="81">
        <v>3.44E-2</v>
      </c>
    </row>
    <row r="25" spans="2:15">
      <c r="B25" t="s">
        <v>2053</v>
      </c>
      <c r="C25" t="s">
        <v>2054</v>
      </c>
      <c r="D25" t="s">
        <v>123</v>
      </c>
      <c r="E25" t="s">
        <v>2055</v>
      </c>
      <c r="F25" t="s">
        <v>1085</v>
      </c>
      <c r="G25" t="s">
        <v>770</v>
      </c>
      <c r="H25" t="s">
        <v>225</v>
      </c>
      <c r="I25" t="s">
        <v>110</v>
      </c>
      <c r="J25" s="78">
        <v>89.35</v>
      </c>
      <c r="K25" s="78">
        <v>99408</v>
      </c>
      <c r="L25" s="78">
        <v>346.42873351439999</v>
      </c>
      <c r="M25" s="79">
        <v>0</v>
      </c>
      <c r="N25" s="79">
        <v>3.44E-2</v>
      </c>
      <c r="O25" s="79">
        <v>2E-3</v>
      </c>
    </row>
    <row r="26" spans="2:15">
      <c r="B26" t="s">
        <v>2056</v>
      </c>
      <c r="C26" t="s">
        <v>2057</v>
      </c>
      <c r="D26" t="s">
        <v>123</v>
      </c>
      <c r="E26" t="s">
        <v>2058</v>
      </c>
      <c r="F26" t="s">
        <v>1085</v>
      </c>
      <c r="G26" t="s">
        <v>212</v>
      </c>
      <c r="H26" t="s">
        <v>213</v>
      </c>
      <c r="I26" t="s">
        <v>106</v>
      </c>
      <c r="J26" s="78">
        <v>6.79</v>
      </c>
      <c r="K26" s="78">
        <v>1073293</v>
      </c>
      <c r="L26" s="78">
        <v>259.80506010549999</v>
      </c>
      <c r="M26" s="79">
        <v>0</v>
      </c>
      <c r="N26" s="79">
        <v>2.58E-2</v>
      </c>
      <c r="O26" s="79">
        <v>1.5E-3</v>
      </c>
    </row>
    <row r="27" spans="2:15">
      <c r="B27" t="s">
        <v>2059</v>
      </c>
      <c r="C27" t="s">
        <v>2060</v>
      </c>
      <c r="D27" t="s">
        <v>123</v>
      </c>
      <c r="E27" t="s">
        <v>2061</v>
      </c>
      <c r="F27" t="s">
        <v>1085</v>
      </c>
      <c r="G27" t="s">
        <v>212</v>
      </c>
      <c r="H27" t="s">
        <v>213</v>
      </c>
      <c r="I27" t="s">
        <v>110</v>
      </c>
      <c r="J27" s="78">
        <v>521.35</v>
      </c>
      <c r="K27" s="78">
        <v>12823</v>
      </c>
      <c r="L27" s="78">
        <v>260.74562676315003</v>
      </c>
      <c r="M27" s="79">
        <v>2.0000000000000001E-4</v>
      </c>
      <c r="N27" s="79">
        <v>2.5899999999999999E-2</v>
      </c>
      <c r="O27" s="79">
        <v>1.5E-3</v>
      </c>
    </row>
    <row r="28" spans="2:15">
      <c r="B28" t="s">
        <v>2062</v>
      </c>
      <c r="C28" t="s">
        <v>2063</v>
      </c>
      <c r="D28" t="s">
        <v>123</v>
      </c>
      <c r="E28" t="s">
        <v>1110</v>
      </c>
      <c r="F28" t="s">
        <v>1085</v>
      </c>
      <c r="G28" t="s">
        <v>212</v>
      </c>
      <c r="H28" t="s">
        <v>213</v>
      </c>
      <c r="I28" t="s">
        <v>106</v>
      </c>
      <c r="J28" s="78">
        <v>201.4</v>
      </c>
      <c r="K28" s="78">
        <v>115651</v>
      </c>
      <c r="L28" s="78">
        <v>830.36377141000003</v>
      </c>
      <c r="M28" s="79">
        <v>0</v>
      </c>
      <c r="N28" s="79">
        <v>8.2500000000000004E-2</v>
      </c>
      <c r="O28" s="79">
        <v>4.7000000000000002E-3</v>
      </c>
    </row>
    <row r="29" spans="2:15">
      <c r="B29" t="s">
        <v>2064</v>
      </c>
      <c r="C29" t="s">
        <v>2065</v>
      </c>
      <c r="D29" t="s">
        <v>123</v>
      </c>
      <c r="E29" t="s">
        <v>2066</v>
      </c>
      <c r="F29" t="s">
        <v>1085</v>
      </c>
      <c r="G29" t="s">
        <v>212</v>
      </c>
      <c r="H29" t="s">
        <v>213</v>
      </c>
      <c r="I29" t="s">
        <v>106</v>
      </c>
      <c r="J29" s="78">
        <v>10289.23</v>
      </c>
      <c r="K29" s="78">
        <v>1249</v>
      </c>
      <c r="L29" s="78">
        <v>458.14700082550002</v>
      </c>
      <c r="M29" s="79">
        <v>0</v>
      </c>
      <c r="N29" s="79">
        <v>4.5499999999999999E-2</v>
      </c>
      <c r="O29" s="79">
        <v>2.5999999999999999E-3</v>
      </c>
    </row>
    <row r="30" spans="2:15">
      <c r="B30" t="s">
        <v>2067</v>
      </c>
      <c r="C30" t="s">
        <v>2068</v>
      </c>
      <c r="D30" t="s">
        <v>123</v>
      </c>
      <c r="E30" t="s">
        <v>2069</v>
      </c>
      <c r="F30" t="s">
        <v>1085</v>
      </c>
      <c r="G30" t="s">
        <v>212</v>
      </c>
      <c r="H30" t="s">
        <v>213</v>
      </c>
      <c r="I30" t="s">
        <v>106</v>
      </c>
      <c r="J30" s="78">
        <v>1020.95</v>
      </c>
      <c r="K30" s="78">
        <v>13070.96</v>
      </c>
      <c r="L30" s="78">
        <v>475.74199921780001</v>
      </c>
      <c r="M30" s="79">
        <v>0</v>
      </c>
      <c r="N30" s="79">
        <v>4.7300000000000002E-2</v>
      </c>
      <c r="O30" s="79">
        <v>2.7000000000000001E-3</v>
      </c>
    </row>
    <row r="31" spans="2:15">
      <c r="B31" t="s">
        <v>2070</v>
      </c>
      <c r="C31" t="s">
        <v>2071</v>
      </c>
      <c r="D31" t="s">
        <v>123</v>
      </c>
      <c r="E31" t="s">
        <v>2072</v>
      </c>
      <c r="F31" t="s">
        <v>1085</v>
      </c>
      <c r="G31" t="s">
        <v>212</v>
      </c>
      <c r="H31" t="s">
        <v>213</v>
      </c>
      <c r="I31" t="s">
        <v>106</v>
      </c>
      <c r="J31" s="78">
        <v>7.88</v>
      </c>
      <c r="K31" s="78">
        <v>1032681</v>
      </c>
      <c r="L31" s="78">
        <v>290.10281188200003</v>
      </c>
      <c r="M31" s="79">
        <v>0</v>
      </c>
      <c r="N31" s="79">
        <v>2.8799999999999999E-2</v>
      </c>
      <c r="O31" s="79">
        <v>1.6000000000000001E-3</v>
      </c>
    </row>
    <row r="32" spans="2:15">
      <c r="B32" t="s">
        <v>2073</v>
      </c>
      <c r="C32" t="s">
        <v>2074</v>
      </c>
      <c r="D32" t="s">
        <v>123</v>
      </c>
      <c r="E32" t="s">
        <v>2055</v>
      </c>
      <c r="F32" t="s">
        <v>1085</v>
      </c>
      <c r="G32" t="s">
        <v>212</v>
      </c>
      <c r="H32" t="s">
        <v>213</v>
      </c>
      <c r="I32" t="s">
        <v>113</v>
      </c>
      <c r="J32" s="78">
        <v>123.26</v>
      </c>
      <c r="K32" s="78">
        <v>115680</v>
      </c>
      <c r="L32" s="78">
        <v>627.18391716480005</v>
      </c>
      <c r="M32" s="79">
        <v>0</v>
      </c>
      <c r="N32" s="79">
        <v>6.2300000000000001E-2</v>
      </c>
      <c r="O32" s="79">
        <v>3.5999999999999999E-3</v>
      </c>
    </row>
    <row r="33" spans="2:15">
      <c r="B33" t="s">
        <v>2075</v>
      </c>
      <c r="C33" t="s">
        <v>2076</v>
      </c>
      <c r="D33" t="s">
        <v>123</v>
      </c>
      <c r="E33" t="s">
        <v>2055</v>
      </c>
      <c r="F33" t="s">
        <v>1085</v>
      </c>
      <c r="G33" t="s">
        <v>212</v>
      </c>
      <c r="H33" t="s">
        <v>213</v>
      </c>
      <c r="I33" t="s">
        <v>110</v>
      </c>
      <c r="J33" s="78">
        <v>101.52</v>
      </c>
      <c r="K33" s="78">
        <v>199088</v>
      </c>
      <c r="L33" s="78">
        <v>788.30577088127995</v>
      </c>
      <c r="M33" s="79">
        <v>0</v>
      </c>
      <c r="N33" s="79">
        <v>7.8299999999999995E-2</v>
      </c>
      <c r="O33" s="79">
        <v>4.4999999999999997E-3</v>
      </c>
    </row>
    <row r="34" spans="2:15">
      <c r="B34" t="s">
        <v>2077</v>
      </c>
      <c r="C34" t="s">
        <v>2078</v>
      </c>
      <c r="D34" t="s">
        <v>123</v>
      </c>
      <c r="E34" t="s">
        <v>2079</v>
      </c>
      <c r="F34" t="s">
        <v>1085</v>
      </c>
      <c r="G34" t="s">
        <v>212</v>
      </c>
      <c r="H34" t="s">
        <v>213</v>
      </c>
      <c r="I34" t="s">
        <v>106</v>
      </c>
      <c r="J34" s="78">
        <v>153.63</v>
      </c>
      <c r="K34" s="78">
        <v>83365</v>
      </c>
      <c r="L34" s="78">
        <v>456.5825604675</v>
      </c>
      <c r="M34" s="79">
        <v>0</v>
      </c>
      <c r="N34" s="79">
        <v>4.5400000000000003E-2</v>
      </c>
      <c r="O34" s="79">
        <v>2.5999999999999999E-3</v>
      </c>
    </row>
    <row r="35" spans="2:15">
      <c r="B35" t="s">
        <v>2080</v>
      </c>
      <c r="C35" t="s">
        <v>2081</v>
      </c>
      <c r="D35" t="s">
        <v>123</v>
      </c>
      <c r="E35" t="s">
        <v>2082</v>
      </c>
      <c r="F35" t="s">
        <v>1085</v>
      </c>
      <c r="G35" t="s">
        <v>212</v>
      </c>
      <c r="H35" t="s">
        <v>213</v>
      </c>
      <c r="I35" t="s">
        <v>106</v>
      </c>
      <c r="J35" s="78">
        <v>430.43</v>
      </c>
      <c r="K35" s="78">
        <v>26861.81</v>
      </c>
      <c r="L35" s="78">
        <v>412.18989451139498</v>
      </c>
      <c r="M35" s="79">
        <v>0</v>
      </c>
      <c r="N35" s="79">
        <v>4.1000000000000002E-2</v>
      </c>
      <c r="O35" s="79">
        <v>2.3E-3</v>
      </c>
    </row>
    <row r="36" spans="2:15">
      <c r="B36" t="s">
        <v>2083</v>
      </c>
      <c r="C36" t="s">
        <v>2084</v>
      </c>
      <c r="D36" t="s">
        <v>123</v>
      </c>
      <c r="E36" t="s">
        <v>2085</v>
      </c>
      <c r="F36" t="s">
        <v>1085</v>
      </c>
      <c r="G36" t="s">
        <v>212</v>
      </c>
      <c r="H36" t="s">
        <v>213</v>
      </c>
      <c r="I36" t="s">
        <v>106</v>
      </c>
      <c r="J36" s="78">
        <v>5936.86</v>
      </c>
      <c r="K36" s="78">
        <v>1467</v>
      </c>
      <c r="L36" s="78">
        <v>310.48916955300001</v>
      </c>
      <c r="M36" s="79">
        <v>0</v>
      </c>
      <c r="N36" s="79">
        <v>3.09E-2</v>
      </c>
      <c r="O36" s="79">
        <v>1.8E-3</v>
      </c>
    </row>
    <row r="37" spans="2:15">
      <c r="B37" t="s">
        <v>2086</v>
      </c>
      <c r="C37" t="s">
        <v>2087</v>
      </c>
      <c r="D37" t="s">
        <v>123</v>
      </c>
      <c r="E37" t="s">
        <v>2088</v>
      </c>
      <c r="F37" t="s">
        <v>1208</v>
      </c>
      <c r="G37" t="s">
        <v>212</v>
      </c>
      <c r="H37" t="s">
        <v>213</v>
      </c>
      <c r="I37" t="s">
        <v>106</v>
      </c>
      <c r="J37" s="78">
        <v>49.54</v>
      </c>
      <c r="K37" s="78">
        <v>161611</v>
      </c>
      <c r="L37" s="78">
        <v>285.42134871100001</v>
      </c>
      <c r="M37" s="79">
        <v>0</v>
      </c>
      <c r="N37" s="79">
        <v>2.8400000000000002E-2</v>
      </c>
      <c r="O37" s="79">
        <v>1.6000000000000001E-3</v>
      </c>
    </row>
    <row r="38" spans="2:15">
      <c r="B38" t="s">
        <v>2089</v>
      </c>
      <c r="C38" t="s">
        <v>2090</v>
      </c>
      <c r="D38" t="s">
        <v>123</v>
      </c>
      <c r="E38" t="s">
        <v>2055</v>
      </c>
      <c r="F38" t="s">
        <v>1085</v>
      </c>
      <c r="G38" t="s">
        <v>212</v>
      </c>
      <c r="H38" t="s">
        <v>213</v>
      </c>
      <c r="I38" t="s">
        <v>110</v>
      </c>
      <c r="J38" s="78">
        <v>807.92</v>
      </c>
      <c r="K38" s="78">
        <v>8490</v>
      </c>
      <c r="L38" s="78">
        <v>267.53096892240001</v>
      </c>
      <c r="M38" s="79">
        <v>0</v>
      </c>
      <c r="N38" s="79">
        <v>2.6599999999999999E-2</v>
      </c>
      <c r="O38" s="79">
        <v>1.5E-3</v>
      </c>
    </row>
    <row r="39" spans="2:15">
      <c r="B39" s="80" t="s">
        <v>92</v>
      </c>
      <c r="C39" s="16"/>
      <c r="D39" s="16"/>
      <c r="E39" s="16"/>
      <c r="J39" s="82">
        <v>23019.11</v>
      </c>
      <c r="L39" s="82">
        <v>3826.6337899310261</v>
      </c>
      <c r="N39" s="81">
        <v>0.38019999999999998</v>
      </c>
      <c r="O39" s="81">
        <v>2.1700000000000001E-2</v>
      </c>
    </row>
    <row r="40" spans="2:15">
      <c r="B40" t="s">
        <v>2091</v>
      </c>
      <c r="C40" t="s">
        <v>2092</v>
      </c>
      <c r="D40" t="s">
        <v>123</v>
      </c>
      <c r="E40" t="s">
        <v>2093</v>
      </c>
      <c r="F40" t="s">
        <v>1085</v>
      </c>
      <c r="G40" t="s">
        <v>212</v>
      </c>
      <c r="H40" t="s">
        <v>213</v>
      </c>
      <c r="I40" t="s">
        <v>106</v>
      </c>
      <c r="J40" s="78">
        <v>14066.61</v>
      </c>
      <c r="K40" s="78">
        <v>1189.7</v>
      </c>
      <c r="L40" s="78">
        <v>596.60438694105005</v>
      </c>
      <c r="M40" s="79">
        <v>0</v>
      </c>
      <c r="N40" s="79">
        <v>5.9299999999999999E-2</v>
      </c>
      <c r="O40" s="79">
        <v>3.3999999999999998E-3</v>
      </c>
    </row>
    <row r="41" spans="2:15">
      <c r="B41" t="s">
        <v>2094</v>
      </c>
      <c r="C41" t="s">
        <v>2095</v>
      </c>
      <c r="D41" t="s">
        <v>123</v>
      </c>
      <c r="E41" t="s">
        <v>2096</v>
      </c>
      <c r="F41" t="s">
        <v>1085</v>
      </c>
      <c r="G41" t="s">
        <v>212</v>
      </c>
      <c r="H41" t="s">
        <v>213</v>
      </c>
      <c r="I41" t="s">
        <v>113</v>
      </c>
      <c r="J41" s="78">
        <v>1777.44</v>
      </c>
      <c r="K41" s="78">
        <v>16783.840000000055</v>
      </c>
      <c r="L41" s="78">
        <v>1312.2021653024301</v>
      </c>
      <c r="M41" s="79">
        <v>0</v>
      </c>
      <c r="N41" s="79">
        <v>0.13039999999999999</v>
      </c>
      <c r="O41" s="79">
        <v>7.4000000000000003E-3</v>
      </c>
    </row>
    <row r="42" spans="2:15">
      <c r="B42" t="s">
        <v>2097</v>
      </c>
      <c r="C42" t="s">
        <v>2098</v>
      </c>
      <c r="D42" t="s">
        <v>123</v>
      </c>
      <c r="E42" t="s">
        <v>2099</v>
      </c>
      <c r="F42" t="s">
        <v>1085</v>
      </c>
      <c r="G42" t="s">
        <v>212</v>
      </c>
      <c r="H42" t="s">
        <v>213</v>
      </c>
      <c r="I42" t="s">
        <v>110</v>
      </c>
      <c r="J42" s="78">
        <v>724.18</v>
      </c>
      <c r="K42" s="78">
        <v>2688</v>
      </c>
      <c r="L42" s="78">
        <v>75.923077547519995</v>
      </c>
      <c r="M42" s="79">
        <v>0</v>
      </c>
      <c r="N42" s="79">
        <v>7.4999999999999997E-3</v>
      </c>
      <c r="O42" s="79">
        <v>4.0000000000000002E-4</v>
      </c>
    </row>
    <row r="43" spans="2:15">
      <c r="B43" t="s">
        <v>2100</v>
      </c>
      <c r="C43" t="s">
        <v>2101</v>
      </c>
      <c r="D43" t="s">
        <v>123</v>
      </c>
      <c r="E43" t="s">
        <v>2099</v>
      </c>
      <c r="F43" t="s">
        <v>1085</v>
      </c>
      <c r="G43" t="s">
        <v>212</v>
      </c>
      <c r="H43" t="s">
        <v>213</v>
      </c>
      <c r="I43" t="s">
        <v>202</v>
      </c>
      <c r="J43" s="78">
        <v>2798.78</v>
      </c>
      <c r="K43" s="78">
        <v>123200</v>
      </c>
      <c r="L43" s="78">
        <v>113.05620312448001</v>
      </c>
      <c r="M43" s="79">
        <v>0</v>
      </c>
      <c r="N43" s="79">
        <v>1.12E-2</v>
      </c>
      <c r="O43" s="79">
        <v>5.9999999999999995E-4</v>
      </c>
    </row>
    <row r="44" spans="2:15">
      <c r="B44" t="s">
        <v>2102</v>
      </c>
      <c r="C44" t="s">
        <v>2103</v>
      </c>
      <c r="D44" t="s">
        <v>123</v>
      </c>
      <c r="E44" t="s">
        <v>2104</v>
      </c>
      <c r="F44" t="s">
        <v>1900</v>
      </c>
      <c r="G44" t="s">
        <v>212</v>
      </c>
      <c r="H44" t="s">
        <v>213</v>
      </c>
      <c r="I44" t="s">
        <v>106</v>
      </c>
      <c r="J44" s="78">
        <v>1812.77</v>
      </c>
      <c r="K44" s="78">
        <v>12358</v>
      </c>
      <c r="L44" s="78">
        <v>798.63884567900004</v>
      </c>
      <c r="M44" s="79">
        <v>0</v>
      </c>
      <c r="N44" s="79">
        <v>7.9399999999999998E-2</v>
      </c>
      <c r="O44" s="79">
        <v>4.4999999999999997E-3</v>
      </c>
    </row>
    <row r="45" spans="2:15">
      <c r="B45" t="s">
        <v>2105</v>
      </c>
      <c r="C45" t="s">
        <v>2106</v>
      </c>
      <c r="D45" t="s">
        <v>123</v>
      </c>
      <c r="E45" t="s">
        <v>2107</v>
      </c>
      <c r="F45" t="s">
        <v>1085</v>
      </c>
      <c r="G45" t="s">
        <v>212</v>
      </c>
      <c r="H45" t="s">
        <v>213</v>
      </c>
      <c r="I45" t="s">
        <v>202</v>
      </c>
      <c r="J45" s="78">
        <v>365.17</v>
      </c>
      <c r="K45" s="78">
        <v>945755.20000000065</v>
      </c>
      <c r="L45" s="78">
        <v>113.23710448278599</v>
      </c>
      <c r="M45" s="79">
        <v>0</v>
      </c>
      <c r="N45" s="79">
        <v>1.1299999999999999E-2</v>
      </c>
      <c r="O45" s="79">
        <v>5.9999999999999995E-4</v>
      </c>
    </row>
    <row r="46" spans="2:15">
      <c r="B46" t="s">
        <v>2108</v>
      </c>
      <c r="C46" t="s">
        <v>2109</v>
      </c>
      <c r="D46" t="s">
        <v>123</v>
      </c>
      <c r="E46" t="s">
        <v>2005</v>
      </c>
      <c r="F46" t="s">
        <v>1085</v>
      </c>
      <c r="G46" t="s">
        <v>212</v>
      </c>
      <c r="H46" t="s">
        <v>213</v>
      </c>
      <c r="I46" t="s">
        <v>106</v>
      </c>
      <c r="J46" s="78">
        <v>1474.16</v>
      </c>
      <c r="K46" s="78">
        <v>15545.44</v>
      </c>
      <c r="L46" s="78">
        <v>816.97200685376004</v>
      </c>
      <c r="M46" s="79">
        <v>0</v>
      </c>
      <c r="N46" s="79">
        <v>8.1199999999999994E-2</v>
      </c>
      <c r="O46" s="79">
        <v>4.5999999999999999E-3</v>
      </c>
    </row>
    <row r="47" spans="2:15">
      <c r="B47" s="80" t="s">
        <v>1038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212</v>
      </c>
      <c r="C48" t="s">
        <v>212</v>
      </c>
      <c r="D48" s="16"/>
      <c r="E48" s="16"/>
      <c r="F48" t="s">
        <v>212</v>
      </c>
      <c r="G48" t="s">
        <v>212</v>
      </c>
      <c r="I48" t="s">
        <v>212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228</v>
      </c>
      <c r="C49" s="16"/>
      <c r="D49" s="16"/>
      <c r="E49" s="16"/>
    </row>
    <row r="50" spans="2:5">
      <c r="B50" t="s">
        <v>348</v>
      </c>
      <c r="C50" s="16"/>
      <c r="D50" s="16"/>
      <c r="E50" s="16"/>
    </row>
    <row r="51" spans="2:5">
      <c r="B51" t="s">
        <v>349</v>
      </c>
      <c r="C51" s="16"/>
      <c r="D51" s="16"/>
      <c r="E51" s="16"/>
    </row>
    <row r="52" spans="2:5">
      <c r="B52" t="s">
        <v>350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2755</v>
      </c>
    </row>
    <row r="3" spans="2:60" s="1" customFormat="1">
      <c r="B3" s="2" t="s">
        <v>2</v>
      </c>
      <c r="C3" s="26" t="s">
        <v>2756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1858.42</v>
      </c>
      <c r="H11" s="7"/>
      <c r="I11" s="76">
        <v>2.8582334760517001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1426.23</v>
      </c>
      <c r="I12" s="82">
        <v>2.6927222400000002</v>
      </c>
      <c r="K12" s="81">
        <v>0.94210000000000005</v>
      </c>
      <c r="L12" s="81">
        <v>0</v>
      </c>
    </row>
    <row r="13" spans="2:60">
      <c r="B13" s="80" t="s">
        <v>2110</v>
      </c>
      <c r="D13" s="16"/>
      <c r="E13" s="16"/>
      <c r="G13" s="82">
        <v>1426.23</v>
      </c>
      <c r="I13" s="82">
        <v>2.6927222400000002</v>
      </c>
      <c r="K13" s="81">
        <v>0.94210000000000005</v>
      </c>
      <c r="L13" s="81">
        <v>0</v>
      </c>
    </row>
    <row r="14" spans="2:60">
      <c r="B14" t="s">
        <v>2111</v>
      </c>
      <c r="C14" t="s">
        <v>2112</v>
      </c>
      <c r="D14" t="s">
        <v>100</v>
      </c>
      <c r="E14" t="s">
        <v>125</v>
      </c>
      <c r="F14" t="s">
        <v>102</v>
      </c>
      <c r="G14" s="78">
        <v>1426.23</v>
      </c>
      <c r="H14" s="78">
        <v>188.8</v>
      </c>
      <c r="I14" s="78">
        <v>2.6927222400000002</v>
      </c>
      <c r="J14" s="79">
        <v>1E-4</v>
      </c>
      <c r="K14" s="79">
        <v>0.94210000000000005</v>
      </c>
      <c r="L14" s="79">
        <v>0</v>
      </c>
    </row>
    <row r="15" spans="2:60">
      <c r="B15" s="80" t="s">
        <v>226</v>
      </c>
      <c r="D15" s="16"/>
      <c r="E15" s="16"/>
      <c r="G15" s="82">
        <v>432.19</v>
      </c>
      <c r="I15" s="82">
        <v>0.16551123605170001</v>
      </c>
      <c r="K15" s="81">
        <v>5.79E-2</v>
      </c>
      <c r="L15" s="81">
        <v>0</v>
      </c>
    </row>
    <row r="16" spans="2:60">
      <c r="B16" s="80" t="s">
        <v>2113</v>
      </c>
      <c r="D16" s="16"/>
      <c r="E16" s="16"/>
      <c r="G16" s="82">
        <v>432.19</v>
      </c>
      <c r="I16" s="82">
        <v>0.16551123605170001</v>
      </c>
      <c r="K16" s="81">
        <v>5.79E-2</v>
      </c>
      <c r="L16" s="81">
        <v>0</v>
      </c>
    </row>
    <row r="17" spans="2:12">
      <c r="B17" t="s">
        <v>2114</v>
      </c>
      <c r="C17" t="s">
        <v>2115</v>
      </c>
      <c r="D17" t="s">
        <v>1047</v>
      </c>
      <c r="E17" t="s">
        <v>1387</v>
      </c>
      <c r="F17" t="s">
        <v>106</v>
      </c>
      <c r="G17" s="78">
        <v>432.19</v>
      </c>
      <c r="H17" s="78">
        <v>10.7422</v>
      </c>
      <c r="I17" s="78">
        <v>0.16551123605170001</v>
      </c>
      <c r="J17" s="79">
        <v>0</v>
      </c>
      <c r="K17" s="79">
        <v>5.79E-2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348</v>
      </c>
      <c r="D19" s="16"/>
      <c r="E19" s="16"/>
    </row>
    <row r="20" spans="2:12">
      <c r="B20" t="s">
        <v>349</v>
      </c>
      <c r="D20" s="16"/>
      <c r="E20" s="16"/>
    </row>
    <row r="21" spans="2:12">
      <c r="B21" t="s">
        <v>350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2020-05-31T06:26:58Z</dcterms:modified>
</cp:coreProperties>
</file>