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D11" i="1" l="1"/>
  <c r="D13" i="1"/>
  <c r="D22" i="1"/>
  <c r="D21" i="1"/>
  <c r="D20" i="1"/>
  <c r="D19" i="1"/>
  <c r="D18" i="1"/>
  <c r="D17" i="1"/>
  <c r="D16" i="1"/>
  <c r="D15" i="1"/>
  <c r="D14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 s="1"/>
  <c r="J43" i="2"/>
  <c r="J42" i="2"/>
  <c r="J16" i="2"/>
  <c r="J12" i="2"/>
  <c r="K12" i="2" l="1"/>
  <c r="K42" i="2"/>
  <c r="J11" i="2"/>
  <c r="K14" i="2" l="1"/>
  <c r="K50" i="2"/>
  <c r="K48" i="2"/>
  <c r="K46" i="2"/>
  <c r="K44" i="2"/>
  <c r="K41" i="2"/>
  <c r="K39" i="2"/>
  <c r="K37" i="2"/>
  <c r="K35" i="2"/>
  <c r="K33" i="2"/>
  <c r="K31" i="2"/>
  <c r="K29" i="2"/>
  <c r="K27" i="2"/>
  <c r="K25" i="2"/>
  <c r="K23" i="2"/>
  <c r="K21" i="2"/>
  <c r="K19" i="2"/>
  <c r="K17" i="2"/>
  <c r="K15" i="2"/>
  <c r="K13" i="2"/>
  <c r="K49" i="2"/>
  <c r="K47" i="2"/>
  <c r="K45" i="2"/>
  <c r="K43" i="2"/>
  <c r="K40" i="2"/>
  <c r="K38" i="2"/>
  <c r="K36" i="2"/>
  <c r="K34" i="2"/>
  <c r="K32" i="2"/>
  <c r="K30" i="2"/>
  <c r="K28" i="2"/>
  <c r="K26" i="2"/>
  <c r="K24" i="2"/>
  <c r="K22" i="2"/>
  <c r="K20" i="2"/>
  <c r="K18" i="2"/>
  <c r="K16" i="2"/>
  <c r="K11" i="2"/>
</calcChain>
</file>

<file path=xl/sharedStrings.xml><?xml version="1.0" encoding="utf-8"?>
<sst xmlns="http://schemas.openxmlformats.org/spreadsheetml/2006/main" count="4761" uniqueCount="1324">
  <si>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</si>
  <si>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</si>
  <si>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</si>
  <si>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</si>
  <si>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</si>
  <si>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</si>
  <si>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</si>
  <si>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</si>
  <si>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</si>
  <si>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</si>
  <si>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</si>
  <si>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</si>
  <si>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</si>
  <si>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</si>
  <si>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</si>
  <si>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</si>
  <si>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</si>
  <si>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</si>
  <si>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</si>
  <si>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</si>
  <si>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</si>
  <si>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</si>
  <si>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</si>
  <si>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</si>
  <si>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</si>
  <si>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</si>
  <si>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</si>
  <si>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</si>
  <si>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</si>
  <si>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</si>
  <si>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</si>
  <si>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</si>
  <si>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</si>
  <si>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</si>
  <si>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</si>
  <si>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</si>
  <si>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</si>
  <si>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</si>
  <si>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</si>
  <si>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</si>
  <si>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</si>
  <si>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</si>
  <si>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</si>
  <si>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</si>
  <si>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</si>
  <si>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</si>
  <si>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</si>
  <si>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</si>
  <si>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</si>
  <si>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</si>
  <si>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</si>
  <si>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</si>
  <si>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</si>
  <si>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</si>
  <si>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</si>
  <si>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</si>
  <si>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</si>
  <si>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</si>
  <si>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</si>
  <si>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</si>
  <si>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</si>
  <si>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</si>
  <si>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</si>
  <si>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</si>
  <si>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</si>
  <si>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</si>
  <si>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</si>
  <si>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</si>
  <si>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</si>
  <si>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</si>
  <si>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</si>
  <si>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</si>
  <si>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</si>
  <si>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</si>
  <si>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</si>
  <si>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</si>
  <si>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</si>
  <si>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</si>
  <si>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</si>
  <si>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</si>
  <si>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</si>
  <si>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</si>
  <si>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</si>
  <si>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</si>
  <si>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</si>
  <si>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</si>
  <si>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</si>
  <si>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</si>
  <si>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</si>
  <si>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</si>
  <si>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</si>
  <si>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</si>
  <si>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</si>
  <si>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</si>
  <si>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</si>
  <si>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</si>
  <si>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</si>
  <si>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</si>
  <si>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</si>
  <si>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</si>
  <si>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</si>
  <si>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</si>
  <si>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</si>
  <si>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</si>
  <si>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</si>
  <si>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</si>
  <si>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</si>
  <si>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</si>
  <si>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</si>
  <si>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</si>
  <si>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</si>
  <si>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</si>
  <si>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</si>
  <si>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</si>
  <si>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</si>
  <si>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</si>
  <si>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</si>
  <si>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</si>
  <si>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</si>
  <si>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</si>
  <si>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</si>
  <si>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</si>
  <si>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</si>
  <si>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</si>
  <si>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</si>
  <si>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</si>
  <si>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</si>
  <si>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</si>
  <si>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</si>
  <si>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</si>
  <si>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</si>
  <si>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</si>
  <si>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</si>
  <si>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</si>
  <si>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</si>
  <si>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</si>
  <si>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</si>
  <si>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</si>
  <si>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</si>
  <si>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</si>
  <si>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</si>
  <si>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</si>
  <si>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</si>
  <si>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</si>
  <si>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</si>
  <si>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</si>
  <si>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</si>
  <si>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</si>
  <si>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</si>
  <si>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</si>
  <si>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</si>
  <si>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</si>
  <si>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</si>
  <si>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</si>
  <si>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</si>
  <si>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</si>
  <si>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</si>
  <si>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</si>
  <si>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</si>
  <si>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</si>
  <si>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</si>
  <si>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</si>
  <si>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</si>
  <si>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</si>
  <si>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</si>
  <si>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</si>
  <si>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</si>
  <si>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</si>
  <si>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</si>
  <si>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</si>
  <si>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</si>
  <si>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</si>
  <si>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</si>
  <si>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</si>
  <si>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</si>
  <si>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</si>
  <si>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</si>
  <si>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</si>
  <si>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</si>
  <si>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</si>
  <si>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</si>
  <si>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</si>
  <si>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</si>
  <si>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</si>
  <si>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</si>
  <si>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</si>
  <si>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</si>
  <si>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</si>
  <si>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</si>
  <si>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</si>
  <si>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</si>
  <si>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</si>
  <si>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</si>
  <si>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</si>
  <si>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</si>
  <si>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</si>
  <si>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869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</si>
  <si>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</si>
  <si>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</si>
  <si>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</si>
  <si>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</si>
  <si>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</si>
  <si>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</si>
  <si>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</si>
  <si>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</si>
  <si>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</si>
  <si>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1111111111- 11- בנק דיסקונט</t>
  </si>
  <si>
    <t>11</t>
  </si>
  <si>
    <t>AAA.IL</t>
  </si>
  <si>
    <t>S&amp;P מעלות</t>
  </si>
  <si>
    <t>1111111111- 10- לאומי</t>
  </si>
  <si>
    <t>10</t>
  </si>
  <si>
    <t>סה"כ יתרת מזומנים ועו"ש נקובים במט"ח</t>
  </si>
  <si>
    <t>130018- 10- לאומי</t>
  </si>
  <si>
    <t>20001- 60- UBS</t>
  </si>
  <si>
    <t>Baa1</t>
  </si>
  <si>
    <t>Moodys</t>
  </si>
  <si>
    <t>20001- 11- בנק דיסקונט</t>
  </si>
  <si>
    <t>20001- 10- לאומי</t>
  </si>
  <si>
    <t>100006- 60- UBS</t>
  </si>
  <si>
    <t>100006- 10- לאומי</t>
  </si>
  <si>
    <t>20003- 60- UBS</t>
  </si>
  <si>
    <t>20003- 10- לאומי</t>
  </si>
  <si>
    <t>80031- 10- לאומי</t>
  </si>
  <si>
    <t>200005- 10- לאומי</t>
  </si>
  <si>
    <t>70002- 60- UBS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</si>
  <si>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</si>
  <si>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</si>
  <si>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</si>
  <si>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</si>
  <si>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</si>
  <si>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</si>
  <si>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</si>
  <si>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</si>
  <si>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</si>
  <si>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</si>
  <si>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</si>
  <si>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</si>
  <si>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</si>
  <si>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</si>
  <si>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</si>
  <si>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</si>
  <si>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</si>
  <si>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  420- בנק ישראל- מק"מ</t>
  </si>
  <si>
    <t>8200420</t>
  </si>
  <si>
    <t>RF</t>
  </si>
  <si>
    <t>31/12/19</t>
  </si>
  <si>
    <t>מ.ק.מ. 1020- בנק ישראל- מק"מ</t>
  </si>
  <si>
    <t>8201022</t>
  </si>
  <si>
    <t>מלווה קצר מועד 1110- בנק ישראל- מק"מ</t>
  </si>
  <si>
    <t>8201113</t>
  </si>
  <si>
    <t>מלווה קצר מועד 120- בנק ישראל- מק"מ</t>
  </si>
  <si>
    <t>8200123</t>
  </si>
  <si>
    <t>מלווה קצר מועד 1210- בנק ישראל- מק"מ</t>
  </si>
  <si>
    <t>8201212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</si>
  <si>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</si>
  <si>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</si>
  <si>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</si>
  <si>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</si>
  <si>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</si>
  <si>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</si>
  <si>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</si>
  <si>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</si>
  <si>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</si>
  <si>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</si>
  <si>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מלווה קצר מועד 810- בנק ישראל- מק"מ</t>
  </si>
  <si>
    <t>8200818</t>
  </si>
  <si>
    <t>מלווה קצר מועד 910- בנק ישראל- מק"מ</t>
  </si>
  <si>
    <t>8200917</t>
  </si>
  <si>
    <t>סה"כ שחר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</si>
  <si>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</si>
  <si>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</si>
  <si>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</si>
  <si>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</si>
  <si>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</si>
  <si>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</si>
  <si>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</si>
  <si>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</si>
  <si>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</si>
  <si>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</si>
  <si>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</si>
  <si>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</si>
  <si>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</si>
  <si>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</si>
  <si>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</si>
  <si>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</si>
  <si>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בזן- בתי זקוק לנפט בע"מ</t>
  </si>
  <si>
    <t>2590248</t>
  </si>
  <si>
    <t>520036658</t>
  </si>
  <si>
    <t>אנרגיה</t>
  </si>
  <si>
    <t>*פז נפט- פז חברת הנפט בע"מ</t>
  </si>
  <si>
    <t>1100007</t>
  </si>
  <si>
    <t>510216054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</si>
  <si>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</si>
  <si>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</si>
  <si>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</si>
  <si>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</si>
  <si>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</si>
  <si>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</si>
  <si>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</si>
  <si>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</si>
  <si>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</si>
  <si>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</si>
  <si>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</si>
  <si>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</si>
  <si>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</si>
  <si>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</si>
  <si>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</si>
  <si>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</si>
  <si>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</si>
  <si>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</si>
  <si>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</si>
  <si>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</si>
  <si>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</si>
  <si>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</si>
  <si>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</si>
  <si>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</si>
  <si>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</si>
  <si>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</si>
  <si>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</si>
  <si>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</si>
  <si>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</si>
  <si>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</si>
  <si>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חיפושי נפט וגז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</si>
  <si>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</si>
  <si>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</si>
  <si>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</si>
  <si>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</si>
  <si>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</si>
  <si>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</si>
  <si>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</si>
  <si>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</si>
  <si>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</si>
  <si>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</si>
  <si>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</si>
  <si>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</si>
  <si>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</si>
  <si>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</si>
  <si>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מזון</t>
  </si>
  <si>
    <t>*שטראוס- שטראוס גרופ בע"מ</t>
  </si>
  <si>
    <t>746016</t>
  </si>
  <si>
    <t>520003781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</si>
  <si>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</si>
  <si>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</si>
  <si>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</si>
  <si>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</si>
  <si>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</si>
  <si>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</si>
  <si>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</si>
  <si>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</si>
  <si>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*אירפורט סיטי- איירפורט סיטי בע"מ</t>
  </si>
  <si>
    <t>1095835</t>
  </si>
  <si>
    <t>511659401</t>
  </si>
  <si>
    <t>נדל"ן ובינוי</t>
  </si>
  <si>
    <t>*אמות- אמות השקעות בע"מ</t>
  </si>
  <si>
    <t>1097278</t>
  </si>
  <si>
    <t>520026683</t>
  </si>
  <si>
    <t>*מליסרון- מליסרון בע"מ</t>
  </si>
  <si>
    <t>323014</t>
  </si>
  <si>
    <t>520037789</t>
  </si>
  <si>
    <t>*עזריאלי קבוצה- קבוצת עזריאלי בע"מ (לשעבר קנית מימון)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</si>
  <si>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</si>
  <si>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</si>
  <si>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</si>
  <si>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</si>
  <si>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</si>
  <si>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</si>
  <si>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</si>
  <si>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</si>
  <si>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</si>
  <si>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</si>
  <si>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</si>
  <si>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</si>
  <si>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</si>
  <si>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</si>
  <si>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</si>
  <si>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</si>
  <si>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</si>
  <si>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</si>
  <si>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</si>
  <si>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</si>
  <si>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</si>
  <si>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</si>
  <si>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</si>
  <si>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</si>
  <si>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</si>
  <si>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</si>
  <si>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</si>
  <si>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</si>
  <si>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514401702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</si>
  <si>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</si>
  <si>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</si>
  <si>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</si>
  <si>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</si>
  <si>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</si>
  <si>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</si>
  <si>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</si>
  <si>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</si>
  <si>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</si>
  <si>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</si>
  <si>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</si>
  <si>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</si>
  <si>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</si>
  <si>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</si>
  <si>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</si>
  <si>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</si>
  <si>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</si>
  <si>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</si>
  <si>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520028911</t>
  </si>
  <si>
    <t>השקעה ואחזקות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</si>
  <si>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</si>
  <si>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</si>
  <si>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</si>
  <si>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</si>
  <si>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</si>
  <si>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550010003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</si>
  <si>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</si>
  <si>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</si>
  <si>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</si>
  <si>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</si>
  <si>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</si>
  <si>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</si>
  <si>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</si>
  <si>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</si>
  <si>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515334662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</si>
  <si>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</si>
  <si>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</si>
  <si>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</si>
  <si>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</si>
  <si>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</si>
  <si>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</si>
  <si>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</si>
  <si>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</si>
  <si>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</si>
  <si>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</si>
  <si>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קמטק- קמטק בע"מ</t>
  </si>
  <si>
    <t>1095264</t>
  </si>
  <si>
    <t>511235434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</si>
  <si>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</si>
  <si>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</si>
  <si>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</si>
  <si>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</si>
  <si>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</si>
  <si>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</si>
  <si>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</si>
  <si>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</si>
  <si>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</si>
  <si>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</si>
  <si>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</si>
  <si>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</si>
  <si>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</si>
  <si>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</si>
  <si>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</si>
  <si>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</si>
  <si>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</si>
  <si>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</si>
  <si>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</si>
  <si>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</si>
  <si>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</si>
  <si>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</si>
  <si>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</si>
  <si>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520025990</t>
  </si>
  <si>
    <t>*גב ים- חברת גב-ים לקרקעות בע"מ</t>
  </si>
  <si>
    <t>759019</t>
  </si>
  <si>
    <t>520001736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</si>
  <si>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</si>
  <si>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</si>
  <si>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</si>
  <si>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</si>
  <si>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</si>
  <si>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520017807</t>
  </si>
  <si>
    <t>מבני תעשיה- מבני תעשיה בע"מ</t>
  </si>
  <si>
    <t>226019</t>
  </si>
  <si>
    <t>520024126</t>
  </si>
  <si>
    <t>*ריט 1- ריט 1 בע"מ</t>
  </si>
  <si>
    <t>1098920</t>
  </si>
  <si>
    <t>513821488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</si>
  <si>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</si>
  <si>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</si>
  <si>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</si>
  <si>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</si>
  <si>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</si>
  <si>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</si>
  <si>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</si>
  <si>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</si>
  <si>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</si>
  <si>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</si>
  <si>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</si>
  <si>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</si>
  <si>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</si>
  <si>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</si>
  <si>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</si>
  <si>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</si>
  <si>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</si>
  <si>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</si>
  <si>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</si>
  <si>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</si>
  <si>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</si>
  <si>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</si>
  <si>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</si>
  <si>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</si>
  <si>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</si>
  <si>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</si>
  <si>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</si>
  <si>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</si>
  <si>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</si>
  <si>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</si>
  <si>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</si>
  <si>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520044314</t>
  </si>
  <si>
    <t>סלקום- סלקום ישראל בע"מ</t>
  </si>
  <si>
    <t>1101534</t>
  </si>
  <si>
    <t>511930125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</si>
  <si>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</si>
  <si>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</si>
  <si>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</si>
  <si>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</si>
  <si>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</si>
  <si>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</si>
  <si>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</si>
  <si>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</si>
  <si>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</si>
  <si>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</si>
  <si>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</si>
  <si>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</si>
  <si>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</si>
  <si>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</si>
  <si>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</si>
  <si>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</si>
  <si>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</si>
  <si>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</si>
  <si>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</si>
  <si>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</si>
  <si>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</si>
  <si>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</si>
  <si>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</si>
  <si>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</si>
  <si>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</si>
  <si>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</si>
  <si>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</si>
  <si>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</si>
  <si>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</si>
  <si>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</si>
  <si>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</si>
  <si>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</si>
  <si>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</si>
  <si>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</si>
  <si>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</si>
  <si>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</si>
  <si>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</si>
  <si>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</si>
  <si>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</si>
  <si>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</si>
  <si>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</si>
  <si>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</si>
  <si>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</si>
  <si>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</si>
  <si>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</si>
  <si>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</si>
  <si>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</si>
  <si>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</si>
  <si>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</si>
  <si>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</si>
  <si>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</si>
  <si>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</si>
  <si>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</si>
  <si>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</si>
  <si>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</si>
  <si>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</si>
  <si>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</si>
  <si>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</si>
  <si>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</si>
  <si>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</si>
  <si>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</si>
  <si>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</si>
  <si>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</si>
  <si>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יוחננוף- יוחננוף</t>
  </si>
  <si>
    <t>1161264</t>
  </si>
  <si>
    <t>511344186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</si>
  <si>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</si>
  <si>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</si>
  <si>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</si>
  <si>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</si>
  <si>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</si>
  <si>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</si>
  <si>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</si>
  <si>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</si>
  <si>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</si>
  <si>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</si>
  <si>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</si>
  <si>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</si>
  <si>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</si>
  <si>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</si>
  <si>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</si>
  <si>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</si>
  <si>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</si>
  <si>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</si>
  <si>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</si>
  <si>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</si>
  <si>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</si>
  <si>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</si>
  <si>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</si>
  <si>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</si>
  <si>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</si>
  <si>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</si>
  <si>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</si>
  <si>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</si>
  <si>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</si>
  <si>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</si>
  <si>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</si>
  <si>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</si>
  <si>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</si>
  <si>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</si>
  <si>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</si>
  <si>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</si>
  <si>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</si>
  <si>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</si>
  <si>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</si>
  <si>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</si>
  <si>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</si>
  <si>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</si>
  <si>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</si>
  <si>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</si>
  <si>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</si>
  <si>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</si>
  <si>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</si>
  <si>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</si>
  <si>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</si>
  <si>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</si>
  <si>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</si>
  <si>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NASDAQ</t>
  </si>
  <si>
    <t>בלומברג</t>
  </si>
  <si>
    <t>12277</t>
  </si>
  <si>
    <t>Materials</t>
  </si>
  <si>
    <t>Mediwound ltd- MEDIWOUND LTD</t>
  </si>
  <si>
    <t>IL0011316309</t>
  </si>
  <si>
    <t>2279</t>
  </si>
  <si>
    <t>Pharmaceuticals &amp; Biotechnology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</si>
  <si>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</si>
  <si>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</si>
  <si>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</si>
  <si>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</si>
  <si>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</si>
  <si>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</si>
  <si>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</si>
  <si>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</si>
  <si>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NYSE</t>
  </si>
  <si>
    <t>Kamada ltd- קמהדע בע"מ</t>
  </si>
  <si>
    <t>IL0010941198</t>
  </si>
  <si>
    <t>ADO PROPERTIES- ADO PROPERTIES SA</t>
  </si>
  <si>
    <t>LU1250154413</t>
  </si>
  <si>
    <t>27253</t>
  </si>
  <si>
    <t>Real Estate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</si>
  <si>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</si>
  <si>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</si>
  <si>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</si>
  <si>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</si>
  <si>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</si>
  <si>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</si>
  <si>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</si>
  <si>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Semiconductors &amp; Semiconductor Equipment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</si>
  <si>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</si>
  <si>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</si>
  <si>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</si>
  <si>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</si>
  <si>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</si>
  <si>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Software &amp; Services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</si>
  <si>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</si>
  <si>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</si>
  <si>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</si>
  <si>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</si>
  <si>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</si>
  <si>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</si>
  <si>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</si>
  <si>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</si>
  <si>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</si>
  <si>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Technology Hardware &amp; Equipment</t>
  </si>
  <si>
    <t>PARTNER COMM ADR- חברת פרטנר תקשורת בע"מ</t>
  </si>
  <si>
    <t>US70211M1099</t>
  </si>
  <si>
    <t>Telecommunication Services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</si>
  <si>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</si>
  <si>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</si>
  <si>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</si>
  <si>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</si>
  <si>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</si>
  <si>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ELBIT SYSTEMS LTD- אלביט מערכות בע"מ</t>
  </si>
  <si>
    <t>IL0010811243</t>
  </si>
  <si>
    <t>Tower semiconductor- טאואר סמיקונדקטור בע"מ</t>
  </si>
  <si>
    <t>IL0010823792</t>
  </si>
  <si>
    <t>CAMTEK- קמטק בע"מ</t>
  </si>
  <si>
    <t>IL0010952641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</si>
  <si>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</si>
  <si>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</si>
  <si>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</si>
  <si>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</si>
  <si>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</si>
  <si>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</si>
  <si>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2296</t>
  </si>
  <si>
    <t>*Allot Communications ltd- אלוט תקשרות בע"מ</t>
  </si>
  <si>
    <t>IL0010996549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</si>
  <si>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</si>
  <si>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</si>
  <si>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</si>
  <si>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</si>
  <si>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</si>
  <si>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</si>
  <si>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</si>
  <si>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</si>
  <si>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</si>
  <si>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</si>
  <si>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</si>
  <si>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</si>
  <si>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</si>
  <si>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</si>
  <si>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</si>
  <si>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</si>
  <si>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ABB Limited- ABB Limited</t>
  </si>
  <si>
    <t>CH0012221716</t>
  </si>
  <si>
    <t>10000</t>
  </si>
  <si>
    <t>Capital Goods</t>
  </si>
  <si>
    <t>AIRBUS GROUP NV- AIRBUS GROUP</t>
  </si>
  <si>
    <t>NL0000235190</t>
  </si>
  <si>
    <t>EURONEXT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</si>
  <si>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</si>
  <si>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</si>
  <si>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</si>
  <si>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</si>
  <si>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</si>
  <si>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</si>
  <si>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</si>
  <si>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</si>
  <si>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</si>
  <si>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</si>
  <si>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</si>
  <si>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</si>
  <si>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</si>
  <si>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</si>
  <si>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</si>
  <si>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</si>
  <si>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SAAB AB-B- SAAB AB-B RTS</t>
  </si>
  <si>
    <t>SE0000112385</t>
  </si>
  <si>
    <t>27863</t>
  </si>
  <si>
    <t>SIEMENS REGISTERD- SIEMENS</t>
  </si>
  <si>
    <t>de0007236101</t>
  </si>
  <si>
    <t>FWB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</si>
  <si>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</si>
  <si>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</si>
  <si>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</si>
  <si>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</si>
  <si>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</si>
  <si>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</si>
  <si>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</si>
  <si>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</si>
  <si>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DANONE- DANONE</t>
  </si>
  <si>
    <t>FR0000120644</t>
  </si>
  <si>
    <t>11191</t>
  </si>
  <si>
    <t>DISNEY COMPANY- DISNEY COMPANY</t>
  </si>
  <si>
    <t>US2546871060</t>
  </si>
  <si>
    <t>10586</t>
  </si>
  <si>
    <t>LEVI STRAUSS &amp; CO- CLASS A- LEVI STRAUSS &amp; CO</t>
  </si>
  <si>
    <t>US24665A1034</t>
  </si>
  <si>
    <t>27145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</si>
  <si>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</si>
  <si>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</si>
  <si>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</si>
  <si>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</si>
  <si>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</si>
  <si>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</si>
  <si>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Diversified Financials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</si>
  <si>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</si>
  <si>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</si>
  <si>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</si>
  <si>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</si>
  <si>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</si>
  <si>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</si>
  <si>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</si>
  <si>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</si>
  <si>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</si>
  <si>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</si>
  <si>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</si>
  <si>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</si>
  <si>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</si>
  <si>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</si>
  <si>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</si>
  <si>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</si>
  <si>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Energy</t>
  </si>
  <si>
    <t>DELEK US HOLDINGS - Delek us</t>
  </si>
  <si>
    <t>54</t>
  </si>
  <si>
    <t>ENERGEAN OIL- ENERGEAN OIL</t>
  </si>
  <si>
    <t>GB00BG12Y042</t>
  </si>
  <si>
    <t>TOTAL SA- TOTAL SA-SON ADR</t>
  </si>
  <si>
    <t>FR0000120271</t>
  </si>
  <si>
    <t>10426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</si>
  <si>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</si>
  <si>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</si>
  <si>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</si>
  <si>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</si>
  <si>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</si>
  <si>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</si>
  <si>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</si>
  <si>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</si>
  <si>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</si>
  <si>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</si>
  <si>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</si>
  <si>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</si>
  <si>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Unitedhealth group incorporate- UNITEDHEALTH GROUP</t>
  </si>
  <si>
    <t>US91324P1021</t>
  </si>
  <si>
    <t>10446</t>
  </si>
  <si>
    <t>Health Care Equipment &amp; Services</t>
  </si>
  <si>
    <t>Starbucks Corp- Starbucks Corporation</t>
  </si>
  <si>
    <t>US8552441094</t>
  </si>
  <si>
    <t>12407</t>
  </si>
  <si>
    <t>Hotels Restaurants &amp; Leisure</t>
  </si>
  <si>
    <t>NUTRIEN LTD- NXP SEMICONDUCTORS NV</t>
  </si>
  <si>
    <t>CA67077M1086</t>
  </si>
  <si>
    <t>27264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</si>
  <si>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</si>
  <si>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</si>
  <si>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</si>
  <si>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</si>
  <si>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AROUNDTOWN SA- Aroundtown property</t>
  </si>
  <si>
    <t>LU1673108939</t>
  </si>
  <si>
    <t>12853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</si>
  <si>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</si>
  <si>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</si>
  <si>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</si>
  <si>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</si>
  <si>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</si>
  <si>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</si>
  <si>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</si>
  <si>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</si>
  <si>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</si>
  <si>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HENNES &amp; MAURITZ AB-B SHS- HENNES &amp; MAURITZ AB-B SHS</t>
  </si>
  <si>
    <t>SE0000115446</t>
  </si>
  <si>
    <t>28031</t>
  </si>
  <si>
    <t>Netflix Inc- Netflix Inc</t>
  </si>
  <si>
    <t>US64110L1061</t>
  </si>
  <si>
    <t>1104792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</si>
  <si>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</si>
  <si>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</si>
  <si>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</si>
  <si>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</si>
  <si>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</si>
  <si>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</si>
  <si>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</si>
  <si>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</si>
  <si>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</si>
  <si>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SEDG US_SOLAREDGE TECHNOLOGI- SOLAREDGE TECHNOLOGIES INC</t>
  </si>
  <si>
    <t>US83417M1045</t>
  </si>
  <si>
    <t>27183</t>
  </si>
  <si>
    <t>Alibaba group holdin- ALIBABA COM LTD</t>
  </si>
  <si>
    <t>us01609w1027</t>
  </si>
  <si>
    <t>10825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</si>
  <si>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</si>
  <si>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</si>
  <si>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</si>
  <si>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</si>
  <si>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</si>
  <si>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</si>
  <si>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</si>
  <si>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</si>
  <si>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</si>
  <si>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</si>
  <si>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</si>
  <si>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</si>
  <si>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</si>
  <si>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</si>
  <si>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</si>
  <si>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</si>
  <si>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</si>
  <si>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</si>
  <si>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</si>
  <si>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</si>
  <si>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</si>
  <si>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</si>
  <si>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</si>
  <si>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</si>
  <si>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</si>
  <si>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</si>
  <si>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</si>
  <si>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</si>
  <si>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</si>
  <si>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</si>
  <si>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Transportation</t>
  </si>
  <si>
    <t>UNITED PARCEL SERVICE-CL B- United Parcel Service Inc</t>
  </si>
  <si>
    <t>US9113121068</t>
  </si>
  <si>
    <t>27795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</si>
  <si>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</si>
  <si>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</si>
  <si>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</si>
  <si>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</si>
  <si>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</si>
  <si>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</si>
  <si>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</si>
  <si>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</si>
  <si>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</si>
  <si>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</si>
  <si>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</si>
  <si>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</si>
  <si>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</si>
  <si>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</si>
  <si>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</si>
  <si>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</si>
  <si>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</si>
  <si>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</si>
  <si>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</si>
  <si>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</si>
  <si>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</si>
  <si>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</si>
  <si>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</si>
  <si>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</si>
  <si>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</si>
  <si>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</si>
  <si>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</si>
  <si>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</si>
  <si>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</si>
  <si>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</si>
  <si>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קרן סל.תא35- תכלית מדדים ניהול קרנות נאמנות</t>
  </si>
  <si>
    <t>1143700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</si>
  <si>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</si>
  <si>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</si>
  <si>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</si>
  <si>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</si>
  <si>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</si>
  <si>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</si>
  <si>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</si>
  <si>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</si>
  <si>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</si>
  <si>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</si>
  <si>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</si>
  <si>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</si>
  <si>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</si>
  <si>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</si>
  <si>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</si>
  <si>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</si>
  <si>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</si>
  <si>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</si>
  <si>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</si>
  <si>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</si>
  <si>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</si>
  <si>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</si>
  <si>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</si>
  <si>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</si>
  <si>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</si>
  <si>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</si>
  <si>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</si>
  <si>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</si>
  <si>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</si>
  <si>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</si>
  <si>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</si>
  <si>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</si>
  <si>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</si>
  <si>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</si>
  <si>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</si>
  <si>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</si>
  <si>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</si>
  <si>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</si>
  <si>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</si>
  <si>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</si>
  <si>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</si>
  <si>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</si>
  <si>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</si>
  <si>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</si>
  <si>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</si>
  <si>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</si>
  <si>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</si>
  <si>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</si>
  <si>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</si>
  <si>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</si>
  <si>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</si>
  <si>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</si>
  <si>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</si>
  <si>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</si>
  <si>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</si>
  <si>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</si>
  <si>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</si>
  <si>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</si>
  <si>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</si>
  <si>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</si>
  <si>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</si>
  <si>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</si>
  <si>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</si>
  <si>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</si>
  <si>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</si>
  <si>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</si>
  <si>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</si>
  <si>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</si>
  <si>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</si>
  <si>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</si>
  <si>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</si>
  <si>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</si>
  <si>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</si>
  <si>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</si>
  <si>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</si>
  <si>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</si>
  <si>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</si>
  <si>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</si>
  <si>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</si>
  <si>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</si>
  <si>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</si>
  <si>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</si>
  <si>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</si>
  <si>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</si>
  <si>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SCHWAB FUNDAMENTAL- Schwab us</t>
  </si>
  <si>
    <t>US8085247307</t>
  </si>
  <si>
    <t>12110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</si>
  <si>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</si>
  <si>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</si>
  <si>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</si>
  <si>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</si>
  <si>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</si>
  <si>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</si>
  <si>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</si>
  <si>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</si>
  <si>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</si>
  <si>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</si>
  <si>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</si>
  <si>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</si>
  <si>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</si>
  <si>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</si>
  <si>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</si>
  <si>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</si>
  <si>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</si>
  <si>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</si>
  <si>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VNGRD FTSE250- VNGRD FTSE250</t>
  </si>
  <si>
    <t>IE00BKX55Q28</t>
  </si>
  <si>
    <t>27748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</si>
  <si>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</si>
  <si>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</si>
  <si>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</si>
  <si>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</si>
  <si>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</si>
  <si>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Holdings Inc</t>
  </si>
  <si>
    <t>JP3046630004</t>
  </si>
  <si>
    <t>1100921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</si>
  <si>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</si>
  <si>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</si>
  <si>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</si>
  <si>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</si>
  <si>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</si>
  <si>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</si>
  <si>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</si>
  <si>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</si>
  <si>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</si>
  <si>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</si>
  <si>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</si>
  <si>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</si>
  <si>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</si>
  <si>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</si>
  <si>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</si>
  <si>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</si>
  <si>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</si>
  <si>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LYXOR ETF DJ STX BANK- LYXOR ETF</t>
  </si>
  <si>
    <t>FR0010345371</t>
  </si>
  <si>
    <t>סה"כ שמחקות מדדים אחרים</t>
  </si>
  <si>
    <t>WISDOMTREE EMERG MKT EX-ST- Wisdomtree emrg mkts</t>
  </si>
  <si>
    <t>US97717X7848</t>
  </si>
  <si>
    <t>10913</t>
  </si>
  <si>
    <t>Other</t>
  </si>
  <si>
    <t>סה"כ אג"ח ממשלתי</t>
  </si>
  <si>
    <t>סה"כ אגח קונצרני</t>
  </si>
  <si>
    <t>BLACKROCK  EM MKTS  IND- BLACKROCK GLOBAL FUNDS</t>
  </si>
  <si>
    <t>IE00B3T0V975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</si>
  <si>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</si>
  <si>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</si>
  <si>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</si>
  <si>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</si>
  <si>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</si>
  <si>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</si>
  <si>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</si>
  <si>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</si>
  <si>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</si>
  <si>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</si>
  <si>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</si>
  <si>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</si>
  <si>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</si>
  <si>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</si>
  <si>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</si>
  <si>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</si>
  <si>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</si>
  <si>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</si>
  <si>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</si>
  <si>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</si>
  <si>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TGT 01/17/20 C135- בורסה בחול</t>
  </si>
  <si>
    <t>TGT0120C135</t>
  </si>
  <si>
    <t>plC 2700 FEB 2020- מסלקת הבורסה</t>
  </si>
  <si>
    <t>82934381</t>
  </si>
  <si>
    <t>plP 2700 FEB 2020- מסלקת הבורסה</t>
  </si>
  <si>
    <t>82934597</t>
  </si>
  <si>
    <t>סה"כ ש"ח/מט"ח</t>
  </si>
  <si>
    <t>סה"כ ריבית</t>
  </si>
  <si>
    <t>SPX US 02/21/20 P3050- SPX</t>
  </si>
  <si>
    <t>558064</t>
  </si>
  <si>
    <t>SPXW US 12/19 C3150</t>
  </si>
  <si>
    <t>SPXW 1019 P2750</t>
  </si>
  <si>
    <t>SPX US 02/21/20 P2800- בורסה בחול</t>
  </si>
  <si>
    <t>SPX02202800</t>
  </si>
  <si>
    <t>סה"כ מטבע</t>
  </si>
  <si>
    <t>סה"כ סחורות</t>
  </si>
  <si>
    <t>TOPIX FUTR MAR20- חוזים עתידיים בחול</t>
  </si>
  <si>
    <t>560149</t>
  </si>
  <si>
    <t>NEXT FUNDS TOPIX-17- חוזים סחירים ואופציות בישראל</t>
  </si>
  <si>
    <t>540936</t>
  </si>
  <si>
    <t>MSCI EMGMKT MAR20- חוזים עתידיים בחול</t>
  </si>
  <si>
    <t>560358</t>
  </si>
  <si>
    <t>S&amp;P500 EMINI FUT MAR20- חוזים עתידיים בחול</t>
  </si>
  <si>
    <t>560148</t>
  </si>
  <si>
    <t>STOXX EUROPE 600 MAR20- חוזים עתידיים בחול</t>
  </si>
  <si>
    <t>560152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</si>
  <si>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</si>
  <si>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</si>
  <si>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</si>
  <si>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</si>
  <si>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</si>
  <si>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</si>
  <si>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</si>
  <si>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</si>
  <si>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</si>
  <si>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</si>
  <si>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</si>
  <si>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</si>
  <si>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</si>
  <si>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</si>
  <si>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</si>
  <si>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</si>
  <si>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רוטקס- רוטקס (1980) בע"מ</t>
  </si>
  <si>
    <t>1104033</t>
  </si>
  <si>
    <t>510844913</t>
  </si>
  <si>
    <t>סה"כ קרנות הון סיכון</t>
  </si>
  <si>
    <t>סה"כ קרנות גידור</t>
  </si>
  <si>
    <t>סה"כ קרנות נדל"ן</t>
  </si>
  <si>
    <t>סה"כ קרנות השקעה אחרות</t>
  </si>
  <si>
    <t>קרן תשתיות - ISRAEL INFRASTUC- I. INFRASTUCTURE</t>
  </si>
  <si>
    <t>65001010</t>
  </si>
  <si>
    <t>28/04/15</t>
  </si>
  <si>
    <t>s.h. sky l.p- ס. ה. סקיי 11 ש.מ.</t>
  </si>
  <si>
    <t>50492</t>
  </si>
  <si>
    <t>15/07/18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</si>
  <si>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</si>
  <si>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</si>
  <si>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</si>
  <si>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</si>
  <si>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</si>
  <si>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medlnvest capital s.a.r.lאופ'- Medinvest</t>
  </si>
  <si>
    <t>299920022</t>
  </si>
  <si>
    <t>27/05/13</t>
  </si>
  <si>
    <t>סה"כ מט"ח/מט"ח</t>
  </si>
  <si>
    <t>FWD CCY\ILS 20190610 USD\ILS 3.5136000 20200519- בנק לאומי לישראל בע"מ</t>
  </si>
  <si>
    <t>90008597</t>
  </si>
  <si>
    <t>10/06/19</t>
  </si>
  <si>
    <t>FWD CCY\ILS 20190624 USD\ILS 3.5465000 20200507- בנק לאומי לישראל בע"מ</t>
  </si>
  <si>
    <t>90008696</t>
  </si>
  <si>
    <t>24/06/19</t>
  </si>
  <si>
    <t>FWD CCY\ILS 20190625 USD\ILS 3.5300000 20200618- בנק לאומי לישראל בע"מ</t>
  </si>
  <si>
    <t>90008711</t>
  </si>
  <si>
    <t>25/06/19</t>
  </si>
  <si>
    <t>FWD CCY\ILS 20190626 USD\ILS 3.5072000 20201020- בנק לאומי לישראל בע"מ</t>
  </si>
  <si>
    <t>90008718</t>
  </si>
  <si>
    <t>26/06/19</t>
  </si>
  <si>
    <t>FWD CCY\ILS 20190627 USD\ILS 3.4932000 20201020- בנק לאומי לישראל בע"מ</t>
  </si>
  <si>
    <t>90008735</t>
  </si>
  <si>
    <t>27/06/19</t>
  </si>
  <si>
    <t>FWD CCY\ILS 20190708 USD\ILS 3.4930000 20200915- בנק לאומי לישראל בע"מ</t>
  </si>
  <si>
    <t>90008793</t>
  </si>
  <si>
    <t>08/07/19</t>
  </si>
  <si>
    <t>FWD CCY\ILS 20190710 USD\ILS 3.4710000 20201203- בנק לאומי לישראל בע"מ</t>
  </si>
  <si>
    <t>90008814</t>
  </si>
  <si>
    <t>10/07/19</t>
  </si>
  <si>
    <t>FWD CCY\ILS 20190729 USD\ILS 3.4327000 20201116- בנק לאומי לישראל בע"מ</t>
  </si>
  <si>
    <t>90008892</t>
  </si>
  <si>
    <t>29/07/19</t>
  </si>
  <si>
    <t>FWD CCY\ILS 20190730 USD\ILS 3.4174000 20201105- בנק לאומי לישראל בע"מ</t>
  </si>
  <si>
    <t>90008902</t>
  </si>
  <si>
    <t>30/07/19</t>
  </si>
  <si>
    <t>FWD CCY\ILS 20190916 USD\ILS 3.4673000 20200714- בנק לאומי לישראל בע"מ</t>
  </si>
  <si>
    <t>90009125</t>
  </si>
  <si>
    <t>16/09/19</t>
  </si>
  <si>
    <t>FWD CCY\ILS 20190916 USD\ILS 3.5018000 20200226- בנק לאומי לישראל בע"מ</t>
  </si>
  <si>
    <t>90009126</t>
  </si>
  <si>
    <t>FWD CCY\ILS 20190926 USD\ILS 3.4807000 20200122- בנק לאומי לישראל בע"מ</t>
  </si>
  <si>
    <t>90009189</t>
  </si>
  <si>
    <t>26/09/19</t>
  </si>
  <si>
    <t>FWD CCY\ILS 20191119 USD\ILS 3.3943000 20201124- בנק לאומי לישראל בע"מ</t>
  </si>
  <si>
    <t>90009385</t>
  </si>
  <si>
    <t>19/11/19</t>
  </si>
  <si>
    <t>FWD CCY\ILS 20191126 USD\ILS 3.4410000 20200506- בנק לאומי לישראל בע"מ</t>
  </si>
  <si>
    <t>90009418</t>
  </si>
  <si>
    <t>26/11/19</t>
  </si>
  <si>
    <t>FWD CCY\ILS 20191202 USD\ILS 3.4400000 20200520- בנק לאומי לישראל בע"מ</t>
  </si>
  <si>
    <t>90009436</t>
  </si>
  <si>
    <t>02/12/19</t>
  </si>
  <si>
    <t>FWD CCY\ILS 20191204 USD\ILS 3.4422000 20200626- בנק לאומי לישראל בע"מ</t>
  </si>
  <si>
    <t>90009455</t>
  </si>
  <si>
    <t>04/12/19</t>
  </si>
  <si>
    <t>FWD CCY\ILS 20191209 USD\ILS 3.4503000 20200324- בנק לאומי לישראל בע"מ</t>
  </si>
  <si>
    <t>90009475</t>
  </si>
  <si>
    <t>09/12/19</t>
  </si>
  <si>
    <t>FWD CCY\ILS 20191223 USD\ILS 3.4531000 20200326- בנק לאומי לישראל בע"מ</t>
  </si>
  <si>
    <t>90009544</t>
  </si>
  <si>
    <t>23/12/19</t>
  </si>
  <si>
    <t>FWD CCY\ILS 20191223 USD\ILS 3.4551000 20200326- בנק לאומי לישראל בע"מ</t>
  </si>
  <si>
    <t>90009543</t>
  </si>
  <si>
    <t>FWD CCY\ILS 20191230 USD\ILS 3.4491000 20200401- בנק לאומי לישראל בע"מ</t>
  </si>
  <si>
    <t>90009562</t>
  </si>
  <si>
    <t>30/12/19</t>
  </si>
  <si>
    <t>FW דולר ליורו</t>
  </si>
  <si>
    <t>702000093</t>
  </si>
  <si>
    <t>FW יורו דולר</t>
  </si>
  <si>
    <t>702000063</t>
  </si>
  <si>
    <t>702000067</t>
  </si>
  <si>
    <t>702000068</t>
  </si>
  <si>
    <t>702000069</t>
  </si>
  <si>
    <t>fw יורו דולר</t>
  </si>
  <si>
    <t>702000072</t>
  </si>
  <si>
    <t>702000073</t>
  </si>
  <si>
    <t>702000076</t>
  </si>
  <si>
    <t>702000077</t>
  </si>
  <si>
    <t>702000079</t>
  </si>
  <si>
    <t>702000084</t>
  </si>
  <si>
    <t>FW יורו- דולר</t>
  </si>
  <si>
    <t>702000061</t>
  </si>
  <si>
    <t>fw יורו לדולר</t>
  </si>
  <si>
    <t>702000070</t>
  </si>
  <si>
    <t>702000081</t>
  </si>
  <si>
    <t>fwיורו דולר</t>
  </si>
  <si>
    <t>702000071</t>
  </si>
  <si>
    <t>שורט EUR דולר</t>
  </si>
  <si>
    <t>702000035</t>
  </si>
  <si>
    <t>702000037</t>
  </si>
  <si>
    <t>שורט EUR לדולר</t>
  </si>
  <si>
    <t>702000036</t>
  </si>
  <si>
    <t>שורט ידולר יורו</t>
  </si>
  <si>
    <t>702000051</t>
  </si>
  <si>
    <t>702000056</t>
  </si>
  <si>
    <t>שורט יורו דולר</t>
  </si>
  <si>
    <t>702000032</t>
  </si>
  <si>
    <t>FWD CCY\CCY 20190611 EUR\USD 1.1513500 20200113- בנק לאומי לישראל בע"מ</t>
  </si>
  <si>
    <t>90008604</t>
  </si>
  <si>
    <t>11/06/19</t>
  </si>
  <si>
    <t>FWD CCY\CCY 20190612 EUR\USD 1.1516000 20200127- בנק לאומי לישראל בע"מ</t>
  </si>
  <si>
    <t>90008617</t>
  </si>
  <si>
    <t>12/06/19</t>
  </si>
  <si>
    <t>FWD CCY\CCY 20190620 EUR\USD 1.1492300 20200224- בנק לאומי לישראל בע"מ</t>
  </si>
  <si>
    <t>90008680</t>
  </si>
  <si>
    <t>20/06/19</t>
  </si>
  <si>
    <t>FWD CCY\CCY 20190627 EUR\USD 1.1612500 20200427- בנק לאומי לישראל בע"מ</t>
  </si>
  <si>
    <t>90008736</t>
  </si>
  <si>
    <t>FWD CCY\CCY 20190701 EUR\USD 1.1595000 20200427- בנק לאומי לישראל בע"מ</t>
  </si>
  <si>
    <t>90008742</t>
  </si>
  <si>
    <t>01/07/19</t>
  </si>
  <si>
    <t>FWD CCY\CCY 20190702 USD\CAD 1.3072000 20200218- בנק לאומי לישראל בע"מ</t>
  </si>
  <si>
    <t>90008758</t>
  </si>
  <si>
    <t>02/07/19</t>
  </si>
  <si>
    <t>FWD CCY\CCY 20190709 EUR\USD 1.1378000 20200113- בנק לאומי לישראל בע"מ</t>
  </si>
  <si>
    <t>90008803</t>
  </si>
  <si>
    <t>09/07/19</t>
  </si>
  <si>
    <t>FWD CCY\CCY 20190801 EUR\USD 1.1262200 20200420- בנק לאומי לישראל בע"מ</t>
  </si>
  <si>
    <t>90008920</t>
  </si>
  <si>
    <t>01/08/19</t>
  </si>
  <si>
    <t>FWD CCY\CCY 20190905 GBP\USD 1.2363700 20200423- בנק לאומי לישראל בע"מ</t>
  </si>
  <si>
    <t>90009080</t>
  </si>
  <si>
    <t>05/09/19</t>
  </si>
  <si>
    <t>FWD CCY\CCY 20190924 EUR\USD 1.1104000 20200127- בנק לאומי לישראל בע"מ</t>
  </si>
  <si>
    <t>90009172</t>
  </si>
  <si>
    <t>24/09/19</t>
  </si>
  <si>
    <t>FWD CCY\CCY 20191003 GBP\USD 1.2378500 20200518- בנק לאומי לישראל בע"מ</t>
  </si>
  <si>
    <t>90009203</t>
  </si>
  <si>
    <t>03/10/19</t>
  </si>
  <si>
    <t>FWD CCY\CCY 20191023 GBP\USD 1.2963000 20200423- בנק לאומי לישראל בע"מ</t>
  </si>
  <si>
    <t>90009261</t>
  </si>
  <si>
    <t>23/10/19</t>
  </si>
  <si>
    <t>FWD CCY\CCY 20191028 EUR\USD 1.1162000 20200127- בנק לאומי לישראל בע"מ</t>
  </si>
  <si>
    <t>90009288</t>
  </si>
  <si>
    <t>28/10/19</t>
  </si>
  <si>
    <t>FWD CCY\CCY 20191028 EUR\USD 1.1186000 20200224- בנק לאומי לישראל בע"מ</t>
  </si>
  <si>
    <t>90009290</t>
  </si>
  <si>
    <t>FWD CCY\CCY 20191028 GBP\USD 1.2928500 20200423- בנק לאומי לישראל בע"מ</t>
  </si>
  <si>
    <t>90009289</t>
  </si>
  <si>
    <t>FWD CCY\CCY 20191104 USD\JPY 107.0300000 20200526- בנק לאומי לישראל בע"מ</t>
  </si>
  <si>
    <t>90009325</t>
  </si>
  <si>
    <t>04/11/19</t>
  </si>
  <si>
    <t>FWD CCY\CCY 20191105 EUR\USD 1.1224000 20200420- בנק לאומי לישראל בע"מ</t>
  </si>
  <si>
    <t>90009333</t>
  </si>
  <si>
    <t>05/11/19</t>
  </si>
  <si>
    <t>FWD CCY\CCY 20191127 EUR\USD 1.1071000 20200224- בנק לאומי לישראל בע"מ</t>
  </si>
  <si>
    <t>90009426</t>
  </si>
  <si>
    <t>27/11/19</t>
  </si>
  <si>
    <t>FWD CCY\CCY 20191216 GBP\USD 1.3433500 20200518- בנק לאומי לישראל בע"מ</t>
  </si>
  <si>
    <t>90009510</t>
  </si>
  <si>
    <t>16/12/19</t>
  </si>
  <si>
    <t>FWD CCY\CCY 20191230 USD\JPY 108.3450000 20200526- בנק לאומי לישראל בע"מ</t>
  </si>
  <si>
    <t>90009563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</si>
  <si>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</si>
  <si>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</si>
  <si>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</si>
  <si>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</si>
  <si>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</si>
  <si>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</si>
  <si>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</si>
  <si>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</si>
  <si>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</si>
  <si>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</si>
  <si>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</si>
  <si>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</si>
  <si>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</si>
  <si>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</si>
  <si>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</si>
  <si>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</si>
  <si>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</si>
  <si>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</si>
  <si>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</si>
  <si>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</si>
  <si>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</si>
  <si>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</si>
  <si>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</si>
  <si>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</si>
  <si>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</si>
  <si>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מגדל מקפת קרנות פנסיה וקופות גמל בע"מ</t>
  </si>
  <si>
    <t>מגדל השתלמות מסלול מניות</t>
  </si>
  <si>
    <t>בנק דיסקונט</t>
  </si>
  <si>
    <t>בנק לאומי</t>
  </si>
  <si>
    <t>UBS</t>
  </si>
  <si>
    <t>Sky I</t>
  </si>
  <si>
    <t>Israel Infrastructure I</t>
  </si>
  <si>
    <t>Fimi Israel Opportunity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</si>
</sst>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43830</v>
      </c>
    </row>
    <row r="2" spans="1:36">
      <c r="B2" s="2" t="s">
        <v>1</v>
      </c>
      <c r="C2" s="12" t="s">
        <v>1316</v>
      </c>
    </row>
    <row r="3" spans="1:36">
      <c r="B3" s="2" t="s">
        <v>2</v>
      </c>
      <c r="C3" s="84" t="s">
        <v>1317</v>
      </c>
    </row>
    <row r="4" spans="1:36">
      <c r="B4" s="2" t="s">
        <v>3</v>
      </c>
      <c r="C4" s="85" t="s">
        <v>196</v>
      </c>
    </row>
    <row r="5" spans="1:36">
      <c r="B5" s="75" t="s">
        <v>197</v>
      </c>
      <c r="C5" t="s">
        <v>198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40080.768137527193</v>
      </c>
      <c r="D11" s="89">
        <f>C11/$C$42</f>
        <v>0.15434279055630257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37397.707469148001</v>
      </c>
      <c r="D13" s="79">
        <f>C13/$C$42</f>
        <v>0.14401087602391177</v>
      </c>
    </row>
    <row r="14" spans="1:36">
      <c r="A14" s="10" t="s">
        <v>13</v>
      </c>
      <c r="B14" s="70" t="s">
        <v>17</v>
      </c>
      <c r="C14" s="78">
        <v>0</v>
      </c>
      <c r="D14" s="79">
        <f t="shared" ref="D14:D22" si="0">C14/$C$42</f>
        <v>0</v>
      </c>
    </row>
    <row r="15" spans="1:36">
      <c r="A15" s="10" t="s">
        <v>13</v>
      </c>
      <c r="B15" s="70" t="s">
        <v>18</v>
      </c>
      <c r="C15" s="78">
        <v>0</v>
      </c>
      <c r="D15" s="79">
        <f t="shared" si="0"/>
        <v>0</v>
      </c>
    </row>
    <row r="16" spans="1:36">
      <c r="A16" s="10" t="s">
        <v>13</v>
      </c>
      <c r="B16" s="70" t="s">
        <v>19</v>
      </c>
      <c r="C16" s="78">
        <v>103316.90318209199</v>
      </c>
      <c r="D16" s="79">
        <f t="shared" si="0"/>
        <v>0.39785213432147626</v>
      </c>
    </row>
    <row r="17" spans="1:4">
      <c r="A17" s="10" t="s">
        <v>13</v>
      </c>
      <c r="B17" s="70" t="s">
        <v>20</v>
      </c>
      <c r="C17" s="78">
        <v>65982.305610296055</v>
      </c>
      <c r="D17" s="79">
        <f t="shared" si="0"/>
        <v>0.25408428152595214</v>
      </c>
    </row>
    <row r="18" spans="1:4">
      <c r="A18" s="10" t="s">
        <v>13</v>
      </c>
      <c r="B18" s="70" t="s">
        <v>21</v>
      </c>
      <c r="C18" s="78">
        <v>7476.9960022266514</v>
      </c>
      <c r="D18" s="79">
        <f t="shared" si="0"/>
        <v>2.8792373040412933E-2</v>
      </c>
    </row>
    <row r="19" spans="1:4">
      <c r="A19" s="10" t="s">
        <v>13</v>
      </c>
      <c r="B19" s="70" t="s">
        <v>22</v>
      </c>
      <c r="C19" s="78">
        <v>9.3955018900000002</v>
      </c>
      <c r="D19" s="79">
        <f t="shared" si="0"/>
        <v>3.6180144437448434E-5</v>
      </c>
    </row>
    <row r="20" spans="1:4">
      <c r="A20" s="10" t="s">
        <v>13</v>
      </c>
      <c r="B20" s="70" t="s">
        <v>23</v>
      </c>
      <c r="C20" s="78">
        <v>75.265321178799994</v>
      </c>
      <c r="D20" s="79">
        <f t="shared" si="0"/>
        <v>2.8983126428597103E-4</v>
      </c>
    </row>
    <row r="21" spans="1:4">
      <c r="A21" s="10" t="s">
        <v>13</v>
      </c>
      <c r="B21" s="70" t="s">
        <v>24</v>
      </c>
      <c r="C21" s="78">
        <v>1372.6029899727851</v>
      </c>
      <c r="D21" s="79">
        <f t="shared" si="0"/>
        <v>5.2856116697017601E-3</v>
      </c>
    </row>
    <row r="22" spans="1:4">
      <c r="A22" s="10" t="s">
        <v>13</v>
      </c>
      <c r="B22" s="70" t="s">
        <v>25</v>
      </c>
      <c r="C22" s="78">
        <v>0</v>
      </c>
      <c r="D22" s="79">
        <f t="shared" si="0"/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0</v>
      </c>
      <c r="D26" s="79">
        <f t="shared" si="1"/>
        <v>0</v>
      </c>
    </row>
    <row r="27" spans="1:4">
      <c r="A27" s="10" t="s">
        <v>13</v>
      </c>
      <c r="B27" s="70" t="s">
        <v>29</v>
      </c>
      <c r="C27" s="78">
        <v>1.73534E-6</v>
      </c>
      <c r="D27" s="79">
        <f t="shared" si="1"/>
        <v>6.6824372538210158E-12</v>
      </c>
    </row>
    <row r="28" spans="1:4">
      <c r="A28" s="10" t="s">
        <v>13</v>
      </c>
      <c r="B28" s="70" t="s">
        <v>30</v>
      </c>
      <c r="C28" s="78">
        <v>25.49327379565824</v>
      </c>
      <c r="D28" s="79">
        <f t="shared" si="1"/>
        <v>9.8169351558752583E-5</v>
      </c>
    </row>
    <row r="29" spans="1:4">
      <c r="A29" s="10" t="s">
        <v>13</v>
      </c>
      <c r="B29" s="70" t="s">
        <v>31</v>
      </c>
      <c r="C29" s="78">
        <v>421.40124287999998</v>
      </c>
      <c r="D29" s="79">
        <f t="shared" si="1"/>
        <v>1.622729473318076E-3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385.98321277554692</v>
      </c>
      <c r="D31" s="79">
        <f t="shared" si="1"/>
        <v>1.4863419274613841E-3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0</v>
      </c>
      <c r="D33" s="79">
        <f t="shared" si="1"/>
        <v>0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0</v>
      </c>
      <c r="D35" s="79">
        <f t="shared" si="1"/>
        <v>0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3141.8663219599998</v>
      </c>
      <c r="D37" s="79">
        <f t="shared" si="1"/>
        <v>1.2098680694498551E-2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259686.68826747802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87.502464000000018</v>
      </c>
      <c r="D43" s="79">
        <f>C43/$C$42</f>
        <v>3.3695398321639125E-4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3.456</v>
      </c>
    </row>
    <row r="48" spans="1:4">
      <c r="C48" t="s">
        <v>113</v>
      </c>
      <c r="D48">
        <v>3.8782000000000001</v>
      </c>
    </row>
    <row r="49" spans="3:4">
      <c r="C49" t="s">
        <v>200</v>
      </c>
      <c r="D49">
        <v>3.5750000000000002</v>
      </c>
    </row>
    <row r="50" spans="3:4">
      <c r="C50" t="s">
        <v>116</v>
      </c>
      <c r="D50">
        <v>4.5597000000000003</v>
      </c>
    </row>
    <row r="51" spans="3:4">
      <c r="C51" t="s">
        <v>201</v>
      </c>
      <c r="D51">
        <v>3.1847E-2</v>
      </c>
    </row>
    <row r="52" spans="3:4">
      <c r="C52" t="s">
        <v>119</v>
      </c>
      <c r="D52">
        <v>2.6535000000000002</v>
      </c>
    </row>
    <row r="53" spans="3:4">
      <c r="C53" t="s">
        <v>123</v>
      </c>
      <c r="D53">
        <v>2.4230999999999998</v>
      </c>
    </row>
    <row r="54" spans="3:4">
      <c r="C54" t="s">
        <v>202</v>
      </c>
      <c r="D54">
        <v>0.3715</v>
      </c>
    </row>
    <row r="55" spans="3:4">
      <c r="C55" t="s">
        <v>203</v>
      </c>
      <c r="D55">
        <v>0.44379999999999997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43830</v>
      </c>
    </row>
    <row r="2" spans="2:61" s="1" customFormat="1">
      <c r="B2" s="2" t="s">
        <v>1</v>
      </c>
      <c r="C2" s="12" t="s">
        <v>1316</v>
      </c>
    </row>
    <row r="3" spans="2:61" s="1" customFormat="1">
      <c r="B3" s="2" t="s">
        <v>2</v>
      </c>
      <c r="C3" s="84" t="s">
        <v>1317</v>
      </c>
    </row>
    <row r="4" spans="2:61" s="1" customFormat="1">
      <c r="B4" s="2" t="s">
        <v>3</v>
      </c>
      <c r="C4" s="85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-8.27</v>
      </c>
      <c r="H11" s="7"/>
      <c r="I11" s="76">
        <v>75.265321178799994</v>
      </c>
      <c r="J11" s="25"/>
      <c r="K11" s="77">
        <v>1</v>
      </c>
      <c r="L11" s="77">
        <v>2.9999999999999997E-4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-5.41</v>
      </c>
      <c r="I12" s="82">
        <v>63.689881870000001</v>
      </c>
      <c r="K12" s="81">
        <v>0.84619999999999995</v>
      </c>
      <c r="L12" s="81">
        <v>2.0000000000000001E-4</v>
      </c>
    </row>
    <row r="13" spans="2:61">
      <c r="B13" s="80" t="s">
        <v>1081</v>
      </c>
      <c r="C13" s="16"/>
      <c r="D13" s="16"/>
      <c r="E13" s="16"/>
      <c r="G13" s="82">
        <v>-5.41</v>
      </c>
      <c r="I13" s="82">
        <v>63.689881870000001</v>
      </c>
      <c r="K13" s="81">
        <v>0.84619999999999995</v>
      </c>
      <c r="L13" s="81">
        <v>2.0000000000000001E-4</v>
      </c>
    </row>
    <row r="14" spans="2:61">
      <c r="B14" t="s">
        <v>1082</v>
      </c>
      <c r="C14" t="s">
        <v>1083</v>
      </c>
      <c r="D14" t="s">
        <v>629</v>
      </c>
      <c r="E14" t="s">
        <v>126</v>
      </c>
      <c r="F14" t="s">
        <v>109</v>
      </c>
      <c r="G14" s="78">
        <v>-5.41</v>
      </c>
      <c r="H14" s="78">
        <v>23159.3</v>
      </c>
      <c r="I14" s="78">
        <v>-1.2529181300000001</v>
      </c>
      <c r="J14" s="79">
        <v>0</v>
      </c>
      <c r="K14" s="79">
        <v>-1.66E-2</v>
      </c>
      <c r="L14" s="79">
        <v>0</v>
      </c>
    </row>
    <row r="15" spans="2:61">
      <c r="B15" t="s">
        <v>1084</v>
      </c>
      <c r="C15" t="s">
        <v>1085</v>
      </c>
      <c r="D15" t="s">
        <v>103</v>
      </c>
      <c r="E15" t="s">
        <v>126</v>
      </c>
      <c r="F15" t="s">
        <v>105</v>
      </c>
      <c r="G15" s="78">
        <v>35.880000000000003</v>
      </c>
      <c r="H15" s="78">
        <v>200000</v>
      </c>
      <c r="I15" s="78">
        <v>71.760000000000005</v>
      </c>
      <c r="J15" s="79">
        <v>0</v>
      </c>
      <c r="K15" s="79">
        <v>0.95340000000000003</v>
      </c>
      <c r="L15" s="79">
        <v>2.9999999999999997E-4</v>
      </c>
    </row>
    <row r="16" spans="2:61">
      <c r="B16" t="s">
        <v>1086</v>
      </c>
      <c r="C16" t="s">
        <v>1087</v>
      </c>
      <c r="D16" t="s">
        <v>103</v>
      </c>
      <c r="E16" t="s">
        <v>126</v>
      </c>
      <c r="F16" t="s">
        <v>105</v>
      </c>
      <c r="G16" s="78">
        <v>-35.880000000000003</v>
      </c>
      <c r="H16" s="78">
        <v>19000</v>
      </c>
      <c r="I16" s="78">
        <v>-6.8171999999999997</v>
      </c>
      <c r="J16" s="79">
        <v>0</v>
      </c>
      <c r="K16" s="79">
        <v>-9.06E-2</v>
      </c>
      <c r="L16" s="79">
        <v>0</v>
      </c>
    </row>
    <row r="17" spans="2:12">
      <c r="B17" s="80" t="s">
        <v>1088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228</v>
      </c>
      <c r="C18" t="s">
        <v>228</v>
      </c>
      <c r="D18" s="16"/>
      <c r="E18" t="s">
        <v>228</v>
      </c>
      <c r="F18" t="s">
        <v>228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1089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228</v>
      </c>
      <c r="C20" t="s">
        <v>228</v>
      </c>
      <c r="D20" s="16"/>
      <c r="E20" t="s">
        <v>228</v>
      </c>
      <c r="F20" t="s">
        <v>228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228</v>
      </c>
      <c r="C22" t="s">
        <v>228</v>
      </c>
      <c r="D22" s="16"/>
      <c r="E22" t="s">
        <v>228</v>
      </c>
      <c r="F22" t="s">
        <v>228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236</v>
      </c>
      <c r="C23" s="16"/>
      <c r="D23" s="16"/>
      <c r="E23" s="16"/>
      <c r="G23" s="82">
        <v>-2.86</v>
      </c>
      <c r="I23" s="82">
        <v>11.5754393088</v>
      </c>
      <c r="K23" s="81">
        <v>0.15379999999999999</v>
      </c>
      <c r="L23" s="81">
        <v>0</v>
      </c>
    </row>
    <row r="24" spans="2:12">
      <c r="B24" s="80" t="s">
        <v>1081</v>
      </c>
      <c r="C24" s="16"/>
      <c r="D24" s="16"/>
      <c r="E24" s="16"/>
      <c r="G24" s="82">
        <v>-2.86</v>
      </c>
      <c r="I24" s="82">
        <v>11.5754393088</v>
      </c>
      <c r="K24" s="81">
        <v>0.15379999999999999</v>
      </c>
      <c r="L24" s="81">
        <v>0</v>
      </c>
    </row>
    <row r="25" spans="2:12">
      <c r="B25" t="s">
        <v>1090</v>
      </c>
      <c r="C25" t="s">
        <v>1091</v>
      </c>
      <c r="D25" t="s">
        <v>629</v>
      </c>
      <c r="E25" t="s">
        <v>1057</v>
      </c>
      <c r="F25" t="s">
        <v>109</v>
      </c>
      <c r="G25" s="78">
        <v>16.739999999999998</v>
      </c>
      <c r="H25" s="78">
        <v>206502</v>
      </c>
      <c r="I25" s="78">
        <v>119.46851066879999</v>
      </c>
      <c r="J25" s="79">
        <v>0</v>
      </c>
      <c r="K25" s="79">
        <v>1.5872999999999999</v>
      </c>
      <c r="L25" s="79">
        <v>5.0000000000000001E-4</v>
      </c>
    </row>
    <row r="26" spans="2:12">
      <c r="B26" t="s">
        <v>1092</v>
      </c>
      <c r="C26" t="s">
        <v>1093</v>
      </c>
      <c r="D26" t="s">
        <v>629</v>
      </c>
      <c r="E26" t="s">
        <v>126</v>
      </c>
      <c r="F26" t="s">
        <v>109</v>
      </c>
      <c r="G26" s="78">
        <v>-2.86</v>
      </c>
      <c r="H26" s="78">
        <v>783700</v>
      </c>
      <c r="I26" s="78">
        <v>-77.46216192</v>
      </c>
      <c r="J26" s="79">
        <v>0</v>
      </c>
      <c r="K26" s="79">
        <v>-1.0291999999999999</v>
      </c>
      <c r="L26" s="79">
        <v>-2.9999999999999997E-4</v>
      </c>
    </row>
    <row r="27" spans="2:12">
      <c r="B27" t="s">
        <v>1094</v>
      </c>
      <c r="C27" t="s">
        <v>1095</v>
      </c>
      <c r="D27" t="s">
        <v>629</v>
      </c>
      <c r="E27" t="s">
        <v>126</v>
      </c>
      <c r="F27" t="s">
        <v>109</v>
      </c>
      <c r="G27" s="78">
        <v>-16.739999999999998</v>
      </c>
      <c r="H27" s="78">
        <v>52600</v>
      </c>
      <c r="I27" s="78">
        <v>-30.430909440000001</v>
      </c>
      <c r="J27" s="79">
        <v>0</v>
      </c>
      <c r="K27" s="79">
        <v>-0.40429999999999999</v>
      </c>
      <c r="L27" s="79">
        <v>-1E-4</v>
      </c>
    </row>
    <row r="28" spans="2:12">
      <c r="B28" s="80" t="s">
        <v>1096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228</v>
      </c>
      <c r="C29" t="s">
        <v>228</v>
      </c>
      <c r="D29" s="16"/>
      <c r="E29" t="s">
        <v>228</v>
      </c>
      <c r="F29" t="s">
        <v>228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1089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228</v>
      </c>
      <c r="C31" t="s">
        <v>228</v>
      </c>
      <c r="D31" s="16"/>
      <c r="E31" t="s">
        <v>228</v>
      </c>
      <c r="F31" t="s">
        <v>228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1097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228</v>
      </c>
      <c r="C33" t="s">
        <v>228</v>
      </c>
      <c r="D33" s="16"/>
      <c r="E33" t="s">
        <v>228</v>
      </c>
      <c r="F33" t="s">
        <v>228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284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228</v>
      </c>
      <c r="C35" t="s">
        <v>228</v>
      </c>
      <c r="D35" s="16"/>
      <c r="E35" t="s">
        <v>228</v>
      </c>
      <c r="F35" t="s">
        <v>228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t="s">
        <v>238</v>
      </c>
      <c r="C36" s="16"/>
      <c r="D36" s="16"/>
      <c r="E36" s="16"/>
    </row>
    <row r="37" spans="2:12">
      <c r="B37" t="s">
        <v>276</v>
      </c>
      <c r="C37" s="16"/>
      <c r="D37" s="16"/>
      <c r="E37" s="16"/>
    </row>
    <row r="38" spans="2:12">
      <c r="B38" t="s">
        <v>277</v>
      </c>
      <c r="C38" s="16"/>
      <c r="D38" s="16"/>
      <c r="E38" s="16"/>
    </row>
    <row r="39" spans="2:12">
      <c r="B39" t="s">
        <v>278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43830</v>
      </c>
    </row>
    <row r="2" spans="1:60" s="1" customFormat="1">
      <c r="B2" s="2" t="s">
        <v>1</v>
      </c>
      <c r="C2" s="12" t="s">
        <v>1316</v>
      </c>
    </row>
    <row r="3" spans="1:60" s="1" customFormat="1">
      <c r="B3" s="2" t="s">
        <v>2</v>
      </c>
      <c r="C3" s="84" t="s">
        <v>1317</v>
      </c>
    </row>
    <row r="4" spans="1:60" s="1" customFormat="1">
      <c r="B4" s="2" t="s">
        <v>3</v>
      </c>
      <c r="C4" s="85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639.13</v>
      </c>
      <c r="H11" s="25"/>
      <c r="I11" s="76">
        <v>1372.6029899727851</v>
      </c>
      <c r="J11" s="77">
        <v>1</v>
      </c>
      <c r="K11" s="77">
        <v>5.3E-3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236</v>
      </c>
      <c r="C14" s="19"/>
      <c r="D14" s="19"/>
      <c r="E14" s="19"/>
      <c r="F14" s="19"/>
      <c r="G14" s="82">
        <v>639.13</v>
      </c>
      <c r="H14" s="19"/>
      <c r="I14" s="82">
        <v>1372.6029899727851</v>
      </c>
      <c r="J14" s="81">
        <v>1</v>
      </c>
      <c r="K14" s="81">
        <v>5.3E-3</v>
      </c>
      <c r="BF14" s="16" t="s">
        <v>129</v>
      </c>
    </row>
    <row r="15" spans="1:60">
      <c r="B15" t="s">
        <v>1098</v>
      </c>
      <c r="C15" t="s">
        <v>1099</v>
      </c>
      <c r="D15" t="s">
        <v>126</v>
      </c>
      <c r="E15" t="s">
        <v>1057</v>
      </c>
      <c r="F15" t="s">
        <v>201</v>
      </c>
      <c r="G15" s="78">
        <v>2.94</v>
      </c>
      <c r="H15" s="78">
        <v>3760000</v>
      </c>
      <c r="I15" s="78">
        <v>3.5204947679999998</v>
      </c>
      <c r="J15" s="79">
        <v>2.5999999999999999E-3</v>
      </c>
      <c r="K15" s="79">
        <v>0</v>
      </c>
      <c r="BF15" s="16" t="s">
        <v>130</v>
      </c>
    </row>
    <row r="16" spans="1:60">
      <c r="B16" t="s">
        <v>1100</v>
      </c>
      <c r="C16" t="s">
        <v>1101</v>
      </c>
      <c r="D16" t="s">
        <v>126</v>
      </c>
      <c r="E16" t="s">
        <v>126</v>
      </c>
      <c r="F16" t="s">
        <v>201</v>
      </c>
      <c r="G16" s="78">
        <v>337.38</v>
      </c>
      <c r="H16" s="78">
        <v>2136000</v>
      </c>
      <c r="I16" s="78">
        <v>229.5033927696</v>
      </c>
      <c r="J16" s="79">
        <v>0.16719999999999999</v>
      </c>
      <c r="K16" s="79">
        <v>8.9999999999999998E-4</v>
      </c>
      <c r="BF16" s="16" t="s">
        <v>131</v>
      </c>
    </row>
    <row r="17" spans="2:58">
      <c r="B17" t="s">
        <v>1102</v>
      </c>
      <c r="C17" t="s">
        <v>1103</v>
      </c>
      <c r="D17" t="s">
        <v>126</v>
      </c>
      <c r="E17" t="s">
        <v>126</v>
      </c>
      <c r="F17" t="s">
        <v>109</v>
      </c>
      <c r="G17" s="78">
        <v>4.91</v>
      </c>
      <c r="H17" s="78">
        <v>347500</v>
      </c>
      <c r="I17" s="78">
        <v>58.967136000000004</v>
      </c>
      <c r="J17" s="79">
        <v>4.2999999999999997E-2</v>
      </c>
      <c r="K17" s="79">
        <v>2.0000000000000001E-4</v>
      </c>
      <c r="BF17" s="16" t="s">
        <v>132</v>
      </c>
    </row>
    <row r="18" spans="2:58">
      <c r="B18" t="s">
        <v>1104</v>
      </c>
      <c r="C18" t="s">
        <v>1105</v>
      </c>
      <c r="D18" t="s">
        <v>126</v>
      </c>
      <c r="E18" t="s">
        <v>126</v>
      </c>
      <c r="F18" t="s">
        <v>109</v>
      </c>
      <c r="G18" s="78">
        <v>107.73</v>
      </c>
      <c r="H18" s="78">
        <v>279998.8799999989</v>
      </c>
      <c r="I18" s="78">
        <v>1042.47749407334</v>
      </c>
      <c r="J18" s="79">
        <v>0.75949999999999995</v>
      </c>
      <c r="K18" s="79">
        <v>4.0000000000000001E-3</v>
      </c>
      <c r="BF18" s="16" t="s">
        <v>133</v>
      </c>
    </row>
    <row r="19" spans="2:58">
      <c r="B19" t="s">
        <v>1106</v>
      </c>
      <c r="C19" t="s">
        <v>1107</v>
      </c>
      <c r="D19" t="s">
        <v>126</v>
      </c>
      <c r="E19" t="s">
        <v>126</v>
      </c>
      <c r="F19" t="s">
        <v>113</v>
      </c>
      <c r="G19" s="78">
        <v>186.17</v>
      </c>
      <c r="H19" s="78">
        <v>5281.75</v>
      </c>
      <c r="I19" s="78">
        <v>38.134472361844999</v>
      </c>
      <c r="J19" s="79">
        <v>2.7799999999999998E-2</v>
      </c>
      <c r="K19" s="79">
        <v>1E-4</v>
      </c>
      <c r="BF19" s="16" t="s">
        <v>134</v>
      </c>
    </row>
    <row r="20" spans="2:58">
      <c r="B20" t="s">
        <v>238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276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277</v>
      </c>
      <c r="C22" s="19"/>
      <c r="D22" s="19"/>
      <c r="E22" s="19"/>
      <c r="F22" s="19"/>
      <c r="G22" s="19"/>
      <c r="H22" s="19"/>
    </row>
    <row r="23" spans="2:58">
      <c r="B23" t="s">
        <v>278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43830</v>
      </c>
    </row>
    <row r="2" spans="2:81" s="1" customFormat="1">
      <c r="B2" s="2" t="s">
        <v>1</v>
      </c>
      <c r="C2" s="12" t="s">
        <v>1316</v>
      </c>
    </row>
    <row r="3" spans="2:81" s="1" customFormat="1">
      <c r="B3" s="2" t="s">
        <v>2</v>
      </c>
      <c r="C3" s="84" t="s">
        <v>1317</v>
      </c>
    </row>
    <row r="4" spans="2:81" s="1" customFormat="1">
      <c r="B4" s="2" t="s">
        <v>3</v>
      </c>
      <c r="C4" s="85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1108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228</v>
      </c>
      <c r="C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1109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228</v>
      </c>
      <c r="C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1110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1111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228</v>
      </c>
      <c r="C19" t="s">
        <v>228</v>
      </c>
      <c r="E19" t="s">
        <v>228</v>
      </c>
      <c r="H19" s="78">
        <v>0</v>
      </c>
      <c r="I19" t="s">
        <v>228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1112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228</v>
      </c>
      <c r="C21" t="s">
        <v>228</v>
      </c>
      <c r="E21" t="s">
        <v>228</v>
      </c>
      <c r="H21" s="78">
        <v>0</v>
      </c>
      <c r="I21" t="s">
        <v>228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1113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228</v>
      </c>
      <c r="C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1114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228</v>
      </c>
      <c r="C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1108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228</v>
      </c>
      <c r="C28" t="s">
        <v>228</v>
      </c>
      <c r="E28" t="s">
        <v>228</v>
      </c>
      <c r="H28" s="78">
        <v>0</v>
      </c>
      <c r="I28" t="s">
        <v>228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1109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228</v>
      </c>
      <c r="C30" t="s">
        <v>228</v>
      </c>
      <c r="E30" t="s">
        <v>228</v>
      </c>
      <c r="H30" s="78">
        <v>0</v>
      </c>
      <c r="I30" t="s">
        <v>228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1110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1111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228</v>
      </c>
      <c r="C33" t="s">
        <v>228</v>
      </c>
      <c r="E33" t="s">
        <v>228</v>
      </c>
      <c r="H33" s="78">
        <v>0</v>
      </c>
      <c r="I33" t="s">
        <v>228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1112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228</v>
      </c>
      <c r="C35" t="s">
        <v>228</v>
      </c>
      <c r="E35" t="s">
        <v>228</v>
      </c>
      <c r="H35" s="78">
        <v>0</v>
      </c>
      <c r="I35" t="s">
        <v>228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1113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228</v>
      </c>
      <c r="C37" t="s">
        <v>228</v>
      </c>
      <c r="E37" t="s">
        <v>228</v>
      </c>
      <c r="H37" s="78">
        <v>0</v>
      </c>
      <c r="I37" t="s">
        <v>228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1114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228</v>
      </c>
      <c r="C39" t="s">
        <v>228</v>
      </c>
      <c r="E39" t="s">
        <v>228</v>
      </c>
      <c r="H39" s="78">
        <v>0</v>
      </c>
      <c r="I39" t="s">
        <v>228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238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43830</v>
      </c>
    </row>
    <row r="2" spans="2:72" s="1" customFormat="1">
      <c r="B2" s="2" t="s">
        <v>1</v>
      </c>
      <c r="C2" s="12" t="s">
        <v>1316</v>
      </c>
    </row>
    <row r="3" spans="2:72" s="1" customFormat="1">
      <c r="B3" s="2" t="s">
        <v>2</v>
      </c>
      <c r="C3" s="84" t="s">
        <v>1317</v>
      </c>
    </row>
    <row r="4" spans="2:72" s="1" customFormat="1">
      <c r="B4" s="2" t="s">
        <v>3</v>
      </c>
      <c r="C4" s="85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1115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228</v>
      </c>
      <c r="C14" t="s">
        <v>228</v>
      </c>
      <c r="D14" t="s">
        <v>228</v>
      </c>
      <c r="G14" s="78">
        <v>0</v>
      </c>
      <c r="H14" t="s">
        <v>228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1116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228</v>
      </c>
      <c r="C16" t="s">
        <v>228</v>
      </c>
      <c r="D16" t="s">
        <v>228</v>
      </c>
      <c r="G16" s="78">
        <v>0</v>
      </c>
      <c r="H16" t="s">
        <v>228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1117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G18" s="78">
        <v>0</v>
      </c>
      <c r="H18" t="s">
        <v>228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1118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G20" s="78">
        <v>0</v>
      </c>
      <c r="H20" t="s">
        <v>228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228</v>
      </c>
      <c r="C22" t="s">
        <v>228</v>
      </c>
      <c r="D22" t="s">
        <v>228</v>
      </c>
      <c r="G22" s="78">
        <v>0</v>
      </c>
      <c r="H22" t="s">
        <v>228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G25" s="78">
        <v>0</v>
      </c>
      <c r="H25" t="s">
        <v>228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1119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228</v>
      </c>
      <c r="C27" t="s">
        <v>228</v>
      </c>
      <c r="D27" t="s">
        <v>228</v>
      </c>
      <c r="G27" s="78">
        <v>0</v>
      </c>
      <c r="H27" t="s">
        <v>228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43830</v>
      </c>
    </row>
    <row r="2" spans="2:65" s="1" customFormat="1">
      <c r="B2" s="2" t="s">
        <v>1</v>
      </c>
      <c r="C2" s="12" t="s">
        <v>1316</v>
      </c>
    </row>
    <row r="3" spans="2:65" s="1" customFormat="1">
      <c r="B3" s="2" t="s">
        <v>2</v>
      </c>
      <c r="C3" s="84" t="s">
        <v>1317</v>
      </c>
    </row>
    <row r="4" spans="2:65" s="1" customFormat="1">
      <c r="B4" s="2" t="s">
        <v>3</v>
      </c>
      <c r="C4" s="85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1120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8">
        <v>0</v>
      </c>
      <c r="K14" t="s">
        <v>228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1121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8">
        <v>0</v>
      </c>
      <c r="K16" t="s">
        <v>228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8">
        <v>0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8">
        <v>0</v>
      </c>
      <c r="K20" t="s">
        <v>228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1122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8">
        <v>0</v>
      </c>
      <c r="K23" t="s">
        <v>228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1123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8">
        <v>0</v>
      </c>
      <c r="K25" t="s">
        <v>228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43830</v>
      </c>
    </row>
    <row r="2" spans="2:81" s="1" customFormat="1">
      <c r="B2" s="2" t="s">
        <v>1</v>
      </c>
      <c r="C2" s="12" t="s">
        <v>1316</v>
      </c>
    </row>
    <row r="3" spans="2:81" s="1" customFormat="1">
      <c r="B3" s="2" t="s">
        <v>2</v>
      </c>
      <c r="C3" s="84" t="s">
        <v>1317</v>
      </c>
    </row>
    <row r="4" spans="2:81" s="1" customFormat="1">
      <c r="B4" s="2" t="s">
        <v>3</v>
      </c>
      <c r="C4" s="85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1120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8">
        <v>0</v>
      </c>
      <c r="K14" t="s">
        <v>228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1121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8">
        <v>0</v>
      </c>
      <c r="K16" t="s">
        <v>228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8">
        <v>0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8">
        <v>0</v>
      </c>
      <c r="K20" t="s">
        <v>228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8">
        <v>0</v>
      </c>
      <c r="K23" t="s">
        <v>228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8">
        <v>0</v>
      </c>
      <c r="K25" t="s">
        <v>228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238</v>
      </c>
      <c r="C26" s="16"/>
      <c r="D26" s="16"/>
      <c r="E26" s="16"/>
    </row>
    <row r="27" spans="2:19">
      <c r="B27" t="s">
        <v>276</v>
      </c>
      <c r="C27" s="16"/>
      <c r="D27" s="16"/>
      <c r="E27" s="16"/>
    </row>
    <row r="28" spans="2:19">
      <c r="B28" t="s">
        <v>277</v>
      </c>
      <c r="C28" s="16"/>
      <c r="D28" s="16"/>
      <c r="E28" s="16"/>
    </row>
    <row r="29" spans="2:19">
      <c r="B29" t="s">
        <v>278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43830</v>
      </c>
    </row>
    <row r="2" spans="2:98" s="1" customFormat="1">
      <c r="B2" s="2" t="s">
        <v>1</v>
      </c>
      <c r="C2" s="12" t="s">
        <v>1316</v>
      </c>
    </row>
    <row r="3" spans="2:98" s="1" customFormat="1">
      <c r="B3" s="2" t="s">
        <v>2</v>
      </c>
      <c r="C3" s="84" t="s">
        <v>1317</v>
      </c>
    </row>
    <row r="4" spans="2:98" s="1" customFormat="1">
      <c r="B4" s="2" t="s">
        <v>3</v>
      </c>
      <c r="C4" s="85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173534</v>
      </c>
      <c r="I11" s="7"/>
      <c r="J11" s="76">
        <v>1.73534E-6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173534</v>
      </c>
      <c r="J12" s="82">
        <v>1.73534E-6</v>
      </c>
      <c r="L12" s="81">
        <v>0</v>
      </c>
      <c r="M12" s="81">
        <v>0</v>
      </c>
    </row>
    <row r="13" spans="2:98">
      <c r="B13" t="s">
        <v>1124</v>
      </c>
      <c r="C13" t="s">
        <v>1125</v>
      </c>
      <c r="D13" t="s">
        <v>126</v>
      </c>
      <c r="E13" t="s">
        <v>1126</v>
      </c>
      <c r="F13" t="s">
        <v>104</v>
      </c>
      <c r="G13" t="s">
        <v>105</v>
      </c>
      <c r="H13" s="78">
        <v>173534</v>
      </c>
      <c r="I13" s="78">
        <v>9.9999999999999995E-7</v>
      </c>
      <c r="J13" s="78">
        <v>1.73534E-6</v>
      </c>
      <c r="K13" s="79">
        <v>4.5999999999999999E-3</v>
      </c>
      <c r="L13" s="79">
        <v>0</v>
      </c>
      <c r="M13" s="79">
        <v>0</v>
      </c>
    </row>
    <row r="14" spans="2:98">
      <c r="B14" s="80" t="s">
        <v>236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238</v>
      </c>
      <c r="C19" s="16"/>
      <c r="D19" s="16"/>
      <c r="E19" s="16"/>
    </row>
    <row r="20" spans="2:13">
      <c r="B20" t="s">
        <v>276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43830</v>
      </c>
    </row>
    <row r="2" spans="2:55" s="1" customFormat="1">
      <c r="B2" s="2" t="s">
        <v>1</v>
      </c>
      <c r="C2" s="12" t="s">
        <v>1316</v>
      </c>
    </row>
    <row r="3" spans="2:55" s="1" customFormat="1">
      <c r="B3" s="2" t="s">
        <v>2</v>
      </c>
      <c r="C3" s="84" t="s">
        <v>1317</v>
      </c>
    </row>
    <row r="4" spans="2:55" s="1" customFormat="1">
      <c r="B4" s="2" t="s">
        <v>3</v>
      </c>
      <c r="C4" s="85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155298.54</v>
      </c>
      <c r="G11" s="7"/>
      <c r="H11" s="76">
        <v>25.49327379565824</v>
      </c>
      <c r="I11" s="7"/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155298.54</v>
      </c>
      <c r="H12" s="82">
        <v>25.49327379565824</v>
      </c>
      <c r="J12" s="81">
        <v>1</v>
      </c>
      <c r="K12" s="81">
        <v>1E-4</v>
      </c>
    </row>
    <row r="13" spans="2:55">
      <c r="B13" s="80" t="s">
        <v>1127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228</v>
      </c>
      <c r="C14" t="s">
        <v>228</v>
      </c>
      <c r="D14" t="s">
        <v>228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1128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228</v>
      </c>
      <c r="C16" t="s">
        <v>228</v>
      </c>
      <c r="D16" t="s">
        <v>228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1129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228</v>
      </c>
      <c r="C18" t="s">
        <v>228</v>
      </c>
      <c r="D18" t="s">
        <v>228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1130</v>
      </c>
      <c r="C19" s="16"/>
      <c r="F19" s="82">
        <v>155298.54</v>
      </c>
      <c r="H19" s="82">
        <v>25.49327379565824</v>
      </c>
      <c r="J19" s="81">
        <v>1</v>
      </c>
      <c r="K19" s="81">
        <v>1E-4</v>
      </c>
    </row>
    <row r="20" spans="2:11">
      <c r="B20" t="s">
        <v>1131</v>
      </c>
      <c r="C20" t="s">
        <v>1132</v>
      </c>
      <c r="D20" t="s">
        <v>109</v>
      </c>
      <c r="E20" t="s">
        <v>1133</v>
      </c>
      <c r="F20" s="78">
        <v>107521</v>
      </c>
      <c r="G20" s="78">
        <v>6.8605</v>
      </c>
      <c r="H20" s="78">
        <v>25.493108676479999</v>
      </c>
      <c r="I20" s="79">
        <v>1.2999999999999999E-3</v>
      </c>
      <c r="J20" s="79">
        <v>1</v>
      </c>
      <c r="K20" s="79">
        <v>1E-4</v>
      </c>
    </row>
    <row r="21" spans="2:11">
      <c r="B21" t="s">
        <v>1134</v>
      </c>
      <c r="C21" t="s">
        <v>1135</v>
      </c>
      <c r="D21" t="s">
        <v>109</v>
      </c>
      <c r="E21" t="s">
        <v>1136</v>
      </c>
      <c r="F21" s="78">
        <v>47777.54</v>
      </c>
      <c r="G21" s="78">
        <v>1E-4</v>
      </c>
      <c r="H21" s="78">
        <v>1.6511917823999999E-4</v>
      </c>
      <c r="I21" s="79">
        <v>8.0000000000000004E-4</v>
      </c>
      <c r="J21" s="79">
        <v>0</v>
      </c>
      <c r="K21" s="79">
        <v>0</v>
      </c>
    </row>
    <row r="22" spans="2:11">
      <c r="B22" s="80" t="s">
        <v>236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1137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228</v>
      </c>
      <c r="C24" t="s">
        <v>228</v>
      </c>
      <c r="D24" t="s">
        <v>228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1138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228</v>
      </c>
      <c r="C26" t="s">
        <v>228</v>
      </c>
      <c r="D26" t="s">
        <v>228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1139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228</v>
      </c>
      <c r="C28" t="s">
        <v>228</v>
      </c>
      <c r="D28" t="s">
        <v>228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1140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228</v>
      </c>
      <c r="C30" t="s">
        <v>228</v>
      </c>
      <c r="D30" t="s">
        <v>228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238</v>
      </c>
      <c r="C31" s="16"/>
    </row>
    <row r="32" spans="2:11">
      <c r="B32" t="s">
        <v>276</v>
      </c>
      <c r="C32" s="16"/>
    </row>
    <row r="33" spans="2:3">
      <c r="B33" t="s">
        <v>277</v>
      </c>
      <c r="C33" s="16"/>
    </row>
    <row r="34" spans="2:3">
      <c r="B34" t="s">
        <v>278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43830</v>
      </c>
    </row>
    <row r="2" spans="2:59" s="1" customFormat="1">
      <c r="B2" s="2" t="s">
        <v>1</v>
      </c>
      <c r="C2" s="12" t="s">
        <v>1316</v>
      </c>
    </row>
    <row r="3" spans="2:59" s="1" customFormat="1">
      <c r="B3" s="2" t="s">
        <v>2</v>
      </c>
      <c r="C3" s="84" t="s">
        <v>1317</v>
      </c>
    </row>
    <row r="4" spans="2:59" s="1" customFormat="1">
      <c r="B4" s="2" t="s">
        <v>3</v>
      </c>
      <c r="C4" s="85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310000</v>
      </c>
      <c r="H11" s="7"/>
      <c r="I11" s="76">
        <v>421.40124287999998</v>
      </c>
      <c r="J11" s="7"/>
      <c r="K11" s="77">
        <v>1</v>
      </c>
      <c r="L11" s="77">
        <v>1.6000000000000001E-3</v>
      </c>
      <c r="M11" s="16"/>
      <c r="N11" s="16"/>
      <c r="O11" s="16"/>
      <c r="P11" s="16"/>
      <c r="BG11" s="16"/>
    </row>
    <row r="12" spans="2:59">
      <c r="B12" s="80" t="s">
        <v>1141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228</v>
      </c>
      <c r="C13" t="s">
        <v>228</v>
      </c>
      <c r="D13" t="s">
        <v>228</v>
      </c>
      <c r="E13" t="s">
        <v>228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1080</v>
      </c>
      <c r="C14" s="16"/>
      <c r="D14" s="16"/>
      <c r="G14" s="82">
        <v>310000</v>
      </c>
      <c r="I14" s="82">
        <v>421.40124287999998</v>
      </c>
      <c r="K14" s="81">
        <v>1</v>
      </c>
      <c r="L14" s="81">
        <v>1.6000000000000001E-3</v>
      </c>
    </row>
    <row r="15" spans="2:59">
      <c r="B15" t="s">
        <v>1142</v>
      </c>
      <c r="C15" t="s">
        <v>1143</v>
      </c>
      <c r="D15" t="s">
        <v>807</v>
      </c>
      <c r="E15" t="s">
        <v>109</v>
      </c>
      <c r="F15" t="s">
        <v>1144</v>
      </c>
      <c r="G15" s="78">
        <v>310000</v>
      </c>
      <c r="H15" s="78">
        <v>39.333300000000001</v>
      </c>
      <c r="I15" s="78">
        <v>421.40124287999998</v>
      </c>
      <c r="J15" s="79">
        <v>0</v>
      </c>
      <c r="K15" s="79">
        <v>1</v>
      </c>
      <c r="L15" s="79">
        <v>1.6000000000000001E-3</v>
      </c>
    </row>
    <row r="16" spans="2:59">
      <c r="B16" t="s">
        <v>238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43830</v>
      </c>
    </row>
    <row r="2" spans="2:52" s="1" customFormat="1">
      <c r="B2" s="2" t="s">
        <v>1</v>
      </c>
      <c r="C2" s="12" t="s">
        <v>1316</v>
      </c>
    </row>
    <row r="3" spans="2:52" s="1" customFormat="1">
      <c r="B3" s="2" t="s">
        <v>2</v>
      </c>
      <c r="C3" s="84" t="s">
        <v>1317</v>
      </c>
    </row>
    <row r="4" spans="2:52" s="1" customFormat="1">
      <c r="B4" s="2" t="s">
        <v>3</v>
      </c>
      <c r="C4" s="85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1081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1088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228</v>
      </c>
      <c r="C16" t="s">
        <v>228</v>
      </c>
      <c r="D16" t="s">
        <v>228</v>
      </c>
      <c r="E16" t="s">
        <v>228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1145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228</v>
      </c>
      <c r="C18" t="s">
        <v>228</v>
      </c>
      <c r="D18" t="s">
        <v>228</v>
      </c>
      <c r="E18" t="s">
        <v>228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1089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228</v>
      </c>
      <c r="C20" t="s">
        <v>228</v>
      </c>
      <c r="D20" t="s">
        <v>228</v>
      </c>
      <c r="E20" t="s">
        <v>228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228</v>
      </c>
      <c r="C22" t="s">
        <v>228</v>
      </c>
      <c r="D22" t="s">
        <v>228</v>
      </c>
      <c r="E22" t="s">
        <v>228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1081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228</v>
      </c>
      <c r="C25" t="s">
        <v>228</v>
      </c>
      <c r="D25" t="s">
        <v>228</v>
      </c>
      <c r="E25" t="s">
        <v>228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1096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228</v>
      </c>
      <c r="C27" t="s">
        <v>228</v>
      </c>
      <c r="D27" t="s">
        <v>228</v>
      </c>
      <c r="E27" t="s">
        <v>228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1089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228</v>
      </c>
      <c r="C29" t="s">
        <v>228</v>
      </c>
      <c r="D29" t="s">
        <v>228</v>
      </c>
      <c r="E29" t="s">
        <v>228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1097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228</v>
      </c>
      <c r="C31" t="s">
        <v>228</v>
      </c>
      <c r="D31" t="s">
        <v>228</v>
      </c>
      <c r="E31" t="s">
        <v>228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228</v>
      </c>
      <c r="C33" t="s">
        <v>228</v>
      </c>
      <c r="D33" t="s">
        <v>228</v>
      </c>
      <c r="E33" t="s">
        <v>228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238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43830</v>
      </c>
    </row>
    <row r="2" spans="2:13" s="1" customFormat="1">
      <c r="B2" s="2" t="s">
        <v>1</v>
      </c>
      <c r="C2" s="12" t="s">
        <v>1316</v>
      </c>
    </row>
    <row r="3" spans="2:13" s="1" customFormat="1">
      <c r="B3" s="2" t="s">
        <v>2</v>
      </c>
      <c r="C3" s="84" t="s">
        <v>1317</v>
      </c>
    </row>
    <row r="4" spans="2:13" s="1" customFormat="1">
      <c r="B4" s="2" t="s">
        <v>3</v>
      </c>
      <c r="C4" s="85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f>J12+J42</f>
        <v>40080.768137527193</v>
      </c>
      <c r="K11" s="77">
        <f>J11/$J$11</f>
        <v>1</v>
      </c>
      <c r="L11" s="77">
        <v>0.15434279055630257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f>J13+J16+J25+J27+J29+J31+J33</f>
        <v>40010.352978645191</v>
      </c>
      <c r="K12" s="81">
        <f t="shared" ref="K12:K50" si="0">J12/$J$11</f>
        <v>0.99824316842829985</v>
      </c>
      <c r="L12" s="81">
        <v>0.15407163626898893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22414.73674</v>
      </c>
      <c r="K13" s="81">
        <f t="shared" si="0"/>
        <v>0.55923920078301403</v>
      </c>
      <c r="L13" s="81">
        <v>8.631453883732676E-2</v>
      </c>
    </row>
    <row r="14" spans="2:13">
      <c r="B14" t="s">
        <v>1318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41.584580000000003</v>
      </c>
      <c r="K14" s="79">
        <f t="shared" si="0"/>
        <v>1.0375195369837437E-3</v>
      </c>
      <c r="L14" s="79">
        <v>1.6013366059475397E-4</v>
      </c>
    </row>
    <row r="15" spans="2:13">
      <c r="B15" t="s">
        <v>1319</v>
      </c>
      <c r="C15" t="s">
        <v>210</v>
      </c>
      <c r="D15" t="s">
        <v>211</v>
      </c>
      <c r="E15" t="s">
        <v>208</v>
      </c>
      <c r="F15" t="s">
        <v>209</v>
      </c>
      <c r="G15" t="s">
        <v>105</v>
      </c>
      <c r="H15" s="79">
        <v>0</v>
      </c>
      <c r="I15" s="79">
        <v>0</v>
      </c>
      <c r="J15" s="78">
        <v>22373.152160000001</v>
      </c>
      <c r="K15" s="79">
        <f t="shared" si="0"/>
        <v>0.55820168124603031</v>
      </c>
      <c r="L15" s="79">
        <v>8.6154405176732021E-2</v>
      </c>
    </row>
    <row r="16" spans="2:13">
      <c r="B16" s="80" t="s">
        <v>212</v>
      </c>
      <c r="D16" s="16"/>
      <c r="I16" s="81">
        <v>0</v>
      </c>
      <c r="J16" s="82">
        <f>SUM(J17:J24)</f>
        <v>3069.7898602917699</v>
      </c>
      <c r="K16" s="81">
        <f t="shared" si="0"/>
        <v>7.6590095523083518E-2</v>
      </c>
      <c r="L16" s="81">
        <v>1.1821129072006486E-2</v>
      </c>
    </row>
    <row r="17" spans="2:12">
      <c r="B17" t="s">
        <v>1319</v>
      </c>
      <c r="C17" t="s">
        <v>213</v>
      </c>
      <c r="D17" t="s">
        <v>211</v>
      </c>
      <c r="E17" t="s">
        <v>208</v>
      </c>
      <c r="F17" t="s">
        <v>209</v>
      </c>
      <c r="G17" t="s">
        <v>123</v>
      </c>
      <c r="H17" s="79">
        <v>0</v>
      </c>
      <c r="I17" s="79">
        <v>0</v>
      </c>
      <c r="J17" s="78">
        <v>4.9092006000000001E-2</v>
      </c>
      <c r="K17" s="79">
        <f t="shared" si="0"/>
        <v>1.2248269751605803E-6</v>
      </c>
      <c r="L17" s="79">
        <v>1.8904321329491904E-7</v>
      </c>
    </row>
    <row r="18" spans="2:12">
      <c r="B18" t="s">
        <v>1318</v>
      </c>
      <c r="C18" t="s">
        <v>217</v>
      </c>
      <c r="D18" t="s">
        <v>207</v>
      </c>
      <c r="E18" t="s">
        <v>208</v>
      </c>
      <c r="F18" t="s">
        <v>209</v>
      </c>
      <c r="G18" t="s">
        <v>109</v>
      </c>
      <c r="H18" s="79">
        <v>0</v>
      </c>
      <c r="I18" s="79">
        <v>0</v>
      </c>
      <c r="J18" s="78">
        <v>0.68808959999999997</v>
      </c>
      <c r="K18" s="79">
        <f t="shared" si="0"/>
        <v>1.7167575173185095E-5</v>
      </c>
      <c r="L18" s="79">
        <v>2.6496914593144867E-6</v>
      </c>
    </row>
    <row r="19" spans="2:12">
      <c r="B19" t="s">
        <v>1319</v>
      </c>
      <c r="C19" t="s">
        <v>218</v>
      </c>
      <c r="D19" t="s">
        <v>211</v>
      </c>
      <c r="E19" t="s">
        <v>208</v>
      </c>
      <c r="F19" t="s">
        <v>209</v>
      </c>
      <c r="G19" t="s">
        <v>109</v>
      </c>
      <c r="H19" s="79">
        <v>0</v>
      </c>
      <c r="I19" s="79">
        <v>0</v>
      </c>
      <c r="J19" s="78">
        <v>2846.3869670399999</v>
      </c>
      <c r="K19" s="79">
        <f t="shared" si="0"/>
        <v>7.1016277863571148E-2</v>
      </c>
      <c r="L19" s="79">
        <v>1.0960850500385347E-2</v>
      </c>
    </row>
    <row r="20" spans="2:12">
      <c r="B20" t="s">
        <v>1319</v>
      </c>
      <c r="C20" t="s">
        <v>220</v>
      </c>
      <c r="D20" t="s">
        <v>211</v>
      </c>
      <c r="E20" t="s">
        <v>208</v>
      </c>
      <c r="F20" t="s">
        <v>209</v>
      </c>
      <c r="G20" t="s">
        <v>119</v>
      </c>
      <c r="H20" s="79">
        <v>0</v>
      </c>
      <c r="I20" s="79">
        <v>0</v>
      </c>
      <c r="J20" s="78">
        <v>0.70723735499999996</v>
      </c>
      <c r="K20" s="79">
        <f t="shared" si="0"/>
        <v>1.7645304415656177E-5</v>
      </c>
      <c r="L20" s="79">
        <v>2.7234255237278219E-6</v>
      </c>
    </row>
    <row r="21" spans="2:12">
      <c r="B21" t="s">
        <v>1319</v>
      </c>
      <c r="C21" t="s">
        <v>222</v>
      </c>
      <c r="D21" t="s">
        <v>211</v>
      </c>
      <c r="E21" t="s">
        <v>208</v>
      </c>
      <c r="F21" t="s">
        <v>209</v>
      </c>
      <c r="G21" t="s">
        <v>113</v>
      </c>
      <c r="H21" s="79">
        <v>0</v>
      </c>
      <c r="I21" s="79">
        <v>0</v>
      </c>
      <c r="J21" s="78">
        <v>0.39317191600000001</v>
      </c>
      <c r="K21" s="79">
        <f t="shared" si="0"/>
        <v>9.8094905429688452E-6</v>
      </c>
      <c r="L21" s="79">
        <v>1.5140241443374712E-6</v>
      </c>
    </row>
    <row r="22" spans="2:12">
      <c r="B22" t="s">
        <v>1319</v>
      </c>
      <c r="C22" t="s">
        <v>223</v>
      </c>
      <c r="D22" t="s">
        <v>211</v>
      </c>
      <c r="E22" t="s">
        <v>208</v>
      </c>
      <c r="F22" t="s">
        <v>209</v>
      </c>
      <c r="G22" t="s">
        <v>201</v>
      </c>
      <c r="H22" s="79">
        <v>0</v>
      </c>
      <c r="I22" s="79">
        <v>0</v>
      </c>
      <c r="J22" s="78">
        <v>0.13709846877000001</v>
      </c>
      <c r="K22" s="79">
        <f t="shared" si="0"/>
        <v>3.4205549229890178E-6</v>
      </c>
      <c r="L22" s="79">
        <v>5.2793799206522357E-7</v>
      </c>
    </row>
    <row r="23" spans="2:12">
      <c r="B23" t="s">
        <v>1319</v>
      </c>
      <c r="C23" t="s">
        <v>224</v>
      </c>
      <c r="D23" t="s">
        <v>211</v>
      </c>
      <c r="E23" t="s">
        <v>208</v>
      </c>
      <c r="F23" t="s">
        <v>209</v>
      </c>
      <c r="G23" t="s">
        <v>202</v>
      </c>
      <c r="H23" s="79">
        <v>0</v>
      </c>
      <c r="I23" s="79">
        <v>0</v>
      </c>
      <c r="J23" s="78">
        <v>2.195565E-3</v>
      </c>
      <c r="K23" s="79">
        <f t="shared" si="0"/>
        <v>5.4778516032089613E-8</v>
      </c>
      <c r="L23" s="79">
        <v>8.4546690269258694E-9</v>
      </c>
    </row>
    <row r="24" spans="2:12">
      <c r="B24" t="s">
        <v>1319</v>
      </c>
      <c r="C24" t="s">
        <v>226</v>
      </c>
      <c r="D24" t="s">
        <v>211</v>
      </c>
      <c r="E24" t="s">
        <v>208</v>
      </c>
      <c r="F24" t="s">
        <v>209</v>
      </c>
      <c r="G24" t="s">
        <v>116</v>
      </c>
      <c r="H24" s="79">
        <v>0</v>
      </c>
      <c r="I24" s="79">
        <v>0</v>
      </c>
      <c r="J24" s="78">
        <v>221.426008341</v>
      </c>
      <c r="K24" s="79">
        <f t="shared" si="0"/>
        <v>5.5244951289663835E-3</v>
      </c>
      <c r="L24" s="79">
        <v>8.5266599461937217E-4</v>
      </c>
    </row>
    <row r="25" spans="2:12">
      <c r="B25" s="80" t="s">
        <v>227</v>
      </c>
      <c r="D25" s="16"/>
      <c r="I25" s="81">
        <v>0</v>
      </c>
      <c r="J25" s="82">
        <v>9251.0720600000004</v>
      </c>
      <c r="K25" s="81">
        <f t="shared" si="0"/>
        <v>0.23081074764478679</v>
      </c>
      <c r="L25" s="81">
        <v>3.562397488188293E-2</v>
      </c>
    </row>
    <row r="26" spans="2:12">
      <c r="B26" t="s">
        <v>1319</v>
      </c>
      <c r="C26" t="s">
        <v>211</v>
      </c>
      <c r="D26" t="s">
        <v>211</v>
      </c>
      <c r="E26" t="s">
        <v>228</v>
      </c>
      <c r="F26" t="s">
        <v>229</v>
      </c>
      <c r="G26" t="s">
        <v>105</v>
      </c>
      <c r="H26" s="79">
        <v>0</v>
      </c>
      <c r="I26" s="79">
        <v>0</v>
      </c>
      <c r="J26" s="78">
        <v>9251.0720600000004</v>
      </c>
      <c r="K26" s="79">
        <f t="shared" si="0"/>
        <v>0.23081074764478679</v>
      </c>
      <c r="L26" s="79">
        <v>3.562397488188293E-2</v>
      </c>
    </row>
    <row r="27" spans="2:12">
      <c r="B27" s="80" t="s">
        <v>230</v>
      </c>
      <c r="D27" s="16"/>
      <c r="I27" s="81">
        <v>0</v>
      </c>
      <c r="J27" s="82">
        <v>0</v>
      </c>
      <c r="K27" s="81">
        <f t="shared" si="0"/>
        <v>0</v>
      </c>
      <c r="L27" s="81">
        <v>0</v>
      </c>
    </row>
    <row r="28" spans="2:12">
      <c r="B28" t="s">
        <v>228</v>
      </c>
      <c r="C28" t="s">
        <v>228</v>
      </c>
      <c r="D28" s="16"/>
      <c r="E28" t="s">
        <v>228</v>
      </c>
      <c r="G28" t="s">
        <v>228</v>
      </c>
      <c r="H28" s="79">
        <v>0</v>
      </c>
      <c r="I28" s="79">
        <v>0</v>
      </c>
      <c r="J28" s="78">
        <v>0</v>
      </c>
      <c r="K28" s="79">
        <f t="shared" si="0"/>
        <v>0</v>
      </c>
      <c r="L28" s="79">
        <v>0</v>
      </c>
    </row>
    <row r="29" spans="2:12">
      <c r="B29" s="80" t="s">
        <v>231</v>
      </c>
      <c r="D29" s="16"/>
      <c r="I29" s="81">
        <v>0</v>
      </c>
      <c r="J29" s="82">
        <v>0</v>
      </c>
      <c r="K29" s="81">
        <f t="shared" si="0"/>
        <v>0</v>
      </c>
      <c r="L29" s="81">
        <v>0</v>
      </c>
    </row>
    <row r="30" spans="2:12">
      <c r="B30" t="s">
        <v>228</v>
      </c>
      <c r="C30" t="s">
        <v>228</v>
      </c>
      <c r="D30" s="16"/>
      <c r="E30" t="s">
        <v>228</v>
      </c>
      <c r="G30" t="s">
        <v>228</v>
      </c>
      <c r="H30" s="79">
        <v>0</v>
      </c>
      <c r="I30" s="79">
        <v>0</v>
      </c>
      <c r="J30" s="78">
        <v>0</v>
      </c>
      <c r="K30" s="79">
        <f t="shared" si="0"/>
        <v>0</v>
      </c>
      <c r="L30" s="79">
        <v>0</v>
      </c>
    </row>
    <row r="31" spans="2:12">
      <c r="B31" s="80" t="s">
        <v>232</v>
      </c>
      <c r="D31" s="16"/>
      <c r="I31" s="81">
        <v>0</v>
      </c>
      <c r="J31" s="82">
        <v>0</v>
      </c>
      <c r="K31" s="81">
        <f t="shared" si="0"/>
        <v>0</v>
      </c>
      <c r="L31" s="81">
        <v>0</v>
      </c>
    </row>
    <row r="32" spans="2:12">
      <c r="B32" t="s">
        <v>228</v>
      </c>
      <c r="C32" t="s">
        <v>228</v>
      </c>
      <c r="D32" s="16"/>
      <c r="E32" t="s">
        <v>228</v>
      </c>
      <c r="G32" t="s">
        <v>228</v>
      </c>
      <c r="H32" s="79">
        <v>0</v>
      </c>
      <c r="I32" s="79">
        <v>0</v>
      </c>
      <c r="J32" s="78">
        <v>0</v>
      </c>
      <c r="K32" s="79">
        <f t="shared" si="0"/>
        <v>0</v>
      </c>
      <c r="L32" s="79">
        <v>0</v>
      </c>
    </row>
    <row r="33" spans="2:12">
      <c r="B33" s="80" t="s">
        <v>233</v>
      </c>
      <c r="D33" s="16"/>
      <c r="I33" s="81">
        <v>0</v>
      </c>
      <c r="J33" s="82">
        <v>5274.7543183534199</v>
      </c>
      <c r="K33" s="81">
        <f t="shared" si="0"/>
        <v>0.13160312447741548</v>
      </c>
      <c r="L33" s="81">
        <v>2.0311993477772752E-2</v>
      </c>
    </row>
    <row r="34" spans="2:12">
      <c r="B34" t="s">
        <v>1319</v>
      </c>
      <c r="C34" t="s">
        <v>211</v>
      </c>
      <c r="D34" t="s">
        <v>211</v>
      </c>
      <c r="E34" t="s">
        <v>228</v>
      </c>
      <c r="F34" t="s">
        <v>229</v>
      </c>
      <c r="G34" t="s">
        <v>113</v>
      </c>
      <c r="H34" s="79">
        <v>0</v>
      </c>
      <c r="I34" s="79">
        <v>0</v>
      </c>
      <c r="J34" s="78">
        <v>35.153943900000002</v>
      </c>
      <c r="K34" s="79">
        <f t="shared" si="0"/>
        <v>8.7707759939574959E-4</v>
      </c>
      <c r="L34" s="79">
        <v>1.3537060422516282E-4</v>
      </c>
    </row>
    <row r="35" spans="2:12">
      <c r="B35" t="s">
        <v>1319</v>
      </c>
      <c r="C35" t="s">
        <v>211</v>
      </c>
      <c r="D35" t="s">
        <v>211</v>
      </c>
      <c r="E35" t="s">
        <v>234</v>
      </c>
      <c r="F35" t="s">
        <v>235</v>
      </c>
      <c r="G35" t="s">
        <v>123</v>
      </c>
      <c r="H35" s="79">
        <v>0</v>
      </c>
      <c r="I35" s="79">
        <v>0</v>
      </c>
      <c r="J35" s="78">
        <v>16.132951338000002</v>
      </c>
      <c r="K35" s="79">
        <f t="shared" si="0"/>
        <v>4.0251103179070292E-4</v>
      </c>
      <c r="L35" s="79">
        <v>6.2124675876273707E-5</v>
      </c>
    </row>
    <row r="36" spans="2:12">
      <c r="B36" t="s">
        <v>1319</v>
      </c>
      <c r="C36" t="s">
        <v>211</v>
      </c>
      <c r="D36" t="s">
        <v>211</v>
      </c>
      <c r="E36" t="s">
        <v>228</v>
      </c>
      <c r="F36" t="s">
        <v>229</v>
      </c>
      <c r="G36" t="s">
        <v>109</v>
      </c>
      <c r="H36" s="79">
        <v>0</v>
      </c>
      <c r="I36" s="79">
        <v>0</v>
      </c>
      <c r="J36" s="78">
        <v>5191.0797887999997</v>
      </c>
      <c r="K36" s="79">
        <f t="shared" si="0"/>
        <v>0.12951547662430271</v>
      </c>
      <c r="L36" s="79">
        <v>1.9989780082424451E-2</v>
      </c>
    </row>
    <row r="37" spans="2:12">
      <c r="B37" t="s">
        <v>1319</v>
      </c>
      <c r="C37" t="s">
        <v>211</v>
      </c>
      <c r="D37" t="s">
        <v>211</v>
      </c>
      <c r="E37" t="s">
        <v>228</v>
      </c>
      <c r="F37" t="s">
        <v>229</v>
      </c>
      <c r="G37" t="s">
        <v>203</v>
      </c>
      <c r="H37" s="79">
        <v>0</v>
      </c>
      <c r="I37" s="79">
        <v>0</v>
      </c>
      <c r="J37" s="78">
        <v>21.218228016000001</v>
      </c>
      <c r="K37" s="79">
        <f t="shared" si="0"/>
        <v>5.2938676083240041E-4</v>
      </c>
      <c r="L37" s="79">
        <v>8.1707029950434597E-5</v>
      </c>
    </row>
    <row r="38" spans="2:12">
      <c r="B38" t="s">
        <v>1319</v>
      </c>
      <c r="C38" t="s">
        <v>211</v>
      </c>
      <c r="D38" t="s">
        <v>211</v>
      </c>
      <c r="E38" t="s">
        <v>228</v>
      </c>
      <c r="F38" t="s">
        <v>229</v>
      </c>
      <c r="G38" t="s">
        <v>201</v>
      </c>
      <c r="H38" s="79">
        <v>0</v>
      </c>
      <c r="I38" s="79">
        <v>0</v>
      </c>
      <c r="J38" s="78">
        <v>-0.10751993058000001</v>
      </c>
      <c r="K38" s="79">
        <f t="shared" si="0"/>
        <v>-2.6825815865372661E-6</v>
      </c>
      <c r="L38" s="79">
        <v>-4.1403712796111513E-7</v>
      </c>
    </row>
    <row r="39" spans="2:12">
      <c r="B39" t="s">
        <v>1319</v>
      </c>
      <c r="C39" t="s">
        <v>211</v>
      </c>
      <c r="D39" t="s">
        <v>211</v>
      </c>
      <c r="E39" t="s">
        <v>228</v>
      </c>
      <c r="F39" t="s">
        <v>229</v>
      </c>
      <c r="G39" t="s">
        <v>202</v>
      </c>
      <c r="H39" s="79">
        <v>0</v>
      </c>
      <c r="I39" s="79">
        <v>0</v>
      </c>
      <c r="J39" s="78">
        <v>-7.3100054999999997E-2</v>
      </c>
      <c r="K39" s="79">
        <f t="shared" si="0"/>
        <v>-1.8238187139821106E-6</v>
      </c>
      <c r="L39" s="79">
        <v>-2.8149326978480595E-7</v>
      </c>
    </row>
    <row r="40" spans="2:12">
      <c r="B40" t="s">
        <v>1319</v>
      </c>
      <c r="C40" t="s">
        <v>211</v>
      </c>
      <c r="D40" t="s">
        <v>211</v>
      </c>
      <c r="E40" t="s">
        <v>228</v>
      </c>
      <c r="F40" t="s">
        <v>229</v>
      </c>
      <c r="G40" t="s">
        <v>116</v>
      </c>
      <c r="H40" s="79">
        <v>0</v>
      </c>
      <c r="I40" s="79">
        <v>0</v>
      </c>
      <c r="J40" s="78">
        <v>11.372119785000001</v>
      </c>
      <c r="K40" s="79">
        <f t="shared" si="0"/>
        <v>2.8373008586011621E-4</v>
      </c>
      <c r="L40" s="79">
        <v>4.3791693216429661E-5</v>
      </c>
    </row>
    <row r="41" spans="2:12">
      <c r="B41" t="s">
        <v>1319</v>
      </c>
      <c r="C41" t="s">
        <v>211</v>
      </c>
      <c r="D41" t="s">
        <v>211</v>
      </c>
      <c r="E41" t="s">
        <v>228</v>
      </c>
      <c r="F41" t="s">
        <v>229</v>
      </c>
      <c r="G41" t="s">
        <v>200</v>
      </c>
      <c r="H41" s="79">
        <v>0</v>
      </c>
      <c r="I41" s="79">
        <v>0</v>
      </c>
      <c r="J41" s="78">
        <v>-2.2093499999999999E-2</v>
      </c>
      <c r="K41" s="79">
        <f t="shared" si="0"/>
        <v>-5.5122446566372298E-7</v>
      </c>
      <c r="L41" s="79">
        <v>-8.5077522253445786E-8</v>
      </c>
    </row>
    <row r="42" spans="2:12">
      <c r="B42" s="80" t="s">
        <v>236</v>
      </c>
      <c r="D42" s="16"/>
      <c r="I42" s="81">
        <v>0</v>
      </c>
      <c r="J42" s="82">
        <f>J43+J49</f>
        <v>70.415158882000014</v>
      </c>
      <c r="K42" s="81">
        <f t="shared" si="0"/>
        <v>1.7568315717001206E-3</v>
      </c>
      <c r="L42" s="81">
        <v>2.7115428731361155E-4</v>
      </c>
    </row>
    <row r="43" spans="2:12">
      <c r="B43" s="80" t="s">
        <v>237</v>
      </c>
      <c r="D43" s="16"/>
      <c r="I43" s="81">
        <v>0</v>
      </c>
      <c r="J43" s="82">
        <f>SUM(J44:J48)</f>
        <v>70.415158882000014</v>
      </c>
      <c r="K43" s="81">
        <f t="shared" si="0"/>
        <v>1.7568315717001206E-3</v>
      </c>
      <c r="L43" s="81">
        <v>2.7115428731361155E-4</v>
      </c>
    </row>
    <row r="44" spans="2:12">
      <c r="B44" t="s">
        <v>1320</v>
      </c>
      <c r="C44" t="s">
        <v>214</v>
      </c>
      <c r="D44">
        <v>91</v>
      </c>
      <c r="E44" t="s">
        <v>215</v>
      </c>
      <c r="F44" t="s">
        <v>216</v>
      </c>
      <c r="G44" t="s">
        <v>109</v>
      </c>
      <c r="H44" s="79">
        <v>0</v>
      </c>
      <c r="I44" s="79">
        <v>0</v>
      </c>
      <c r="J44" s="78">
        <v>64.216316160000005</v>
      </c>
      <c r="K44" s="79">
        <f t="shared" si="0"/>
        <v>1.602172791191468E-3</v>
      </c>
      <c r="L44" s="79">
        <v>2.4728381954587143E-4</v>
      </c>
    </row>
    <row r="45" spans="2:12">
      <c r="B45" t="s">
        <v>1320</v>
      </c>
      <c r="C45" t="s">
        <v>219</v>
      </c>
      <c r="D45">
        <v>91</v>
      </c>
      <c r="E45" t="s">
        <v>215</v>
      </c>
      <c r="F45" t="s">
        <v>216</v>
      </c>
      <c r="G45" t="s">
        <v>119</v>
      </c>
      <c r="H45" s="79">
        <v>0</v>
      </c>
      <c r="I45" s="79">
        <v>0</v>
      </c>
      <c r="J45" s="78">
        <v>-1.294908E-2</v>
      </c>
      <c r="K45" s="79">
        <f t="shared" si="0"/>
        <v>-3.2307464656287151E-7</v>
      </c>
      <c r="L45" s="79">
        <v>-4.9864242508504755E-8</v>
      </c>
    </row>
    <row r="46" spans="2:12">
      <c r="B46" t="s">
        <v>1320</v>
      </c>
      <c r="C46" t="s">
        <v>221</v>
      </c>
      <c r="D46">
        <v>91</v>
      </c>
      <c r="E46" t="s">
        <v>215</v>
      </c>
      <c r="F46" t="s">
        <v>216</v>
      </c>
      <c r="G46" t="s">
        <v>113</v>
      </c>
      <c r="H46" s="79">
        <v>0</v>
      </c>
      <c r="I46" s="79">
        <v>0</v>
      </c>
      <c r="J46" s="78">
        <v>1.146512266</v>
      </c>
      <c r="K46" s="79">
        <f t="shared" si="0"/>
        <v>2.8605047240263165E-5</v>
      </c>
      <c r="L46" s="79">
        <v>4.4149828150570783E-6</v>
      </c>
    </row>
    <row r="47" spans="2:12">
      <c r="B47" t="s">
        <v>1320</v>
      </c>
      <c r="C47" t="s">
        <v>225</v>
      </c>
      <c r="D47">
        <v>91</v>
      </c>
      <c r="E47" t="s">
        <v>215</v>
      </c>
      <c r="F47" t="s">
        <v>216</v>
      </c>
      <c r="G47" t="s">
        <v>116</v>
      </c>
      <c r="H47" s="79">
        <v>0</v>
      </c>
      <c r="I47" s="79">
        <v>0</v>
      </c>
      <c r="J47" s="78">
        <v>5.0652795360000002</v>
      </c>
      <c r="K47" s="79">
        <f t="shared" si="0"/>
        <v>1.2637680791495194E-4</v>
      </c>
      <c r="L47" s="79">
        <v>1.9505349195191507E-5</v>
      </c>
    </row>
    <row r="48" spans="2:12">
      <c r="B48" t="s">
        <v>228</v>
      </c>
      <c r="C48" t="s">
        <v>228</v>
      </c>
      <c r="D48" s="16"/>
      <c r="E48" t="s">
        <v>228</v>
      </c>
      <c r="G48" t="s">
        <v>228</v>
      </c>
      <c r="H48" s="79">
        <v>0</v>
      </c>
      <c r="I48" s="79">
        <v>0</v>
      </c>
      <c r="J48" s="78">
        <v>0</v>
      </c>
      <c r="K48" s="79">
        <f t="shared" si="0"/>
        <v>0</v>
      </c>
      <c r="L48" s="79">
        <v>0</v>
      </c>
    </row>
    <row r="49" spans="2:12">
      <c r="B49" s="80" t="s">
        <v>233</v>
      </c>
      <c r="D49" s="16"/>
      <c r="I49" s="81">
        <v>0</v>
      </c>
      <c r="J49" s="82">
        <v>0</v>
      </c>
      <c r="K49" s="81">
        <f t="shared" si="0"/>
        <v>0</v>
      </c>
      <c r="L49" s="81">
        <v>0</v>
      </c>
    </row>
    <row r="50" spans="2:12">
      <c r="B50" t="s">
        <v>228</v>
      </c>
      <c r="C50" t="s">
        <v>228</v>
      </c>
      <c r="D50" s="16"/>
      <c r="E50" t="s">
        <v>228</v>
      </c>
      <c r="G50" t="s">
        <v>228</v>
      </c>
      <c r="H50" s="79">
        <v>0</v>
      </c>
      <c r="I50" s="79">
        <v>0</v>
      </c>
      <c r="J50" s="78">
        <v>0</v>
      </c>
      <c r="K50" s="79">
        <f t="shared" si="0"/>
        <v>0</v>
      </c>
      <c r="L50" s="79">
        <v>0</v>
      </c>
    </row>
    <row r="51" spans="2:12">
      <c r="B51" t="s">
        <v>238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43830</v>
      </c>
    </row>
    <row r="2" spans="2:49" s="1" customFormat="1">
      <c r="B2" s="2" t="s">
        <v>1</v>
      </c>
      <c r="C2" s="12" t="s">
        <v>1316</v>
      </c>
    </row>
    <row r="3" spans="2:49" s="1" customFormat="1">
      <c r="B3" s="2" t="s">
        <v>2</v>
      </c>
      <c r="C3" s="84" t="s">
        <v>1317</v>
      </c>
    </row>
    <row r="4" spans="2:49" s="1" customFormat="1">
      <c r="B4" s="2" t="s">
        <v>3</v>
      </c>
      <c r="C4" s="85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-7561620.8799999999</v>
      </c>
      <c r="H11" s="7"/>
      <c r="I11" s="76">
        <v>385.98321277554692</v>
      </c>
      <c r="J11" s="77">
        <v>1</v>
      </c>
      <c r="K11" s="77">
        <v>1.5E-3</v>
      </c>
      <c r="AW11" s="16"/>
    </row>
    <row r="12" spans="2:49">
      <c r="B12" s="80" t="s">
        <v>204</v>
      </c>
      <c r="C12" s="16"/>
      <c r="D12" s="16"/>
      <c r="G12" s="82">
        <v>-7561620.8799999999</v>
      </c>
      <c r="I12" s="82">
        <v>385.98321277554692</v>
      </c>
      <c r="J12" s="81">
        <v>1</v>
      </c>
      <c r="K12" s="81">
        <v>1.5E-3</v>
      </c>
    </row>
    <row r="13" spans="2:49">
      <c r="B13" s="80" t="s">
        <v>1081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228</v>
      </c>
      <c r="C14" t="s">
        <v>228</v>
      </c>
      <c r="D14" t="s">
        <v>228</v>
      </c>
      <c r="E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1088</v>
      </c>
      <c r="C15" s="16"/>
      <c r="D15" s="16"/>
      <c r="G15" s="82">
        <v>-9820000</v>
      </c>
      <c r="I15" s="82">
        <v>413.41906817133196</v>
      </c>
      <c r="J15" s="81">
        <v>1.0710999999999999</v>
      </c>
      <c r="K15" s="81">
        <v>1.6000000000000001E-3</v>
      </c>
    </row>
    <row r="16" spans="2:49">
      <c r="B16" t="s">
        <v>1146</v>
      </c>
      <c r="C16" t="s">
        <v>1147</v>
      </c>
      <c r="D16" t="s">
        <v>126</v>
      </c>
      <c r="E16" t="s">
        <v>109</v>
      </c>
      <c r="F16" t="s">
        <v>1148</v>
      </c>
      <c r="G16" s="78">
        <v>-500000</v>
      </c>
      <c r="H16" s="78">
        <v>-8.4584799999999998</v>
      </c>
      <c r="I16" s="78">
        <v>42.292400000000001</v>
      </c>
      <c r="J16" s="79">
        <v>0.1096</v>
      </c>
      <c r="K16" s="79">
        <v>2.0000000000000001E-4</v>
      </c>
    </row>
    <row r="17" spans="2:11">
      <c r="B17" t="s">
        <v>1149</v>
      </c>
      <c r="C17" t="s">
        <v>1150</v>
      </c>
      <c r="D17" t="s">
        <v>126</v>
      </c>
      <c r="E17" t="s">
        <v>109</v>
      </c>
      <c r="F17" t="s">
        <v>1151</v>
      </c>
      <c r="G17" s="78">
        <v>-880000</v>
      </c>
      <c r="H17" s="78">
        <v>-11.513101136363636</v>
      </c>
      <c r="I17" s="78">
        <v>101.31529</v>
      </c>
      <c r="J17" s="79">
        <v>0.26250000000000001</v>
      </c>
      <c r="K17" s="79">
        <v>4.0000000000000002E-4</v>
      </c>
    </row>
    <row r="18" spans="2:11">
      <c r="B18" t="s">
        <v>1152</v>
      </c>
      <c r="C18" t="s">
        <v>1153</v>
      </c>
      <c r="D18" t="s">
        <v>126</v>
      </c>
      <c r="E18" t="s">
        <v>109</v>
      </c>
      <c r="F18" t="s">
        <v>1154</v>
      </c>
      <c r="G18" s="78">
        <v>-80000</v>
      </c>
      <c r="H18" s="78">
        <v>-10.697675</v>
      </c>
      <c r="I18" s="78">
        <v>8.5581399999999999</v>
      </c>
      <c r="J18" s="79">
        <v>2.2200000000000001E-2</v>
      </c>
      <c r="K18" s="79">
        <v>0</v>
      </c>
    </row>
    <row r="19" spans="2:11">
      <c r="B19" t="s">
        <v>1155</v>
      </c>
      <c r="C19" t="s">
        <v>1156</v>
      </c>
      <c r="D19" t="s">
        <v>126</v>
      </c>
      <c r="E19" t="s">
        <v>109</v>
      </c>
      <c r="F19" t="s">
        <v>1157</v>
      </c>
      <c r="G19" s="78">
        <v>-100000</v>
      </c>
      <c r="H19" s="78">
        <v>-10.85778</v>
      </c>
      <c r="I19" s="78">
        <v>10.85778</v>
      </c>
      <c r="J19" s="79">
        <v>2.81E-2</v>
      </c>
      <c r="K19" s="79">
        <v>0</v>
      </c>
    </row>
    <row r="20" spans="2:11">
      <c r="B20" t="s">
        <v>1158</v>
      </c>
      <c r="C20" t="s">
        <v>1159</v>
      </c>
      <c r="D20" t="s">
        <v>126</v>
      </c>
      <c r="E20" t="s">
        <v>109</v>
      </c>
      <c r="F20" t="s">
        <v>1160</v>
      </c>
      <c r="G20" s="78">
        <v>-100000</v>
      </c>
      <c r="H20" s="78">
        <v>-9.4545212121212092</v>
      </c>
      <c r="I20" s="78">
        <v>9.4545212121212092</v>
      </c>
      <c r="J20" s="79">
        <v>2.4500000000000001E-2</v>
      </c>
      <c r="K20" s="79">
        <v>0</v>
      </c>
    </row>
    <row r="21" spans="2:11">
      <c r="B21" t="s">
        <v>1161</v>
      </c>
      <c r="C21" t="s">
        <v>1162</v>
      </c>
      <c r="D21" t="s">
        <v>126</v>
      </c>
      <c r="E21" t="s">
        <v>109</v>
      </c>
      <c r="F21" t="s">
        <v>1163</v>
      </c>
      <c r="G21" s="78">
        <v>-510000</v>
      </c>
      <c r="H21" s="78">
        <v>-8.7591823529411759</v>
      </c>
      <c r="I21" s="78">
        <v>44.67183</v>
      </c>
      <c r="J21" s="79">
        <v>0.1157</v>
      </c>
      <c r="K21" s="79">
        <v>2.0000000000000001E-4</v>
      </c>
    </row>
    <row r="22" spans="2:11">
      <c r="B22" t="s">
        <v>1164</v>
      </c>
      <c r="C22" t="s">
        <v>1165</v>
      </c>
      <c r="D22" t="s">
        <v>126</v>
      </c>
      <c r="E22" t="s">
        <v>109</v>
      </c>
      <c r="F22" t="s">
        <v>1166</v>
      </c>
      <c r="G22" s="78">
        <v>-710000</v>
      </c>
      <c r="H22" s="78">
        <v>-8.0523113498282957</v>
      </c>
      <c r="I22" s="78">
        <v>57.171410583780897</v>
      </c>
      <c r="J22" s="79">
        <v>0.14810000000000001</v>
      </c>
      <c r="K22" s="79">
        <v>2.0000000000000001E-4</v>
      </c>
    </row>
    <row r="23" spans="2:11">
      <c r="B23" t="s">
        <v>1167</v>
      </c>
      <c r="C23" t="s">
        <v>1168</v>
      </c>
      <c r="D23" t="s">
        <v>126</v>
      </c>
      <c r="E23" t="s">
        <v>109</v>
      </c>
      <c r="F23" t="s">
        <v>1169</v>
      </c>
      <c r="G23" s="78">
        <v>-150000</v>
      </c>
      <c r="H23" s="78">
        <v>-3.8954900000000001</v>
      </c>
      <c r="I23" s="78">
        <v>5.843235</v>
      </c>
      <c r="J23" s="79">
        <v>1.5100000000000001E-2</v>
      </c>
      <c r="K23" s="79">
        <v>0</v>
      </c>
    </row>
    <row r="24" spans="2:11">
      <c r="B24" t="s">
        <v>1170</v>
      </c>
      <c r="C24" t="s">
        <v>1171</v>
      </c>
      <c r="D24" t="s">
        <v>126</v>
      </c>
      <c r="E24" t="s">
        <v>109</v>
      </c>
      <c r="F24" t="s">
        <v>1172</v>
      </c>
      <c r="G24" s="78">
        <v>-1736000</v>
      </c>
      <c r="H24" s="78">
        <v>-2.1563443276549483</v>
      </c>
      <c r="I24" s="78">
        <v>37.434137528089899</v>
      </c>
      <c r="J24" s="79">
        <v>9.7000000000000003E-2</v>
      </c>
      <c r="K24" s="79">
        <v>1E-4</v>
      </c>
    </row>
    <row r="25" spans="2:11">
      <c r="B25" t="s">
        <v>1173</v>
      </c>
      <c r="C25" t="s">
        <v>1174</v>
      </c>
      <c r="D25" t="s">
        <v>126</v>
      </c>
      <c r="E25" t="s">
        <v>109</v>
      </c>
      <c r="F25" t="s">
        <v>1175</v>
      </c>
      <c r="G25" s="78">
        <v>-485000</v>
      </c>
      <c r="H25" s="78">
        <v>-4.9542304586097528</v>
      </c>
      <c r="I25" s="78">
        <v>24.0280177242573</v>
      </c>
      <c r="J25" s="79">
        <v>6.2300000000000001E-2</v>
      </c>
      <c r="K25" s="79">
        <v>1E-4</v>
      </c>
    </row>
    <row r="26" spans="2:11">
      <c r="B26" t="s">
        <v>1176</v>
      </c>
      <c r="C26" t="s">
        <v>1177</v>
      </c>
      <c r="D26" t="s">
        <v>126</v>
      </c>
      <c r="E26" t="s">
        <v>109</v>
      </c>
      <c r="F26" t="s">
        <v>1175</v>
      </c>
      <c r="G26" s="78">
        <v>-200000</v>
      </c>
      <c r="H26" s="78">
        <v>-5.5686733333333498</v>
      </c>
      <c r="I26" s="78">
        <v>11.1373466666667</v>
      </c>
      <c r="J26" s="79">
        <v>2.8899999999999999E-2</v>
      </c>
      <c r="K26" s="79">
        <v>0</v>
      </c>
    </row>
    <row r="27" spans="2:11">
      <c r="B27" t="s">
        <v>1178</v>
      </c>
      <c r="C27" t="s">
        <v>1179</v>
      </c>
      <c r="D27" t="s">
        <v>126</v>
      </c>
      <c r="E27" t="s">
        <v>109</v>
      </c>
      <c r="F27" t="s">
        <v>1180</v>
      </c>
      <c r="G27" s="78">
        <v>-300000</v>
      </c>
      <c r="H27" s="78">
        <v>-2.8054475000000001</v>
      </c>
      <c r="I27" s="78">
        <v>8.4163425000000007</v>
      </c>
      <c r="J27" s="79">
        <v>2.18E-2</v>
      </c>
      <c r="K27" s="79">
        <v>0</v>
      </c>
    </row>
    <row r="28" spans="2:11">
      <c r="B28" t="s">
        <v>1181</v>
      </c>
      <c r="C28" t="s">
        <v>1182</v>
      </c>
      <c r="D28" t="s">
        <v>126</v>
      </c>
      <c r="E28" t="s">
        <v>109</v>
      </c>
      <c r="F28" t="s">
        <v>1183</v>
      </c>
      <c r="G28" s="78">
        <v>-320000</v>
      </c>
      <c r="H28" s="78">
        <v>-0.19428245614035095</v>
      </c>
      <c r="I28" s="78">
        <v>0.621703859649123</v>
      </c>
      <c r="J28" s="79">
        <v>1.6000000000000001E-3</v>
      </c>
      <c r="K28" s="79">
        <v>0</v>
      </c>
    </row>
    <row r="29" spans="2:11">
      <c r="B29" t="s">
        <v>1184</v>
      </c>
      <c r="C29" t="s">
        <v>1185</v>
      </c>
      <c r="D29" t="s">
        <v>126</v>
      </c>
      <c r="E29" t="s">
        <v>109</v>
      </c>
      <c r="F29" t="s">
        <v>1186</v>
      </c>
      <c r="G29" s="78">
        <v>-254000</v>
      </c>
      <c r="H29" s="78">
        <v>-0.93805027322404333</v>
      </c>
      <c r="I29" s="78">
        <v>2.3826476939890702</v>
      </c>
      <c r="J29" s="79">
        <v>6.1999999999999998E-3</v>
      </c>
      <c r="K29" s="79">
        <v>0</v>
      </c>
    </row>
    <row r="30" spans="2:11">
      <c r="B30" t="s">
        <v>1187</v>
      </c>
      <c r="C30" t="s">
        <v>1188</v>
      </c>
      <c r="D30" t="s">
        <v>126</v>
      </c>
      <c r="E30" t="s">
        <v>109</v>
      </c>
      <c r="F30" t="s">
        <v>1189</v>
      </c>
      <c r="G30" s="78">
        <v>-1350000</v>
      </c>
      <c r="H30" s="78">
        <v>-1.1135177777777778</v>
      </c>
      <c r="I30" s="78">
        <v>15.032489999999999</v>
      </c>
      <c r="J30" s="79">
        <v>3.8899999999999997E-2</v>
      </c>
      <c r="K30" s="79">
        <v>1E-4</v>
      </c>
    </row>
    <row r="31" spans="2:11">
      <c r="B31" t="s">
        <v>1190</v>
      </c>
      <c r="C31" t="s">
        <v>1191</v>
      </c>
      <c r="D31" t="s">
        <v>126</v>
      </c>
      <c r="E31" t="s">
        <v>109</v>
      </c>
      <c r="F31" t="s">
        <v>1192</v>
      </c>
      <c r="G31" s="78">
        <v>-895000</v>
      </c>
      <c r="H31" s="78">
        <v>-2.0787374999999999</v>
      </c>
      <c r="I31" s="78">
        <v>18.604700625</v>
      </c>
      <c r="J31" s="79">
        <v>4.82E-2</v>
      </c>
      <c r="K31" s="79">
        <v>1E-4</v>
      </c>
    </row>
    <row r="32" spans="2:11">
      <c r="B32" t="s">
        <v>1193</v>
      </c>
      <c r="C32" t="s">
        <v>1194</v>
      </c>
      <c r="D32" t="s">
        <v>126</v>
      </c>
      <c r="E32" t="s">
        <v>109</v>
      </c>
      <c r="F32" t="s">
        <v>1195</v>
      </c>
      <c r="G32" s="78">
        <v>-300000</v>
      </c>
      <c r="H32" s="78">
        <v>-0.99687199999999998</v>
      </c>
      <c r="I32" s="78">
        <v>2.9906160000000002</v>
      </c>
      <c r="J32" s="79">
        <v>7.7000000000000002E-3</v>
      </c>
      <c r="K32" s="79">
        <v>0</v>
      </c>
    </row>
    <row r="33" spans="2:11">
      <c r="B33" t="s">
        <v>1196</v>
      </c>
      <c r="C33" t="s">
        <v>1197</v>
      </c>
      <c r="D33" t="s">
        <v>126</v>
      </c>
      <c r="E33" t="s">
        <v>109</v>
      </c>
      <c r="F33" t="s">
        <v>1198</v>
      </c>
      <c r="G33" s="78">
        <v>-350000</v>
      </c>
      <c r="H33" s="78">
        <v>-1.32222</v>
      </c>
      <c r="I33" s="78">
        <v>4.6277699999999999</v>
      </c>
      <c r="J33" s="79">
        <v>1.2E-2</v>
      </c>
      <c r="K33" s="79">
        <v>0</v>
      </c>
    </row>
    <row r="34" spans="2:11">
      <c r="B34" t="s">
        <v>1199</v>
      </c>
      <c r="C34" t="s">
        <v>1200</v>
      </c>
      <c r="D34" t="s">
        <v>126</v>
      </c>
      <c r="E34" t="s">
        <v>109</v>
      </c>
      <c r="F34" t="s">
        <v>1198</v>
      </c>
      <c r="G34" s="78">
        <v>-350000</v>
      </c>
      <c r="H34" s="78">
        <v>-1.522246</v>
      </c>
      <c r="I34" s="78">
        <v>5.3278610000000004</v>
      </c>
      <c r="J34" s="79">
        <v>1.38E-2</v>
      </c>
      <c r="K34" s="79">
        <v>0</v>
      </c>
    </row>
    <row r="35" spans="2:11">
      <c r="B35" t="s">
        <v>1201</v>
      </c>
      <c r="C35" t="s">
        <v>1202</v>
      </c>
      <c r="D35" t="s">
        <v>126</v>
      </c>
      <c r="E35" t="s">
        <v>109</v>
      </c>
      <c r="F35" t="s">
        <v>1203</v>
      </c>
      <c r="G35" s="78">
        <v>-250000</v>
      </c>
      <c r="H35" s="78">
        <v>-1.060331111111108</v>
      </c>
      <c r="I35" s="78">
        <v>2.6508277777777698</v>
      </c>
      <c r="J35" s="79">
        <v>6.8999999999999999E-3</v>
      </c>
      <c r="K35" s="79">
        <v>0</v>
      </c>
    </row>
    <row r="36" spans="2:11">
      <c r="B36" s="80" t="s">
        <v>1145</v>
      </c>
      <c r="C36" s="16"/>
      <c r="D36" s="16"/>
      <c r="G36" s="82">
        <v>2258379.12</v>
      </c>
      <c r="I36" s="82">
        <v>-27.435855395785058</v>
      </c>
      <c r="J36" s="81">
        <v>-7.1099999999999997E-2</v>
      </c>
      <c r="K36" s="81">
        <v>-1E-4</v>
      </c>
    </row>
    <row r="37" spans="2:11">
      <c r="B37" t="s">
        <v>1204</v>
      </c>
      <c r="C37" t="s">
        <v>1205</v>
      </c>
      <c r="D37" t="s">
        <v>126</v>
      </c>
      <c r="E37" t="s">
        <v>109</v>
      </c>
      <c r="F37" t="s">
        <v>246</v>
      </c>
      <c r="G37" s="78">
        <v>107588.19</v>
      </c>
      <c r="H37" s="78">
        <v>1.22</v>
      </c>
      <c r="I37" s="78">
        <v>4.5362623726080002</v>
      </c>
      <c r="J37" s="79">
        <v>1.18E-2</v>
      </c>
      <c r="K37" s="79">
        <v>0</v>
      </c>
    </row>
    <row r="38" spans="2:11">
      <c r="B38" t="s">
        <v>1206</v>
      </c>
      <c r="C38" t="s">
        <v>1207</v>
      </c>
      <c r="D38" t="s">
        <v>126</v>
      </c>
      <c r="E38" t="s">
        <v>109</v>
      </c>
      <c r="F38" t="s">
        <v>246</v>
      </c>
      <c r="G38" s="78">
        <v>80316.72</v>
      </c>
      <c r="H38" s="78">
        <v>-0.59019999999999995</v>
      </c>
      <c r="I38" s="78">
        <v>-1.63824519665664</v>
      </c>
      <c r="J38" s="79">
        <v>-4.1999999999999997E-3</v>
      </c>
      <c r="K38" s="79">
        <v>0</v>
      </c>
    </row>
    <row r="39" spans="2:11">
      <c r="B39" t="s">
        <v>1206</v>
      </c>
      <c r="C39" t="s">
        <v>1208</v>
      </c>
      <c r="D39" t="s">
        <v>126</v>
      </c>
      <c r="E39" t="s">
        <v>109</v>
      </c>
      <c r="F39" t="s">
        <v>246</v>
      </c>
      <c r="G39" s="78">
        <v>126785.11</v>
      </c>
      <c r="H39" s="78">
        <v>-1.8286</v>
      </c>
      <c r="I39" s="78">
        <v>-8.0123645541657602</v>
      </c>
      <c r="J39" s="79">
        <v>-2.0799999999999999E-2</v>
      </c>
      <c r="K39" s="79">
        <v>0</v>
      </c>
    </row>
    <row r="40" spans="2:11">
      <c r="B40" t="s">
        <v>1206</v>
      </c>
      <c r="C40" t="s">
        <v>1209</v>
      </c>
      <c r="D40" t="s">
        <v>126</v>
      </c>
      <c r="E40" t="s">
        <v>109</v>
      </c>
      <c r="F40" t="s">
        <v>246</v>
      </c>
      <c r="G40" s="78">
        <v>63705.27</v>
      </c>
      <c r="H40" s="78">
        <v>-1.45</v>
      </c>
      <c r="I40" s="78">
        <v>-3.19239849024</v>
      </c>
      <c r="J40" s="79">
        <v>-8.3000000000000001E-3</v>
      </c>
      <c r="K40" s="79">
        <v>0</v>
      </c>
    </row>
    <row r="41" spans="2:11">
      <c r="B41" t="s">
        <v>1206</v>
      </c>
      <c r="C41" t="s">
        <v>1210</v>
      </c>
      <c r="D41" t="s">
        <v>126</v>
      </c>
      <c r="E41" t="s">
        <v>109</v>
      </c>
      <c r="F41" t="s">
        <v>246</v>
      </c>
      <c r="G41" s="78">
        <v>63705.27</v>
      </c>
      <c r="H41" s="78">
        <v>-1.45</v>
      </c>
      <c r="I41" s="78">
        <v>-3.19239849024</v>
      </c>
      <c r="J41" s="79">
        <v>-8.3000000000000001E-3</v>
      </c>
      <c r="K41" s="79">
        <v>0</v>
      </c>
    </row>
    <row r="42" spans="2:11">
      <c r="B42" t="s">
        <v>1211</v>
      </c>
      <c r="C42" t="s">
        <v>1212</v>
      </c>
      <c r="D42" t="s">
        <v>126</v>
      </c>
      <c r="E42" t="s">
        <v>109</v>
      </c>
      <c r="F42" t="s">
        <v>246</v>
      </c>
      <c r="G42" s="78">
        <v>47714.52</v>
      </c>
      <c r="H42" s="78">
        <v>-1.1499999999999999</v>
      </c>
      <c r="I42" s="78">
        <v>-1.8963658828800001</v>
      </c>
      <c r="J42" s="79">
        <v>-4.8999999999999998E-3</v>
      </c>
      <c r="K42" s="79">
        <v>0</v>
      </c>
    </row>
    <row r="43" spans="2:11">
      <c r="B43" t="s">
        <v>1211</v>
      </c>
      <c r="C43" t="s">
        <v>1213</v>
      </c>
      <c r="D43" t="s">
        <v>126</v>
      </c>
      <c r="E43" t="s">
        <v>109</v>
      </c>
      <c r="F43" t="s">
        <v>246</v>
      </c>
      <c r="G43" s="78">
        <v>47701.63</v>
      </c>
      <c r="H43" s="78">
        <v>-1.1773</v>
      </c>
      <c r="I43" s="78">
        <v>-1.9408594982054399</v>
      </c>
      <c r="J43" s="79">
        <v>-5.0000000000000001E-3</v>
      </c>
      <c r="K43" s="79">
        <v>0</v>
      </c>
    </row>
    <row r="44" spans="2:11">
      <c r="B44" t="s">
        <v>1211</v>
      </c>
      <c r="C44" t="s">
        <v>1214</v>
      </c>
      <c r="D44" t="s">
        <v>126</v>
      </c>
      <c r="E44" t="s">
        <v>109</v>
      </c>
      <c r="F44" t="s">
        <v>246</v>
      </c>
      <c r="G44" s="78">
        <v>80436.990000000005</v>
      </c>
      <c r="H44" s="78">
        <v>-0.27179999999999999</v>
      </c>
      <c r="I44" s="78">
        <v>-0.75557746536192005</v>
      </c>
      <c r="J44" s="79">
        <v>-2E-3</v>
      </c>
      <c r="K44" s="79">
        <v>0</v>
      </c>
    </row>
    <row r="45" spans="2:11">
      <c r="B45" t="s">
        <v>1211</v>
      </c>
      <c r="C45" t="s">
        <v>1215</v>
      </c>
      <c r="D45" t="s">
        <v>126</v>
      </c>
      <c r="E45" t="s">
        <v>109</v>
      </c>
      <c r="F45" t="s">
        <v>246</v>
      </c>
      <c r="G45" s="78">
        <v>96455.67</v>
      </c>
      <c r="H45" s="78">
        <v>-0.34300000000000003</v>
      </c>
      <c r="I45" s="78">
        <v>-1.1433932286335999</v>
      </c>
      <c r="J45" s="79">
        <v>-3.0000000000000001E-3</v>
      </c>
      <c r="K45" s="79">
        <v>0</v>
      </c>
    </row>
    <row r="46" spans="2:11">
      <c r="B46" t="s">
        <v>1211</v>
      </c>
      <c r="C46" t="s">
        <v>1216</v>
      </c>
      <c r="D46" t="s">
        <v>126</v>
      </c>
      <c r="E46" t="s">
        <v>109</v>
      </c>
      <c r="F46" t="s">
        <v>246</v>
      </c>
      <c r="G46" s="78">
        <v>97448.79</v>
      </c>
      <c r="H46" s="78">
        <v>-0.3286</v>
      </c>
      <c r="I46" s="78">
        <v>-1.10666899793664</v>
      </c>
      <c r="J46" s="79">
        <v>-2.8999999999999998E-3</v>
      </c>
      <c r="K46" s="79">
        <v>0</v>
      </c>
    </row>
    <row r="47" spans="2:11">
      <c r="B47" t="s">
        <v>1211</v>
      </c>
      <c r="C47" t="s">
        <v>1217</v>
      </c>
      <c r="D47" t="s">
        <v>126</v>
      </c>
      <c r="E47" t="s">
        <v>109</v>
      </c>
      <c r="F47" t="s">
        <v>246</v>
      </c>
      <c r="G47" s="78">
        <v>35439.53</v>
      </c>
      <c r="H47" s="78">
        <v>-0.30780000000000002</v>
      </c>
      <c r="I47" s="78">
        <v>-0.37699041026303998</v>
      </c>
      <c r="J47" s="79">
        <v>-1E-3</v>
      </c>
      <c r="K47" s="79">
        <v>0</v>
      </c>
    </row>
    <row r="48" spans="2:11">
      <c r="B48" t="s">
        <v>1218</v>
      </c>
      <c r="C48" t="s">
        <v>1219</v>
      </c>
      <c r="D48" t="s">
        <v>126</v>
      </c>
      <c r="E48" t="s">
        <v>109</v>
      </c>
      <c r="F48" t="s">
        <v>246</v>
      </c>
      <c r="G48" s="78">
        <v>80311.710000000006</v>
      </c>
      <c r="H48" s="78">
        <v>-0.59650000000000003</v>
      </c>
      <c r="I48" s="78">
        <v>-1.6556291141184001</v>
      </c>
      <c r="J48" s="79">
        <v>-4.3E-3</v>
      </c>
      <c r="K48" s="79">
        <v>0</v>
      </c>
    </row>
    <row r="49" spans="2:11">
      <c r="B49" t="s">
        <v>1220</v>
      </c>
      <c r="C49" t="s">
        <v>1221</v>
      </c>
      <c r="D49" t="s">
        <v>126</v>
      </c>
      <c r="E49" t="s">
        <v>109</v>
      </c>
      <c r="F49" t="s">
        <v>246</v>
      </c>
      <c r="G49" s="78">
        <v>63458.99</v>
      </c>
      <c r="H49" s="78">
        <v>-1.7223999999999999</v>
      </c>
      <c r="I49" s="78">
        <v>-3.7774689768345602</v>
      </c>
      <c r="J49" s="79">
        <v>-9.7999999999999997E-3</v>
      </c>
      <c r="K49" s="79">
        <v>0</v>
      </c>
    </row>
    <row r="50" spans="2:11">
      <c r="B50" t="s">
        <v>1220</v>
      </c>
      <c r="C50" t="s">
        <v>1222</v>
      </c>
      <c r="D50" t="s">
        <v>126</v>
      </c>
      <c r="E50" t="s">
        <v>109</v>
      </c>
      <c r="F50" t="s">
        <v>246</v>
      </c>
      <c r="G50" s="78">
        <v>59620.35</v>
      </c>
      <c r="H50" s="78">
        <v>-0.64859999999999995</v>
      </c>
      <c r="I50" s="78">
        <v>-1.3364268713856</v>
      </c>
      <c r="J50" s="79">
        <v>-3.5000000000000001E-3</v>
      </c>
      <c r="K50" s="79">
        <v>0</v>
      </c>
    </row>
    <row r="51" spans="2:11">
      <c r="B51" t="s">
        <v>1223</v>
      </c>
      <c r="C51" t="s">
        <v>1224</v>
      </c>
      <c r="D51" t="s">
        <v>126</v>
      </c>
      <c r="E51" t="s">
        <v>109</v>
      </c>
      <c r="F51" t="s">
        <v>246</v>
      </c>
      <c r="G51" s="78">
        <v>79661.66</v>
      </c>
      <c r="H51" s="78">
        <v>-1.2925</v>
      </c>
      <c r="I51" s="78">
        <v>-3.5583907582080001</v>
      </c>
      <c r="J51" s="79">
        <v>-9.1999999999999998E-3</v>
      </c>
      <c r="K51" s="79">
        <v>0</v>
      </c>
    </row>
    <row r="52" spans="2:11">
      <c r="B52" t="s">
        <v>1225</v>
      </c>
      <c r="C52" t="s">
        <v>1226</v>
      </c>
      <c r="D52" t="s">
        <v>126</v>
      </c>
      <c r="E52" t="s">
        <v>109</v>
      </c>
      <c r="F52" t="s">
        <v>246</v>
      </c>
      <c r="G52" s="78">
        <v>113258.27</v>
      </c>
      <c r="H52" s="78">
        <v>0.56699999999999995</v>
      </c>
      <c r="I52" s="78">
        <v>2.2193546949503999</v>
      </c>
      <c r="J52" s="79">
        <v>5.7000000000000002E-3</v>
      </c>
      <c r="K52" s="79">
        <v>0</v>
      </c>
    </row>
    <row r="53" spans="2:11">
      <c r="B53" t="s">
        <v>1225</v>
      </c>
      <c r="C53" t="s">
        <v>1227</v>
      </c>
      <c r="D53" t="s">
        <v>126</v>
      </c>
      <c r="E53" t="s">
        <v>109</v>
      </c>
      <c r="F53" t="s">
        <v>246</v>
      </c>
      <c r="G53" s="78">
        <v>64701.83</v>
      </c>
      <c r="H53" s="78">
        <v>0.54059999999999997</v>
      </c>
      <c r="I53" s="78">
        <v>1.2088330893388799</v>
      </c>
      <c r="J53" s="79">
        <v>3.0999999999999999E-3</v>
      </c>
      <c r="K53" s="79">
        <v>0</v>
      </c>
    </row>
    <row r="54" spans="2:11">
      <c r="B54" t="s">
        <v>1228</v>
      </c>
      <c r="C54" t="s">
        <v>1229</v>
      </c>
      <c r="D54" t="s">
        <v>126</v>
      </c>
      <c r="E54" t="s">
        <v>109</v>
      </c>
      <c r="F54" t="s">
        <v>246</v>
      </c>
      <c r="G54" s="78">
        <v>64701.83</v>
      </c>
      <c r="H54" s="78">
        <v>0.54059999999999997</v>
      </c>
      <c r="I54" s="78">
        <v>1.2088330893388799</v>
      </c>
      <c r="J54" s="79">
        <v>3.0999999999999999E-3</v>
      </c>
      <c r="K54" s="79">
        <v>0</v>
      </c>
    </row>
    <row r="55" spans="2:11">
      <c r="B55" t="s">
        <v>1230</v>
      </c>
      <c r="C55" t="s">
        <v>1231</v>
      </c>
      <c r="D55" t="s">
        <v>126</v>
      </c>
      <c r="E55" t="s">
        <v>109</v>
      </c>
      <c r="F55" t="s">
        <v>246</v>
      </c>
      <c r="G55" s="78">
        <v>42955.1</v>
      </c>
      <c r="H55" s="78">
        <v>6.5600000000000006E-2</v>
      </c>
      <c r="I55" s="78">
        <v>9.7385053593600002E-2</v>
      </c>
      <c r="J55" s="79">
        <v>2.9999999999999997E-4</v>
      </c>
      <c r="K55" s="79">
        <v>0</v>
      </c>
    </row>
    <row r="56" spans="2:11">
      <c r="B56" t="s">
        <v>1230</v>
      </c>
      <c r="C56" t="s">
        <v>1232</v>
      </c>
      <c r="D56" t="s">
        <v>126</v>
      </c>
      <c r="E56" t="s">
        <v>109</v>
      </c>
      <c r="F56" t="s">
        <v>246</v>
      </c>
      <c r="G56" s="78">
        <v>28636.73</v>
      </c>
      <c r="H56" s="78">
        <v>-4.2200000000000001E-2</v>
      </c>
      <c r="I56" s="78">
        <v>-4.1764723407359997E-2</v>
      </c>
      <c r="J56" s="79">
        <v>-1E-4</v>
      </c>
      <c r="K56" s="79">
        <v>0</v>
      </c>
    </row>
    <row r="57" spans="2:11">
      <c r="B57" t="s">
        <v>1233</v>
      </c>
      <c r="C57" t="s">
        <v>1234</v>
      </c>
      <c r="D57" t="s">
        <v>126</v>
      </c>
      <c r="E57" t="s">
        <v>109</v>
      </c>
      <c r="F57" t="s">
        <v>246</v>
      </c>
      <c r="G57" s="78">
        <v>96855.15</v>
      </c>
      <c r="H57" s="78">
        <v>0.33789999999999998</v>
      </c>
      <c r="I57" s="78">
        <v>1.1310573951936</v>
      </c>
      <c r="J57" s="79">
        <v>2.8999999999999998E-3</v>
      </c>
      <c r="K57" s="79">
        <v>0</v>
      </c>
    </row>
    <row r="58" spans="2:11">
      <c r="B58" t="s">
        <v>1235</v>
      </c>
      <c r="C58" t="s">
        <v>1236</v>
      </c>
      <c r="D58" t="s">
        <v>126</v>
      </c>
      <c r="E58" t="s">
        <v>113</v>
      </c>
      <c r="F58" t="s">
        <v>1237</v>
      </c>
      <c r="G58" s="78">
        <v>-46500</v>
      </c>
      <c r="H58" s="78">
        <v>-9.7535913978494619</v>
      </c>
      <c r="I58" s="78">
        <v>4.5354200000000002</v>
      </c>
      <c r="J58" s="79">
        <v>1.18E-2</v>
      </c>
      <c r="K58" s="79">
        <v>0</v>
      </c>
    </row>
    <row r="59" spans="2:11">
      <c r="B59" t="s">
        <v>1238</v>
      </c>
      <c r="C59" t="s">
        <v>1239</v>
      </c>
      <c r="D59" t="s">
        <v>126</v>
      </c>
      <c r="E59" t="s">
        <v>113</v>
      </c>
      <c r="F59" t="s">
        <v>1240</v>
      </c>
      <c r="G59" s="78">
        <v>-150000</v>
      </c>
      <c r="H59" s="78">
        <v>-9.4956307692308002</v>
      </c>
      <c r="I59" s="78">
        <v>14.2434461538462</v>
      </c>
      <c r="J59" s="79">
        <v>3.6900000000000002E-2</v>
      </c>
      <c r="K59" s="79">
        <v>1E-4</v>
      </c>
    </row>
    <row r="60" spans="2:11">
      <c r="B60" t="s">
        <v>1241</v>
      </c>
      <c r="C60" t="s">
        <v>1242</v>
      </c>
      <c r="D60" t="s">
        <v>126</v>
      </c>
      <c r="E60" t="s">
        <v>113</v>
      </c>
      <c r="F60" t="s">
        <v>1243</v>
      </c>
      <c r="G60" s="78">
        <v>-167500</v>
      </c>
      <c r="H60" s="78">
        <v>-7.9859497502648953</v>
      </c>
      <c r="I60" s="78">
        <v>13.3764658316937</v>
      </c>
      <c r="J60" s="79">
        <v>3.4700000000000002E-2</v>
      </c>
      <c r="K60" s="79">
        <v>1E-4</v>
      </c>
    </row>
    <row r="61" spans="2:11">
      <c r="B61" t="s">
        <v>1244</v>
      </c>
      <c r="C61" t="s">
        <v>1245</v>
      </c>
      <c r="D61" t="s">
        <v>126</v>
      </c>
      <c r="E61" t="s">
        <v>113</v>
      </c>
      <c r="F61" t="s">
        <v>1160</v>
      </c>
      <c r="G61" s="78">
        <v>-80000</v>
      </c>
      <c r="H61" s="78">
        <v>-10.5623875</v>
      </c>
      <c r="I61" s="78">
        <v>8.4499099999999991</v>
      </c>
      <c r="J61" s="79">
        <v>2.1899999999999999E-2</v>
      </c>
      <c r="K61" s="79">
        <v>0</v>
      </c>
    </row>
    <row r="62" spans="2:11">
      <c r="B62" t="s">
        <v>1246</v>
      </c>
      <c r="C62" t="s">
        <v>1247</v>
      </c>
      <c r="D62" t="s">
        <v>126</v>
      </c>
      <c r="E62" t="s">
        <v>113</v>
      </c>
      <c r="F62" t="s">
        <v>1248</v>
      </c>
      <c r="G62" s="78">
        <v>-135000</v>
      </c>
      <c r="H62" s="78">
        <v>-9.9612944444444445</v>
      </c>
      <c r="I62" s="78">
        <v>13.4477475</v>
      </c>
      <c r="J62" s="79">
        <v>3.4799999999999998E-2</v>
      </c>
      <c r="K62" s="79">
        <v>1E-4</v>
      </c>
    </row>
    <row r="63" spans="2:11">
      <c r="B63" t="s">
        <v>1249</v>
      </c>
      <c r="C63" t="s">
        <v>1250</v>
      </c>
      <c r="D63" t="s">
        <v>126</v>
      </c>
      <c r="E63" t="s">
        <v>109</v>
      </c>
      <c r="F63" t="s">
        <v>1251</v>
      </c>
      <c r="G63" s="78">
        <v>175413.1</v>
      </c>
      <c r="H63" s="78">
        <v>-1.3383434185571088</v>
      </c>
      <c r="I63" s="78">
        <v>-2.3476296791369999</v>
      </c>
      <c r="J63" s="79">
        <v>-6.1000000000000004E-3</v>
      </c>
      <c r="K63" s="79">
        <v>0</v>
      </c>
    </row>
    <row r="64" spans="2:11">
      <c r="B64" t="s">
        <v>1252</v>
      </c>
      <c r="C64" t="s">
        <v>1253</v>
      </c>
      <c r="D64" t="s">
        <v>126</v>
      </c>
      <c r="E64" t="s">
        <v>113</v>
      </c>
      <c r="F64" t="s">
        <v>1254</v>
      </c>
      <c r="G64" s="78">
        <v>46500</v>
      </c>
      <c r="H64" s="78">
        <v>-5.0738709677419358</v>
      </c>
      <c r="I64" s="78">
        <v>-2.3593500000000001</v>
      </c>
      <c r="J64" s="79">
        <v>-6.1000000000000004E-3</v>
      </c>
      <c r="K64" s="79">
        <v>0</v>
      </c>
    </row>
    <row r="65" spans="2:11">
      <c r="B65" t="s">
        <v>1255</v>
      </c>
      <c r="C65" t="s">
        <v>1256</v>
      </c>
      <c r="D65" t="s">
        <v>126</v>
      </c>
      <c r="E65" t="s">
        <v>113</v>
      </c>
      <c r="F65" t="s">
        <v>1257</v>
      </c>
      <c r="G65" s="78">
        <v>-2000</v>
      </c>
      <c r="H65" s="78">
        <v>1.3019714285714299</v>
      </c>
      <c r="I65" s="78">
        <v>-2.6039428571428599E-2</v>
      </c>
      <c r="J65" s="79">
        <v>-1E-4</v>
      </c>
      <c r="K65" s="79">
        <v>0</v>
      </c>
    </row>
    <row r="66" spans="2:11">
      <c r="B66" t="s">
        <v>1258</v>
      </c>
      <c r="C66" t="s">
        <v>1259</v>
      </c>
      <c r="D66" t="s">
        <v>126</v>
      </c>
      <c r="E66" t="s">
        <v>116</v>
      </c>
      <c r="F66" t="s">
        <v>1260</v>
      </c>
      <c r="G66" s="78">
        <v>-219000</v>
      </c>
      <c r="H66" s="78">
        <v>29.900465753424704</v>
      </c>
      <c r="I66" s="78">
        <v>-65.482020000000105</v>
      </c>
      <c r="J66" s="79">
        <v>-0.1696</v>
      </c>
      <c r="K66" s="79">
        <v>-2.9999999999999997E-4</v>
      </c>
    </row>
    <row r="67" spans="2:11">
      <c r="B67" t="s">
        <v>1261</v>
      </c>
      <c r="C67" t="s">
        <v>1262</v>
      </c>
      <c r="D67" t="s">
        <v>126</v>
      </c>
      <c r="E67" t="s">
        <v>113</v>
      </c>
      <c r="F67" t="s">
        <v>1263</v>
      </c>
      <c r="G67" s="78">
        <v>100000</v>
      </c>
      <c r="H67" s="78">
        <v>4.7227833333333296</v>
      </c>
      <c r="I67" s="78">
        <v>4.7227833333333296</v>
      </c>
      <c r="J67" s="79">
        <v>1.2200000000000001E-2</v>
      </c>
      <c r="K67" s="79">
        <v>0</v>
      </c>
    </row>
    <row r="68" spans="2:11">
      <c r="B68" t="s">
        <v>1264</v>
      </c>
      <c r="C68" t="s">
        <v>1265</v>
      </c>
      <c r="D68" t="s">
        <v>126</v>
      </c>
      <c r="E68" t="s">
        <v>116</v>
      </c>
      <c r="F68" t="s">
        <v>1266</v>
      </c>
      <c r="G68" s="78">
        <v>-100000</v>
      </c>
      <c r="H68" s="78">
        <v>29.6491291666667</v>
      </c>
      <c r="I68" s="78">
        <v>-29.6491291666667</v>
      </c>
      <c r="J68" s="79">
        <v>-7.6799999999999993E-2</v>
      </c>
      <c r="K68" s="79">
        <v>-1E-4</v>
      </c>
    </row>
    <row r="69" spans="2:11">
      <c r="B69" t="s">
        <v>1267</v>
      </c>
      <c r="C69" t="s">
        <v>1268</v>
      </c>
      <c r="D69" t="s">
        <v>126</v>
      </c>
      <c r="E69" t="s">
        <v>116</v>
      </c>
      <c r="F69" t="s">
        <v>1269</v>
      </c>
      <c r="G69" s="78">
        <v>120000</v>
      </c>
      <c r="H69" s="78">
        <v>9.311558333333334</v>
      </c>
      <c r="I69" s="78">
        <v>11.173870000000001</v>
      </c>
      <c r="J69" s="79">
        <v>2.8899999999999999E-2</v>
      </c>
      <c r="K69" s="79">
        <v>0</v>
      </c>
    </row>
    <row r="70" spans="2:11">
      <c r="B70" t="s">
        <v>1270</v>
      </c>
      <c r="C70" t="s">
        <v>1271</v>
      </c>
      <c r="D70" t="s">
        <v>126</v>
      </c>
      <c r="E70" t="s">
        <v>113</v>
      </c>
      <c r="F70" t="s">
        <v>1272</v>
      </c>
      <c r="G70" s="78">
        <v>50000</v>
      </c>
      <c r="H70" s="78">
        <v>2.7211599999999998</v>
      </c>
      <c r="I70" s="78">
        <v>1.3605799999999999</v>
      </c>
      <c r="J70" s="79">
        <v>3.5000000000000001E-3</v>
      </c>
      <c r="K70" s="79">
        <v>0</v>
      </c>
    </row>
    <row r="71" spans="2:11">
      <c r="B71" t="s">
        <v>1273</v>
      </c>
      <c r="C71" t="s">
        <v>1274</v>
      </c>
      <c r="D71" t="s">
        <v>126</v>
      </c>
      <c r="E71" t="s">
        <v>113</v>
      </c>
      <c r="F71" t="s">
        <v>1272</v>
      </c>
      <c r="G71" s="78">
        <v>75000</v>
      </c>
      <c r="H71" s="78">
        <v>2.5690400000000002</v>
      </c>
      <c r="I71" s="78">
        <v>1.9267799999999999</v>
      </c>
      <c r="J71" s="79">
        <v>5.0000000000000001E-3</v>
      </c>
      <c r="K71" s="79">
        <v>0</v>
      </c>
    </row>
    <row r="72" spans="2:11">
      <c r="B72" t="s">
        <v>1275</v>
      </c>
      <c r="C72" t="s">
        <v>1276</v>
      </c>
      <c r="D72" t="s">
        <v>126</v>
      </c>
      <c r="E72" t="s">
        <v>116</v>
      </c>
      <c r="F72" t="s">
        <v>1272</v>
      </c>
      <c r="G72" s="78">
        <v>59000</v>
      </c>
      <c r="H72" s="78">
        <v>10.496796610169492</v>
      </c>
      <c r="I72" s="78">
        <v>6.1931099999999999</v>
      </c>
      <c r="J72" s="79">
        <v>1.6E-2</v>
      </c>
      <c r="K72" s="79">
        <v>0</v>
      </c>
    </row>
    <row r="73" spans="2:11">
      <c r="B73" t="s">
        <v>1277</v>
      </c>
      <c r="C73" t="s">
        <v>1278</v>
      </c>
      <c r="D73" t="s">
        <v>126</v>
      </c>
      <c r="E73" t="s">
        <v>109</v>
      </c>
      <c r="F73" t="s">
        <v>1279</v>
      </c>
      <c r="G73" s="78">
        <v>1048778.1499999999</v>
      </c>
      <c r="H73" s="78">
        <v>1.9045247920519131</v>
      </c>
      <c r="I73" s="78">
        <v>19.9742398803734</v>
      </c>
      <c r="J73" s="79">
        <v>5.1700000000000003E-2</v>
      </c>
      <c r="K73" s="79">
        <v>1E-4</v>
      </c>
    </row>
    <row r="74" spans="2:11">
      <c r="B74" t="s">
        <v>1280</v>
      </c>
      <c r="C74" t="s">
        <v>1281</v>
      </c>
      <c r="D74" t="s">
        <v>126</v>
      </c>
      <c r="E74" t="s">
        <v>113</v>
      </c>
      <c r="F74" t="s">
        <v>1282</v>
      </c>
      <c r="G74" s="78">
        <v>-80000</v>
      </c>
      <c r="H74" s="78">
        <v>2.6145285714285751</v>
      </c>
      <c r="I74" s="78">
        <v>-2.0916228571428599</v>
      </c>
      <c r="J74" s="79">
        <v>-5.4000000000000003E-3</v>
      </c>
      <c r="K74" s="79">
        <v>0</v>
      </c>
    </row>
    <row r="75" spans="2:11">
      <c r="B75" t="s">
        <v>1283</v>
      </c>
      <c r="C75" t="s">
        <v>1284</v>
      </c>
      <c r="D75" t="s">
        <v>126</v>
      </c>
      <c r="E75" t="s">
        <v>113</v>
      </c>
      <c r="F75" t="s">
        <v>1285</v>
      </c>
      <c r="G75" s="78">
        <v>35300</v>
      </c>
      <c r="H75" s="78">
        <v>6.5319263456090653</v>
      </c>
      <c r="I75" s="78">
        <v>2.3057699999999999</v>
      </c>
      <c r="J75" s="79">
        <v>6.0000000000000001E-3</v>
      </c>
      <c r="K75" s="79">
        <v>0</v>
      </c>
    </row>
    <row r="76" spans="2:11">
      <c r="B76" t="s">
        <v>1286</v>
      </c>
      <c r="C76" t="s">
        <v>1287</v>
      </c>
      <c r="D76" t="s">
        <v>126</v>
      </c>
      <c r="E76" t="s">
        <v>116</v>
      </c>
      <c r="F76" t="s">
        <v>1288</v>
      </c>
      <c r="G76" s="78">
        <v>100000</v>
      </c>
      <c r="H76" s="78">
        <v>-6.5522799999999997</v>
      </c>
      <c r="I76" s="78">
        <v>-6.5522799999999997</v>
      </c>
      <c r="J76" s="79">
        <v>-1.7000000000000001E-2</v>
      </c>
      <c r="K76" s="79">
        <v>0</v>
      </c>
    </row>
    <row r="77" spans="2:11">
      <c r="B77" t="s">
        <v>1289</v>
      </c>
      <c r="C77" t="s">
        <v>1290</v>
      </c>
      <c r="D77" t="s">
        <v>126</v>
      </c>
      <c r="E77" t="s">
        <v>109</v>
      </c>
      <c r="F77" t="s">
        <v>1203</v>
      </c>
      <c r="G77" s="78">
        <v>-113071.44</v>
      </c>
      <c r="H77" s="78">
        <v>-2.2864394404104167</v>
      </c>
      <c r="I77" s="78">
        <v>2.5853100000000002</v>
      </c>
      <c r="J77" s="79">
        <v>6.7000000000000002E-3</v>
      </c>
      <c r="K77" s="79">
        <v>0</v>
      </c>
    </row>
    <row r="78" spans="2:11">
      <c r="B78" s="80" t="s">
        <v>1089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228</v>
      </c>
      <c r="C79" t="s">
        <v>228</v>
      </c>
      <c r="D79" t="s">
        <v>228</v>
      </c>
      <c r="E79" t="s">
        <v>228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s="80" t="s">
        <v>284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t="s">
        <v>228</v>
      </c>
      <c r="C81" t="s">
        <v>228</v>
      </c>
      <c r="D81" t="s">
        <v>228</v>
      </c>
      <c r="E81" t="s">
        <v>228</v>
      </c>
      <c r="G81" s="78">
        <v>0</v>
      </c>
      <c r="H81" s="78">
        <v>0</v>
      </c>
      <c r="I81" s="78">
        <v>0</v>
      </c>
      <c r="J81" s="79">
        <v>0</v>
      </c>
      <c r="K81" s="79">
        <v>0</v>
      </c>
    </row>
    <row r="82" spans="2:11">
      <c r="B82" s="80" t="s">
        <v>236</v>
      </c>
      <c r="C82" s="16"/>
      <c r="D82" s="16"/>
      <c r="G82" s="82">
        <v>0</v>
      </c>
      <c r="I82" s="82">
        <v>0</v>
      </c>
      <c r="J82" s="81">
        <v>0</v>
      </c>
      <c r="K82" s="81">
        <v>0</v>
      </c>
    </row>
    <row r="83" spans="2:11">
      <c r="B83" s="80" t="s">
        <v>1081</v>
      </c>
      <c r="C83" s="16"/>
      <c r="D83" s="16"/>
      <c r="G83" s="82">
        <v>0</v>
      </c>
      <c r="I83" s="82">
        <v>0</v>
      </c>
      <c r="J83" s="81">
        <v>0</v>
      </c>
      <c r="K83" s="81">
        <v>0</v>
      </c>
    </row>
    <row r="84" spans="2:11">
      <c r="B84" t="s">
        <v>228</v>
      </c>
      <c r="C84" t="s">
        <v>228</v>
      </c>
      <c r="D84" t="s">
        <v>228</v>
      </c>
      <c r="E84" t="s">
        <v>228</v>
      </c>
      <c r="G84" s="78">
        <v>0</v>
      </c>
      <c r="H84" s="78">
        <v>0</v>
      </c>
      <c r="I84" s="78">
        <v>0</v>
      </c>
      <c r="J84" s="79">
        <v>0</v>
      </c>
      <c r="K84" s="79">
        <v>0</v>
      </c>
    </row>
    <row r="85" spans="2:11">
      <c r="B85" s="80" t="s">
        <v>1096</v>
      </c>
      <c r="C85" s="16"/>
      <c r="D85" s="16"/>
      <c r="G85" s="82">
        <v>0</v>
      </c>
      <c r="I85" s="82">
        <v>0</v>
      </c>
      <c r="J85" s="81">
        <v>0</v>
      </c>
      <c r="K85" s="81">
        <v>0</v>
      </c>
    </row>
    <row r="86" spans="2:11">
      <c r="B86" t="s">
        <v>228</v>
      </c>
      <c r="C86" t="s">
        <v>228</v>
      </c>
      <c r="D86" t="s">
        <v>228</v>
      </c>
      <c r="E86" t="s">
        <v>228</v>
      </c>
      <c r="G86" s="78">
        <v>0</v>
      </c>
      <c r="H86" s="78">
        <v>0</v>
      </c>
      <c r="I86" s="78">
        <v>0</v>
      </c>
      <c r="J86" s="79">
        <v>0</v>
      </c>
      <c r="K86" s="79">
        <v>0</v>
      </c>
    </row>
    <row r="87" spans="2:11">
      <c r="B87" s="80" t="s">
        <v>1089</v>
      </c>
      <c r="C87" s="16"/>
      <c r="D87" s="16"/>
      <c r="G87" s="82">
        <v>0</v>
      </c>
      <c r="I87" s="82">
        <v>0</v>
      </c>
      <c r="J87" s="81">
        <v>0</v>
      </c>
      <c r="K87" s="81">
        <v>0</v>
      </c>
    </row>
    <row r="88" spans="2:11">
      <c r="B88" t="s">
        <v>228</v>
      </c>
      <c r="C88" t="s">
        <v>228</v>
      </c>
      <c r="D88" t="s">
        <v>228</v>
      </c>
      <c r="E88" t="s">
        <v>228</v>
      </c>
      <c r="G88" s="78">
        <v>0</v>
      </c>
      <c r="H88" s="78">
        <v>0</v>
      </c>
      <c r="I88" s="78">
        <v>0</v>
      </c>
      <c r="J88" s="79">
        <v>0</v>
      </c>
      <c r="K88" s="79">
        <v>0</v>
      </c>
    </row>
    <row r="89" spans="2:11">
      <c r="B89" s="80" t="s">
        <v>284</v>
      </c>
      <c r="C89" s="16"/>
      <c r="D89" s="16"/>
      <c r="G89" s="82">
        <v>0</v>
      </c>
      <c r="I89" s="82">
        <v>0</v>
      </c>
      <c r="J89" s="81">
        <v>0</v>
      </c>
      <c r="K89" s="81">
        <v>0</v>
      </c>
    </row>
    <row r="90" spans="2:11">
      <c r="B90" t="s">
        <v>228</v>
      </c>
      <c r="C90" t="s">
        <v>228</v>
      </c>
      <c r="D90" t="s">
        <v>228</v>
      </c>
      <c r="E90" t="s">
        <v>228</v>
      </c>
      <c r="G90" s="78">
        <v>0</v>
      </c>
      <c r="H90" s="78">
        <v>0</v>
      </c>
      <c r="I90" s="78">
        <v>0</v>
      </c>
      <c r="J90" s="79">
        <v>0</v>
      </c>
      <c r="K90" s="79">
        <v>0</v>
      </c>
    </row>
    <row r="91" spans="2:11">
      <c r="B91" t="s">
        <v>238</v>
      </c>
      <c r="C91" s="16"/>
      <c r="D91" s="16"/>
    </row>
    <row r="92" spans="2:11">
      <c r="B92" t="s">
        <v>276</v>
      </c>
      <c r="C92" s="16"/>
      <c r="D92" s="16"/>
    </row>
    <row r="93" spans="2:11">
      <c r="B93" t="s">
        <v>277</v>
      </c>
      <c r="C93" s="16"/>
      <c r="D93" s="16"/>
    </row>
    <row r="94" spans="2:11">
      <c r="B94" t="s">
        <v>278</v>
      </c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43830</v>
      </c>
    </row>
    <row r="2" spans="2:78" s="1" customFormat="1">
      <c r="B2" s="2" t="s">
        <v>1</v>
      </c>
      <c r="C2" s="12" t="s">
        <v>1316</v>
      </c>
    </row>
    <row r="3" spans="2:78" s="1" customFormat="1">
      <c r="B3" s="2" t="s">
        <v>2</v>
      </c>
      <c r="C3" s="84" t="s">
        <v>1317</v>
      </c>
    </row>
    <row r="4" spans="2:78" s="1" customFormat="1">
      <c r="B4" s="2" t="s">
        <v>3</v>
      </c>
      <c r="C4" s="85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1108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1109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228</v>
      </c>
      <c r="C16" t="s">
        <v>228</v>
      </c>
      <c r="D16" s="16"/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1110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1111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228</v>
      </c>
      <c r="C19" t="s">
        <v>228</v>
      </c>
      <c r="D19" s="16"/>
      <c r="E19" t="s">
        <v>228</v>
      </c>
      <c r="H19" s="78">
        <v>0</v>
      </c>
      <c r="I19" t="s">
        <v>228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1112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228</v>
      </c>
      <c r="C21" t="s">
        <v>228</v>
      </c>
      <c r="D21" s="16"/>
      <c r="E21" t="s">
        <v>228</v>
      </c>
      <c r="H21" s="78">
        <v>0</v>
      </c>
      <c r="I21" t="s">
        <v>228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1113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228</v>
      </c>
      <c r="C23" t="s">
        <v>228</v>
      </c>
      <c r="D23" s="16"/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1114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228</v>
      </c>
      <c r="C25" t="s">
        <v>228</v>
      </c>
      <c r="D25" s="16"/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1108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228</v>
      </c>
      <c r="C28" t="s">
        <v>228</v>
      </c>
      <c r="D28" s="16"/>
      <c r="E28" t="s">
        <v>228</v>
      </c>
      <c r="H28" s="78">
        <v>0</v>
      </c>
      <c r="I28" t="s">
        <v>228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1109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228</v>
      </c>
      <c r="C30" t="s">
        <v>228</v>
      </c>
      <c r="D30" s="16"/>
      <c r="E30" t="s">
        <v>228</v>
      </c>
      <c r="H30" s="78">
        <v>0</v>
      </c>
      <c r="I30" t="s">
        <v>228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1110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1111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228</v>
      </c>
      <c r="C33" t="s">
        <v>228</v>
      </c>
      <c r="D33" s="16"/>
      <c r="E33" t="s">
        <v>228</v>
      </c>
      <c r="H33" s="78">
        <v>0</v>
      </c>
      <c r="I33" t="s">
        <v>228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1112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228</v>
      </c>
      <c r="C35" t="s">
        <v>228</v>
      </c>
      <c r="D35" s="16"/>
      <c r="E35" t="s">
        <v>228</v>
      </c>
      <c r="H35" s="78">
        <v>0</v>
      </c>
      <c r="I35" t="s">
        <v>228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1113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228</v>
      </c>
      <c r="C37" t="s">
        <v>228</v>
      </c>
      <c r="D37" s="16"/>
      <c r="E37" t="s">
        <v>228</v>
      </c>
      <c r="H37" s="78">
        <v>0</v>
      </c>
      <c r="I37" t="s">
        <v>228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1114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228</v>
      </c>
      <c r="C39" t="s">
        <v>228</v>
      </c>
      <c r="D39" s="16"/>
      <c r="E39" t="s">
        <v>228</v>
      </c>
      <c r="H39" s="78">
        <v>0</v>
      </c>
      <c r="I39" t="s">
        <v>228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238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43830</v>
      </c>
    </row>
    <row r="2" spans="2:59" s="1" customFormat="1">
      <c r="B2" s="2" t="s">
        <v>1</v>
      </c>
      <c r="C2" s="12" t="s">
        <v>1316</v>
      </c>
    </row>
    <row r="3" spans="2:59" s="1" customFormat="1">
      <c r="B3" s="2" t="s">
        <v>2</v>
      </c>
      <c r="C3" s="84" t="s">
        <v>1317</v>
      </c>
    </row>
    <row r="4" spans="2:59" s="1" customFormat="1">
      <c r="B4" s="2" t="s">
        <v>3</v>
      </c>
      <c r="C4" s="85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1291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228</v>
      </c>
      <c r="D14" t="s">
        <v>228</v>
      </c>
      <c r="F14" t="s">
        <v>228</v>
      </c>
      <c r="I14" s="78">
        <v>0</v>
      </c>
      <c r="J14" t="s">
        <v>228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1292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228</v>
      </c>
      <c r="D16" t="s">
        <v>228</v>
      </c>
      <c r="F16" t="s">
        <v>228</v>
      </c>
      <c r="I16" s="78">
        <v>0</v>
      </c>
      <c r="J16" t="s">
        <v>228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1293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228</v>
      </c>
      <c r="D18" t="s">
        <v>228</v>
      </c>
      <c r="F18" t="s">
        <v>228</v>
      </c>
      <c r="I18" s="78">
        <v>0</v>
      </c>
      <c r="J18" t="s">
        <v>228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1294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228</v>
      </c>
      <c r="D20" t="s">
        <v>228</v>
      </c>
      <c r="F20" t="s">
        <v>228</v>
      </c>
      <c r="I20" s="78">
        <v>0</v>
      </c>
      <c r="J20" t="s">
        <v>228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1295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228</v>
      </c>
      <c r="D22" t="s">
        <v>228</v>
      </c>
      <c r="F22" t="s">
        <v>228</v>
      </c>
      <c r="I22" s="78">
        <v>0</v>
      </c>
      <c r="J22" t="s">
        <v>228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1296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1297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228</v>
      </c>
      <c r="D25" t="s">
        <v>228</v>
      </c>
      <c r="F25" t="s">
        <v>228</v>
      </c>
      <c r="I25" s="78">
        <v>0</v>
      </c>
      <c r="J25" t="s">
        <v>228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1298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228</v>
      </c>
      <c r="D27" t="s">
        <v>228</v>
      </c>
      <c r="F27" t="s">
        <v>228</v>
      </c>
      <c r="I27" s="78">
        <v>0</v>
      </c>
      <c r="J27" t="s">
        <v>228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1299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228</v>
      </c>
      <c r="D29" t="s">
        <v>228</v>
      </c>
      <c r="F29" t="s">
        <v>228</v>
      </c>
      <c r="I29" s="78">
        <v>0</v>
      </c>
      <c r="J29" t="s">
        <v>228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1300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228</v>
      </c>
      <c r="D31" t="s">
        <v>228</v>
      </c>
      <c r="F31" t="s">
        <v>228</v>
      </c>
      <c r="I31" s="78">
        <v>0</v>
      </c>
      <c r="J31" t="s">
        <v>228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236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1301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228</v>
      </c>
      <c r="D34" t="s">
        <v>228</v>
      </c>
      <c r="F34" t="s">
        <v>228</v>
      </c>
      <c r="I34" s="78">
        <v>0</v>
      </c>
      <c r="J34" t="s">
        <v>228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1293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228</v>
      </c>
      <c r="D36" t="s">
        <v>228</v>
      </c>
      <c r="F36" t="s">
        <v>228</v>
      </c>
      <c r="I36" s="78">
        <v>0</v>
      </c>
      <c r="J36" t="s">
        <v>228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1294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228</v>
      </c>
      <c r="D38" t="s">
        <v>228</v>
      </c>
      <c r="F38" t="s">
        <v>228</v>
      </c>
      <c r="I38" s="78">
        <v>0</v>
      </c>
      <c r="J38" t="s">
        <v>228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1300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228</v>
      </c>
      <c r="D40" t="s">
        <v>228</v>
      </c>
      <c r="F40" t="s">
        <v>228</v>
      </c>
      <c r="I40" s="78">
        <v>0</v>
      </c>
      <c r="J40" t="s">
        <v>228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238</v>
      </c>
    </row>
    <row r="42" spans="2:17">
      <c r="B42" t="s">
        <v>276</v>
      </c>
    </row>
    <row r="43" spans="2:17">
      <c r="B43" t="s">
        <v>277</v>
      </c>
    </row>
    <row r="44" spans="2:17">
      <c r="B44" t="s">
        <v>278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43830</v>
      </c>
    </row>
    <row r="2" spans="2:64" s="1" customFormat="1">
      <c r="B2" s="2" t="s">
        <v>1</v>
      </c>
      <c r="C2" s="12" t="s">
        <v>1316</v>
      </c>
    </row>
    <row r="3" spans="2:64" s="1" customFormat="1">
      <c r="B3" s="2" t="s">
        <v>2</v>
      </c>
      <c r="C3" s="84" t="s">
        <v>1317</v>
      </c>
    </row>
    <row r="4" spans="2:64" s="1" customFormat="1">
      <c r="B4" s="2" t="s">
        <v>3</v>
      </c>
      <c r="C4" s="85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1120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228</v>
      </c>
      <c r="C14" t="s">
        <v>228</v>
      </c>
      <c r="E14" t="s">
        <v>228</v>
      </c>
      <c r="G14" s="78">
        <v>0</v>
      </c>
      <c r="H14" t="s">
        <v>228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1121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228</v>
      </c>
      <c r="C16" t="s">
        <v>228</v>
      </c>
      <c r="E16" t="s">
        <v>228</v>
      </c>
      <c r="G16" s="78">
        <v>0</v>
      </c>
      <c r="H16" t="s">
        <v>228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1302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228</v>
      </c>
      <c r="C18" t="s">
        <v>228</v>
      </c>
      <c r="E18" t="s">
        <v>228</v>
      </c>
      <c r="G18" s="78">
        <v>0</v>
      </c>
      <c r="H18" t="s">
        <v>228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1303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228</v>
      </c>
      <c r="C20" t="s">
        <v>228</v>
      </c>
      <c r="E20" t="s">
        <v>228</v>
      </c>
      <c r="G20" s="78">
        <v>0</v>
      </c>
      <c r="H20" t="s">
        <v>228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228</v>
      </c>
      <c r="C22" t="s">
        <v>228</v>
      </c>
      <c r="E22" t="s">
        <v>228</v>
      </c>
      <c r="G22" s="78">
        <v>0</v>
      </c>
      <c r="H22" t="s">
        <v>228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228</v>
      </c>
      <c r="C24" t="s">
        <v>228</v>
      </c>
      <c r="E24" t="s">
        <v>228</v>
      </c>
      <c r="G24" s="78">
        <v>0</v>
      </c>
      <c r="H24" t="s">
        <v>228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238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43830</v>
      </c>
    </row>
    <row r="2" spans="2:55" s="1" customFormat="1">
      <c r="B2" s="2" t="s">
        <v>1</v>
      </c>
      <c r="C2" s="12" t="s">
        <v>1316</v>
      </c>
    </row>
    <row r="3" spans="2:55" s="1" customFormat="1">
      <c r="B3" s="2" t="s">
        <v>2</v>
      </c>
      <c r="C3" s="84" t="s">
        <v>1317</v>
      </c>
    </row>
    <row r="4" spans="2:55" s="1" customFormat="1">
      <c r="B4" s="2" t="s">
        <v>3</v>
      </c>
      <c r="C4" s="85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1304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228</v>
      </c>
      <c r="E14" s="79">
        <v>0</v>
      </c>
      <c r="F14" t="s">
        <v>228</v>
      </c>
      <c r="G14" s="78">
        <v>0</v>
      </c>
      <c r="H14" s="79">
        <v>0</v>
      </c>
      <c r="I14" s="79">
        <v>0</v>
      </c>
    </row>
    <row r="15" spans="2:55">
      <c r="B15" s="80" t="s">
        <v>1305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228</v>
      </c>
      <c r="E16" s="79">
        <v>0</v>
      </c>
      <c r="F16" t="s">
        <v>228</v>
      </c>
      <c r="G16" s="78">
        <v>0</v>
      </c>
      <c r="H16" s="79">
        <v>0</v>
      </c>
      <c r="I16" s="79">
        <v>0</v>
      </c>
    </row>
    <row r="17" spans="2:9">
      <c r="B17" s="80" t="s">
        <v>236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1304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228</v>
      </c>
      <c r="E19" s="79">
        <v>0</v>
      </c>
      <c r="F19" t="s">
        <v>228</v>
      </c>
      <c r="G19" s="78">
        <v>0</v>
      </c>
      <c r="H19" s="79">
        <v>0</v>
      </c>
      <c r="I19" s="79">
        <v>0</v>
      </c>
    </row>
    <row r="20" spans="2:9">
      <c r="B20" s="80" t="s">
        <v>1305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228</v>
      </c>
      <c r="E21" s="79">
        <v>0</v>
      </c>
      <c r="F21" t="s">
        <v>228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1316</v>
      </c>
    </row>
    <row r="3" spans="2:60" s="1" customFormat="1">
      <c r="B3" s="2" t="s">
        <v>2</v>
      </c>
      <c r="C3" s="84" t="s">
        <v>1317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228</v>
      </c>
      <c r="D13" t="s">
        <v>228</v>
      </c>
      <c r="E13" s="19"/>
      <c r="F13" s="79">
        <v>0</v>
      </c>
      <c r="G13" t="s">
        <v>228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228</v>
      </c>
      <c r="D15" t="s">
        <v>228</v>
      </c>
      <c r="E15" s="19"/>
      <c r="F15" s="79">
        <v>0</v>
      </c>
      <c r="G15" t="s">
        <v>228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1316</v>
      </c>
    </row>
    <row r="3" spans="2:60" s="1" customFormat="1">
      <c r="B3" s="2" t="s">
        <v>2</v>
      </c>
      <c r="C3" s="84" t="s">
        <v>1317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3141.8663219599998</v>
      </c>
      <c r="J11" s="77">
        <v>1</v>
      </c>
      <c r="K11" s="77">
        <v>1.21E-2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3141.8663219599998</v>
      </c>
      <c r="J12" s="81">
        <v>1</v>
      </c>
      <c r="K12" s="81">
        <v>1.21E-2</v>
      </c>
    </row>
    <row r="13" spans="2:60">
      <c r="B13" t="s">
        <v>1306</v>
      </c>
      <c r="C13" t="s">
        <v>1307</v>
      </c>
      <c r="D13" t="s">
        <v>228</v>
      </c>
      <c r="E13" t="s">
        <v>229</v>
      </c>
      <c r="F13" s="79">
        <v>0</v>
      </c>
      <c r="G13" t="s">
        <v>105</v>
      </c>
      <c r="H13" s="79">
        <v>0</v>
      </c>
      <c r="I13" s="78">
        <v>-131.48446999999999</v>
      </c>
      <c r="J13" s="79">
        <v>-4.1799999999999997E-2</v>
      </c>
      <c r="K13" s="79">
        <v>-5.0000000000000001E-4</v>
      </c>
    </row>
    <row r="14" spans="2:60">
      <c r="B14" t="s">
        <v>1308</v>
      </c>
      <c r="C14" t="s">
        <v>1309</v>
      </c>
      <c r="D14" t="s">
        <v>228</v>
      </c>
      <c r="E14" t="s">
        <v>229</v>
      </c>
      <c r="F14" s="79">
        <v>0</v>
      </c>
      <c r="G14" t="s">
        <v>105</v>
      </c>
      <c r="H14" s="79">
        <v>0</v>
      </c>
      <c r="I14" s="78">
        <v>-1.3807499999999999</v>
      </c>
      <c r="J14" s="79">
        <v>-4.0000000000000002E-4</v>
      </c>
      <c r="K14" s="79">
        <v>0</v>
      </c>
    </row>
    <row r="15" spans="2:60">
      <c r="B15" t="s">
        <v>1310</v>
      </c>
      <c r="C15" t="s">
        <v>1311</v>
      </c>
      <c r="D15" t="s">
        <v>228</v>
      </c>
      <c r="E15" t="s">
        <v>229</v>
      </c>
      <c r="F15" s="79">
        <v>0</v>
      </c>
      <c r="G15" t="s">
        <v>105</v>
      </c>
      <c r="H15" s="79">
        <v>0</v>
      </c>
      <c r="I15" s="78">
        <v>67.078580000000002</v>
      </c>
      <c r="J15" s="79">
        <v>2.1299999999999999E-2</v>
      </c>
      <c r="K15" s="79">
        <v>2.9999999999999997E-4</v>
      </c>
    </row>
    <row r="16" spans="2:60">
      <c r="B16" t="s">
        <v>1312</v>
      </c>
      <c r="C16" t="s">
        <v>1313</v>
      </c>
      <c r="D16" t="s">
        <v>228</v>
      </c>
      <c r="E16" t="s">
        <v>229</v>
      </c>
      <c r="F16" s="79">
        <v>0</v>
      </c>
      <c r="G16" t="s">
        <v>109</v>
      </c>
      <c r="H16" s="79">
        <v>0</v>
      </c>
      <c r="I16" s="78">
        <v>3207.7275609600001</v>
      </c>
      <c r="J16" s="79">
        <v>1.0209999999999999</v>
      </c>
      <c r="K16" s="79">
        <v>1.24E-2</v>
      </c>
    </row>
    <row r="17" spans="2:11">
      <c r="B17" t="s">
        <v>1314</v>
      </c>
      <c r="C17" t="s">
        <v>1315</v>
      </c>
      <c r="D17" t="s">
        <v>228</v>
      </c>
      <c r="E17" t="s">
        <v>229</v>
      </c>
      <c r="F17" s="79">
        <v>0</v>
      </c>
      <c r="G17" t="s">
        <v>105</v>
      </c>
      <c r="H17" s="79">
        <v>0</v>
      </c>
      <c r="I17" s="78">
        <v>-7.4598999999999999E-2</v>
      </c>
      <c r="J17" s="79">
        <v>0</v>
      </c>
      <c r="K17" s="79">
        <v>0</v>
      </c>
    </row>
    <row r="18" spans="2:11">
      <c r="B18" s="80" t="s">
        <v>236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228</v>
      </c>
      <c r="C19" t="s">
        <v>228</v>
      </c>
      <c r="D19" t="s">
        <v>228</v>
      </c>
      <c r="E19" s="19"/>
      <c r="F19" s="79">
        <v>0</v>
      </c>
      <c r="G19" t="s">
        <v>228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topLeftCell="A4" workbookViewId="0">
      <selection sqref="A1:XFD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43830</v>
      </c>
    </row>
    <row r="2" spans="2:17" s="1" customFormat="1">
      <c r="B2" s="2" t="s">
        <v>1</v>
      </c>
      <c r="C2" s="12" t="s">
        <v>1316</v>
      </c>
    </row>
    <row r="3" spans="2:17" s="1" customFormat="1">
      <c r="B3" s="2" t="s">
        <v>2</v>
      </c>
      <c r="C3" s="84" t="s">
        <v>1317</v>
      </c>
    </row>
    <row r="4" spans="2:17" s="1" customFormat="1">
      <c r="B4" s="2" t="s">
        <v>3</v>
      </c>
      <c r="C4" s="85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03" t="s">
        <v>172</v>
      </c>
      <c r="C7" s="104"/>
      <c r="D7" s="10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C12+C17</f>
        <v>87.502464000000018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SUM(C13:C16)</f>
        <v>87.502464000000018</v>
      </c>
    </row>
    <row r="13" spans="2:17">
      <c r="B13" s="86" t="s">
        <v>1321</v>
      </c>
      <c r="C13" s="87">
        <v>22.553856</v>
      </c>
      <c r="D13" s="88">
        <v>43861</v>
      </c>
    </row>
    <row r="14" spans="2:17">
      <c r="B14" s="86" t="s">
        <v>1322</v>
      </c>
      <c r="C14" s="87">
        <v>25.909631999999998</v>
      </c>
      <c r="D14" s="88">
        <v>43951</v>
      </c>
    </row>
    <row r="15" spans="2:17">
      <c r="B15" s="86" t="s">
        <v>1323</v>
      </c>
      <c r="C15" s="87">
        <v>39.038976000000019</v>
      </c>
      <c r="D15" s="88">
        <v>44196</v>
      </c>
    </row>
    <row r="16" spans="2:17">
      <c r="B16"/>
      <c r="C16" s="78"/>
    </row>
    <row r="17" spans="2:3" s="16" customFormat="1">
      <c r="B17" s="80" t="s">
        <v>236</v>
      </c>
      <c r="C17" s="82">
        <v>0</v>
      </c>
    </row>
    <row r="18" spans="2:3" s="16" customFormat="1">
      <c r="B18"/>
      <c r="C18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B16:D18 B5:D12 A5:A18 E5:XFD18 A19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43830</v>
      </c>
    </row>
    <row r="2" spans="2:18" s="1" customFormat="1">
      <c r="B2" s="2" t="s">
        <v>1</v>
      </c>
      <c r="C2" s="12" t="s">
        <v>1316</v>
      </c>
    </row>
    <row r="3" spans="2:18" s="1" customFormat="1">
      <c r="B3" s="2" t="s">
        <v>2</v>
      </c>
      <c r="C3" s="84" t="s">
        <v>1317</v>
      </c>
    </row>
    <row r="4" spans="2:18" s="1" customFormat="1">
      <c r="B4" s="2" t="s">
        <v>3</v>
      </c>
      <c r="C4" s="85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238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43830</v>
      </c>
    </row>
    <row r="2" spans="2:18" s="1" customFormat="1">
      <c r="B2" s="2" t="s">
        <v>1</v>
      </c>
      <c r="C2" s="12" t="s">
        <v>1316</v>
      </c>
    </row>
    <row r="3" spans="2:18" s="1" customFormat="1">
      <c r="B3" s="2" t="s">
        <v>2</v>
      </c>
      <c r="C3" s="84" t="s">
        <v>1317</v>
      </c>
    </row>
    <row r="4" spans="2:18" s="1" customFormat="1">
      <c r="B4" s="2" t="s">
        <v>3</v>
      </c>
      <c r="C4" s="85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1120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1121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238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43830</v>
      </c>
    </row>
    <row r="2" spans="2:53" s="1" customFormat="1">
      <c r="B2" s="2" t="s">
        <v>1</v>
      </c>
      <c r="C2" s="12" t="s">
        <v>1316</v>
      </c>
    </row>
    <row r="3" spans="2:53" s="1" customFormat="1">
      <c r="B3" s="2" t="s">
        <v>2</v>
      </c>
      <c r="C3" s="84" t="s">
        <v>1317</v>
      </c>
    </row>
    <row r="4" spans="2:53" s="1" customFormat="1">
      <c r="B4" s="2" t="s">
        <v>3</v>
      </c>
      <c r="C4" s="85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0.45</v>
      </c>
      <c r="I11" s="7"/>
      <c r="J11" s="7"/>
      <c r="K11" s="77">
        <v>1.8E-3</v>
      </c>
      <c r="L11" s="76">
        <v>37423746.869999997</v>
      </c>
      <c r="M11" s="7"/>
      <c r="N11" s="76">
        <v>0</v>
      </c>
      <c r="O11" s="76">
        <v>37397.707469148001</v>
      </c>
      <c r="P11" s="7"/>
      <c r="Q11" s="77">
        <v>1</v>
      </c>
      <c r="R11" s="77">
        <v>0.14399999999999999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0.45</v>
      </c>
      <c r="K12" s="81">
        <v>1.8E-3</v>
      </c>
      <c r="L12" s="82">
        <v>37423746.869999997</v>
      </c>
      <c r="N12" s="82">
        <v>0</v>
      </c>
      <c r="O12" s="82">
        <v>37397.707469148001</v>
      </c>
      <c r="Q12" s="81">
        <v>1</v>
      </c>
      <c r="R12" s="81">
        <v>0.14399999999999999</v>
      </c>
    </row>
    <row r="13" spans="2:53">
      <c r="B13" s="80" t="s">
        <v>239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240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228</v>
      </c>
      <c r="C15" t="s">
        <v>228</v>
      </c>
      <c r="D15" s="16"/>
      <c r="E15" t="s">
        <v>228</v>
      </c>
      <c r="H15" s="78">
        <v>0</v>
      </c>
      <c r="I15" t="s">
        <v>228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241</v>
      </c>
      <c r="C16" s="16"/>
      <c r="D16" s="16"/>
      <c r="H16" s="82">
        <v>0.45</v>
      </c>
      <c r="K16" s="81">
        <v>1.8E-3</v>
      </c>
      <c r="L16" s="82">
        <v>37423746.869999997</v>
      </c>
      <c r="N16" s="82">
        <v>0</v>
      </c>
      <c r="O16" s="82">
        <v>37397.707469148001</v>
      </c>
      <c r="Q16" s="81">
        <v>1</v>
      </c>
      <c r="R16" s="81">
        <v>0.14399999999999999</v>
      </c>
    </row>
    <row r="17" spans="2:18">
      <c r="B17" s="80" t="s">
        <v>242</v>
      </c>
      <c r="C17" s="16"/>
      <c r="D17" s="16"/>
      <c r="H17" s="82">
        <v>0.45</v>
      </c>
      <c r="K17" s="81">
        <v>1.8E-3</v>
      </c>
      <c r="L17" s="82">
        <v>37189735.340000004</v>
      </c>
      <c r="N17" s="82">
        <v>0</v>
      </c>
      <c r="O17" s="82">
        <v>37163.719340301002</v>
      </c>
      <c r="Q17" s="81">
        <v>0.99370000000000003</v>
      </c>
      <c r="R17" s="81">
        <v>0.1431</v>
      </c>
    </row>
    <row r="18" spans="2:18">
      <c r="B18" t="s">
        <v>243</v>
      </c>
      <c r="C18" t="s">
        <v>244</v>
      </c>
      <c r="D18" t="s">
        <v>103</v>
      </c>
      <c r="E18" t="s">
        <v>245</v>
      </c>
      <c r="G18" t="s">
        <v>246</v>
      </c>
      <c r="H18" s="78">
        <v>0.27</v>
      </c>
      <c r="I18" t="s">
        <v>105</v>
      </c>
      <c r="J18" s="79">
        <v>0</v>
      </c>
      <c r="K18" s="79">
        <v>1.9E-3</v>
      </c>
      <c r="L18" s="78">
        <v>1778848.39</v>
      </c>
      <c r="M18" s="78">
        <v>99.95</v>
      </c>
      <c r="N18" s="78">
        <v>0</v>
      </c>
      <c r="O18" s="78">
        <v>1777.9589658049999</v>
      </c>
      <c r="P18" s="79">
        <v>2.0000000000000001E-4</v>
      </c>
      <c r="Q18" s="79">
        <v>4.7500000000000001E-2</v>
      </c>
      <c r="R18" s="79">
        <v>6.7999999999999996E-3</v>
      </c>
    </row>
    <row r="19" spans="2:18">
      <c r="B19" t="s">
        <v>247</v>
      </c>
      <c r="C19" t="s">
        <v>248</v>
      </c>
      <c r="D19" t="s">
        <v>103</v>
      </c>
      <c r="E19" t="s">
        <v>245</v>
      </c>
      <c r="G19" t="s">
        <v>246</v>
      </c>
      <c r="H19" s="78">
        <v>0.79</v>
      </c>
      <c r="I19" t="s">
        <v>105</v>
      </c>
      <c r="J19" s="79">
        <v>0</v>
      </c>
      <c r="K19" s="79">
        <v>1.4E-3</v>
      </c>
      <c r="L19" s="78">
        <v>3505558.89</v>
      </c>
      <c r="M19" s="78">
        <v>99.89</v>
      </c>
      <c r="N19" s="78">
        <v>0</v>
      </c>
      <c r="O19" s="78">
        <v>3501.7027752210001</v>
      </c>
      <c r="P19" s="79">
        <v>4.0000000000000002E-4</v>
      </c>
      <c r="Q19" s="79">
        <v>9.3600000000000003E-2</v>
      </c>
      <c r="R19" s="79">
        <v>1.35E-2</v>
      </c>
    </row>
    <row r="20" spans="2:18">
      <c r="B20" t="s">
        <v>249</v>
      </c>
      <c r="C20" t="s">
        <v>250</v>
      </c>
      <c r="D20" t="s">
        <v>103</v>
      </c>
      <c r="E20" t="s">
        <v>245</v>
      </c>
      <c r="G20" t="s">
        <v>246</v>
      </c>
      <c r="H20" s="78">
        <v>0.84</v>
      </c>
      <c r="I20" t="s">
        <v>105</v>
      </c>
      <c r="J20" s="79">
        <v>0</v>
      </c>
      <c r="K20" s="79">
        <v>1.4E-3</v>
      </c>
      <c r="L20" s="78">
        <v>2618311.2400000002</v>
      </c>
      <c r="M20" s="78">
        <v>99.88</v>
      </c>
      <c r="N20" s="78">
        <v>0</v>
      </c>
      <c r="O20" s="78">
        <v>2615.1692665119999</v>
      </c>
      <c r="P20" s="79">
        <v>2.9999999999999997E-4</v>
      </c>
      <c r="Q20" s="79">
        <v>6.9900000000000004E-2</v>
      </c>
      <c r="R20" s="79">
        <v>1.01E-2</v>
      </c>
    </row>
    <row r="21" spans="2:18">
      <c r="B21" t="s">
        <v>251</v>
      </c>
      <c r="C21" t="s">
        <v>252</v>
      </c>
      <c r="D21" t="s">
        <v>103</v>
      </c>
      <c r="E21" t="s">
        <v>245</v>
      </c>
      <c r="G21" t="s">
        <v>246</v>
      </c>
      <c r="H21" s="78">
        <v>0.02</v>
      </c>
      <c r="I21" t="s">
        <v>105</v>
      </c>
      <c r="J21" s="79">
        <v>0</v>
      </c>
      <c r="K21" s="79">
        <v>5.1999999999999998E-3</v>
      </c>
      <c r="L21" s="78">
        <v>271840.74</v>
      </c>
      <c r="M21" s="78">
        <v>100</v>
      </c>
      <c r="N21" s="78">
        <v>0</v>
      </c>
      <c r="O21" s="78">
        <v>271.84073999999998</v>
      </c>
      <c r="P21" s="79">
        <v>0</v>
      </c>
      <c r="Q21" s="79">
        <v>7.3000000000000001E-3</v>
      </c>
      <c r="R21" s="79">
        <v>1E-3</v>
      </c>
    </row>
    <row r="22" spans="2:18">
      <c r="B22" t="s">
        <v>253</v>
      </c>
      <c r="C22" t="s">
        <v>254</v>
      </c>
      <c r="D22" t="s">
        <v>103</v>
      </c>
      <c r="E22" t="s">
        <v>245</v>
      </c>
      <c r="G22" t="s">
        <v>246</v>
      </c>
      <c r="H22" s="78">
        <v>0.92</v>
      </c>
      <c r="I22" t="s">
        <v>105</v>
      </c>
      <c r="J22" s="79">
        <v>0</v>
      </c>
      <c r="K22" s="79">
        <v>1.5E-3</v>
      </c>
      <c r="L22" s="78">
        <v>372271.74</v>
      </c>
      <c r="M22" s="78">
        <v>99.86</v>
      </c>
      <c r="N22" s="78">
        <v>0</v>
      </c>
      <c r="O22" s="78">
        <v>371.75055956400001</v>
      </c>
      <c r="P22" s="79">
        <v>0</v>
      </c>
      <c r="Q22" s="79">
        <v>9.9000000000000008E-3</v>
      </c>
      <c r="R22" s="79">
        <v>1.4E-3</v>
      </c>
    </row>
    <row r="23" spans="2:18">
      <c r="B23" t="s">
        <v>255</v>
      </c>
      <c r="C23" t="s">
        <v>256</v>
      </c>
      <c r="D23" t="s">
        <v>103</v>
      </c>
      <c r="E23" t="s">
        <v>245</v>
      </c>
      <c r="G23" t="s">
        <v>246</v>
      </c>
      <c r="H23" s="78">
        <v>0.1</v>
      </c>
      <c r="I23" t="s">
        <v>105</v>
      </c>
      <c r="J23" s="79">
        <v>0</v>
      </c>
      <c r="K23" s="79">
        <v>3.0999999999999999E-3</v>
      </c>
      <c r="L23" s="78">
        <v>4191159.34</v>
      </c>
      <c r="M23" s="78">
        <v>99.97</v>
      </c>
      <c r="N23" s="78">
        <v>0</v>
      </c>
      <c r="O23" s="78">
        <v>4189.9019921979998</v>
      </c>
      <c r="P23" s="79">
        <v>2.9999999999999997E-4</v>
      </c>
      <c r="Q23" s="79">
        <v>0.112</v>
      </c>
      <c r="R23" s="79">
        <v>1.61E-2</v>
      </c>
    </row>
    <row r="24" spans="2:18">
      <c r="B24" t="s">
        <v>257</v>
      </c>
      <c r="C24" t="s">
        <v>258</v>
      </c>
      <c r="D24" t="s">
        <v>103</v>
      </c>
      <c r="E24" t="s">
        <v>245</v>
      </c>
      <c r="G24" t="s">
        <v>246</v>
      </c>
      <c r="H24" s="78">
        <v>0.17</v>
      </c>
      <c r="I24" t="s">
        <v>105</v>
      </c>
      <c r="J24" s="79">
        <v>0</v>
      </c>
      <c r="K24" s="79">
        <v>1.6999999999999999E-3</v>
      </c>
      <c r="L24" s="78">
        <v>4529306.17</v>
      </c>
      <c r="M24" s="78">
        <v>99.97</v>
      </c>
      <c r="N24" s="78">
        <v>0</v>
      </c>
      <c r="O24" s="78">
        <v>4527.9473781489996</v>
      </c>
      <c r="P24" s="79">
        <v>4.0000000000000002E-4</v>
      </c>
      <c r="Q24" s="79">
        <v>0.1211</v>
      </c>
      <c r="R24" s="79">
        <v>1.7399999999999999E-2</v>
      </c>
    </row>
    <row r="25" spans="2:18">
      <c r="B25" t="s">
        <v>259</v>
      </c>
      <c r="C25" t="s">
        <v>260</v>
      </c>
      <c r="D25" t="s">
        <v>103</v>
      </c>
      <c r="E25" t="s">
        <v>245</v>
      </c>
      <c r="G25" t="s">
        <v>246</v>
      </c>
      <c r="H25" s="78">
        <v>0.35</v>
      </c>
      <c r="I25" t="s">
        <v>105</v>
      </c>
      <c r="J25" s="79">
        <v>0</v>
      </c>
      <c r="K25" s="79">
        <v>1.6999999999999999E-3</v>
      </c>
      <c r="L25" s="78">
        <v>7452659.9699999997</v>
      </c>
      <c r="M25" s="78">
        <v>99.94</v>
      </c>
      <c r="N25" s="78">
        <v>0</v>
      </c>
      <c r="O25" s="78">
        <v>7448.1883740180001</v>
      </c>
      <c r="P25" s="79">
        <v>6.9999999999999999E-4</v>
      </c>
      <c r="Q25" s="79">
        <v>0.19919999999999999</v>
      </c>
      <c r="R25" s="79">
        <v>2.87E-2</v>
      </c>
    </row>
    <row r="26" spans="2:18">
      <c r="B26" t="s">
        <v>261</v>
      </c>
      <c r="C26" t="s">
        <v>262</v>
      </c>
      <c r="D26" t="s">
        <v>103</v>
      </c>
      <c r="E26" t="s">
        <v>245</v>
      </c>
      <c r="G26" t="s">
        <v>246</v>
      </c>
      <c r="H26" s="78">
        <v>0.42</v>
      </c>
      <c r="I26" t="s">
        <v>105</v>
      </c>
      <c r="J26" s="79">
        <v>0</v>
      </c>
      <c r="K26" s="79">
        <v>1.6999999999999999E-3</v>
      </c>
      <c r="L26" s="78">
        <v>3159454.06</v>
      </c>
      <c r="M26" s="78">
        <v>99.93</v>
      </c>
      <c r="N26" s="78">
        <v>0</v>
      </c>
      <c r="O26" s="78">
        <v>3157.2424421579999</v>
      </c>
      <c r="P26" s="79">
        <v>2.9999999999999997E-4</v>
      </c>
      <c r="Q26" s="79">
        <v>8.4400000000000003E-2</v>
      </c>
      <c r="R26" s="79">
        <v>1.2200000000000001E-2</v>
      </c>
    </row>
    <row r="27" spans="2:18">
      <c r="B27" t="s">
        <v>263</v>
      </c>
      <c r="C27" t="s">
        <v>264</v>
      </c>
      <c r="D27" t="s">
        <v>103</v>
      </c>
      <c r="E27" t="s">
        <v>245</v>
      </c>
      <c r="G27" t="s">
        <v>246</v>
      </c>
      <c r="H27" s="78">
        <v>0.52</v>
      </c>
      <c r="I27" t="s">
        <v>105</v>
      </c>
      <c r="J27" s="79">
        <v>0</v>
      </c>
      <c r="K27" s="79">
        <v>1.6999999999999999E-3</v>
      </c>
      <c r="L27" s="78">
        <v>1125576.24</v>
      </c>
      <c r="M27" s="78">
        <v>99.91</v>
      </c>
      <c r="N27" s="78">
        <v>0</v>
      </c>
      <c r="O27" s="78">
        <v>1124.5632213839999</v>
      </c>
      <c r="P27" s="79">
        <v>1E-4</v>
      </c>
      <c r="Q27" s="79">
        <v>3.0099999999999998E-2</v>
      </c>
      <c r="R27" s="79">
        <v>4.3E-3</v>
      </c>
    </row>
    <row r="28" spans="2:18">
      <c r="B28" t="s">
        <v>265</v>
      </c>
      <c r="C28" t="s">
        <v>266</v>
      </c>
      <c r="D28" t="s">
        <v>103</v>
      </c>
      <c r="E28" t="s">
        <v>245</v>
      </c>
      <c r="G28" t="s">
        <v>246</v>
      </c>
      <c r="H28" s="78">
        <v>0.59</v>
      </c>
      <c r="I28" t="s">
        <v>105</v>
      </c>
      <c r="J28" s="79">
        <v>0</v>
      </c>
      <c r="K28" s="79">
        <v>1.2999999999999999E-3</v>
      </c>
      <c r="L28" s="78">
        <v>4449069.26</v>
      </c>
      <c r="M28" s="78">
        <v>99.92</v>
      </c>
      <c r="N28" s="78">
        <v>0</v>
      </c>
      <c r="O28" s="78">
        <v>4445.5100045919999</v>
      </c>
      <c r="P28" s="79">
        <v>5.0000000000000001E-4</v>
      </c>
      <c r="Q28" s="79">
        <v>0.11890000000000001</v>
      </c>
      <c r="R28" s="79">
        <v>1.7100000000000001E-2</v>
      </c>
    </row>
    <row r="29" spans="2:18">
      <c r="B29" t="s">
        <v>267</v>
      </c>
      <c r="C29" t="s">
        <v>268</v>
      </c>
      <c r="D29" t="s">
        <v>103</v>
      </c>
      <c r="E29" t="s">
        <v>245</v>
      </c>
      <c r="G29" t="s">
        <v>246</v>
      </c>
      <c r="H29" s="78">
        <v>0.67</v>
      </c>
      <c r="I29" t="s">
        <v>105</v>
      </c>
      <c r="J29" s="79">
        <v>0</v>
      </c>
      <c r="K29" s="79">
        <v>1.5E-3</v>
      </c>
      <c r="L29" s="78">
        <v>3735679.3</v>
      </c>
      <c r="M29" s="78">
        <v>99.9</v>
      </c>
      <c r="N29" s="78">
        <v>0</v>
      </c>
      <c r="O29" s="78">
        <v>3731.9436206999999</v>
      </c>
      <c r="P29" s="79">
        <v>4.0000000000000002E-4</v>
      </c>
      <c r="Q29" s="79">
        <v>9.98E-2</v>
      </c>
      <c r="R29" s="79">
        <v>1.44E-2</v>
      </c>
    </row>
    <row r="30" spans="2:18">
      <c r="B30" s="80" t="s">
        <v>269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228</v>
      </c>
      <c r="C31" t="s">
        <v>228</v>
      </c>
      <c r="D31" s="16"/>
      <c r="E31" t="s">
        <v>228</v>
      </c>
      <c r="H31" s="78">
        <v>0</v>
      </c>
      <c r="I31" t="s">
        <v>228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270</v>
      </c>
      <c r="C32" s="16"/>
      <c r="D32" s="16"/>
      <c r="H32" s="82">
        <v>0.41</v>
      </c>
      <c r="K32" s="81">
        <v>2E-3</v>
      </c>
      <c r="L32" s="82">
        <v>234011.53</v>
      </c>
      <c r="N32" s="82">
        <v>0</v>
      </c>
      <c r="O32" s="82">
        <v>233.98812884700001</v>
      </c>
      <c r="Q32" s="81">
        <v>6.3E-3</v>
      </c>
      <c r="R32" s="81">
        <v>8.9999999999999998E-4</v>
      </c>
    </row>
    <row r="33" spans="2:18">
      <c r="B33" t="s">
        <v>271</v>
      </c>
      <c r="C33" t="s">
        <v>272</v>
      </c>
      <c r="D33" t="s">
        <v>103</v>
      </c>
      <c r="E33" t="s">
        <v>245</v>
      </c>
      <c r="G33" t="s">
        <v>246</v>
      </c>
      <c r="H33" s="78">
        <v>0.41</v>
      </c>
      <c r="I33" t="s">
        <v>105</v>
      </c>
      <c r="J33" s="79">
        <v>1.6000000000000001E-3</v>
      </c>
      <c r="K33" s="79">
        <v>2E-3</v>
      </c>
      <c r="L33" s="78">
        <v>234011.53</v>
      </c>
      <c r="M33" s="78">
        <v>99.99</v>
      </c>
      <c r="N33" s="78">
        <v>0</v>
      </c>
      <c r="O33" s="78">
        <v>233.98812884700001</v>
      </c>
      <c r="P33" s="79">
        <v>0</v>
      </c>
      <c r="Q33" s="79">
        <v>6.3E-3</v>
      </c>
      <c r="R33" s="79">
        <v>8.9999999999999998E-4</v>
      </c>
    </row>
    <row r="34" spans="2:18">
      <c r="B34" s="80" t="s">
        <v>273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228</v>
      </c>
      <c r="C35" t="s">
        <v>228</v>
      </c>
      <c r="D35" s="16"/>
      <c r="E35" t="s">
        <v>228</v>
      </c>
      <c r="H35" s="78">
        <v>0</v>
      </c>
      <c r="I35" t="s">
        <v>228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236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274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228</v>
      </c>
      <c r="C38" t="s">
        <v>228</v>
      </c>
      <c r="D38" s="16"/>
      <c r="E38" t="s">
        <v>228</v>
      </c>
      <c r="H38" s="78">
        <v>0</v>
      </c>
      <c r="I38" t="s">
        <v>228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275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228</v>
      </c>
      <c r="C40" t="s">
        <v>228</v>
      </c>
      <c r="D40" s="16"/>
      <c r="E40" t="s">
        <v>228</v>
      </c>
      <c r="H40" s="78">
        <v>0</v>
      </c>
      <c r="I40" t="s">
        <v>228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276</v>
      </c>
      <c r="C41" s="16"/>
      <c r="D41" s="16"/>
    </row>
    <row r="42" spans="2:18">
      <c r="B42" t="s">
        <v>277</v>
      </c>
      <c r="C42" s="16"/>
      <c r="D42" s="16"/>
    </row>
    <row r="43" spans="2:18">
      <c r="B43" t="s">
        <v>278</v>
      </c>
      <c r="C43" s="16"/>
      <c r="D43" s="16"/>
    </row>
    <row r="44" spans="2:18">
      <c r="B44" t="s">
        <v>279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43830</v>
      </c>
    </row>
    <row r="2" spans="2:23" s="1" customFormat="1">
      <c r="B2" s="2" t="s">
        <v>1</v>
      </c>
      <c r="C2" s="12" t="s">
        <v>1316</v>
      </c>
    </row>
    <row r="3" spans="2:23" s="1" customFormat="1">
      <c r="B3" s="2" t="s">
        <v>2</v>
      </c>
      <c r="C3" s="84" t="s">
        <v>1317</v>
      </c>
    </row>
    <row r="4" spans="2:23" s="1" customFormat="1">
      <c r="B4" s="2" t="s">
        <v>3</v>
      </c>
      <c r="C4" s="85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1120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1121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238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43830</v>
      </c>
    </row>
    <row r="2" spans="2:68" s="1" customFormat="1">
      <c r="B2" s="2" t="s">
        <v>1</v>
      </c>
      <c r="C2" s="12" t="s">
        <v>1316</v>
      </c>
    </row>
    <row r="3" spans="2:68" s="1" customFormat="1">
      <c r="B3" s="2" t="s">
        <v>2</v>
      </c>
      <c r="C3" s="84" t="s">
        <v>1317</v>
      </c>
    </row>
    <row r="4" spans="2:68" s="1" customFormat="1">
      <c r="B4" s="2" t="s">
        <v>3</v>
      </c>
      <c r="C4" s="85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8">
        <v>0</v>
      </c>
      <c r="L14" t="s">
        <v>228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8">
        <v>0</v>
      </c>
      <c r="L16" t="s">
        <v>228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8">
        <v>0</v>
      </c>
      <c r="L18" t="s">
        <v>228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8">
        <v>0</v>
      </c>
      <c r="L21" t="s">
        <v>228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8">
        <v>0</v>
      </c>
      <c r="L23" t="s">
        <v>228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43830</v>
      </c>
    </row>
    <row r="2" spans="2:66" s="1" customFormat="1">
      <c r="B2" s="2" t="s">
        <v>1</v>
      </c>
      <c r="C2" s="12" t="s">
        <v>1316</v>
      </c>
    </row>
    <row r="3" spans="2:66" s="1" customFormat="1">
      <c r="B3" s="2" t="s">
        <v>2</v>
      </c>
      <c r="C3" s="84" t="s">
        <v>1317</v>
      </c>
    </row>
    <row r="4" spans="2:66" s="1" customFormat="1">
      <c r="B4" s="2" t="s">
        <v>3</v>
      </c>
      <c r="C4" s="85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280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8">
        <v>0</v>
      </c>
      <c r="L14" t="s">
        <v>228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241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8">
        <v>0</v>
      </c>
      <c r="L16" t="s">
        <v>228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281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8">
        <v>0</v>
      </c>
      <c r="L18" t="s">
        <v>228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284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228</v>
      </c>
      <c r="C20" t="s">
        <v>228</v>
      </c>
      <c r="D20" s="16"/>
      <c r="E20" s="16"/>
      <c r="F20" s="16"/>
      <c r="G20" t="s">
        <v>228</v>
      </c>
      <c r="H20" t="s">
        <v>228</v>
      </c>
      <c r="K20" s="78">
        <v>0</v>
      </c>
      <c r="L20" t="s">
        <v>228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282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8">
        <v>0</v>
      </c>
      <c r="L23" t="s">
        <v>228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283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228</v>
      </c>
      <c r="C25" t="s">
        <v>228</v>
      </c>
      <c r="D25" s="16"/>
      <c r="E25" s="16"/>
      <c r="F25" s="16"/>
      <c r="G25" t="s">
        <v>228</v>
      </c>
      <c r="H25" t="s">
        <v>228</v>
      </c>
      <c r="K25" s="78">
        <v>0</v>
      </c>
      <c r="L25" t="s">
        <v>228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238</v>
      </c>
      <c r="C26" s="16"/>
      <c r="D26" s="16"/>
      <c r="E26" s="16"/>
      <c r="F26" s="16"/>
    </row>
    <row r="27" spans="2:21">
      <c r="B27" t="s">
        <v>276</v>
      </c>
      <c r="C27" s="16"/>
      <c r="D27" s="16"/>
      <c r="E27" s="16"/>
      <c r="F27" s="16"/>
    </row>
    <row r="28" spans="2:21">
      <c r="B28" t="s">
        <v>277</v>
      </c>
      <c r="C28" s="16"/>
      <c r="D28" s="16"/>
      <c r="E28" s="16"/>
      <c r="F28" s="16"/>
    </row>
    <row r="29" spans="2:21">
      <c r="B29" t="s">
        <v>278</v>
      </c>
      <c r="C29" s="16"/>
      <c r="D29" s="16"/>
      <c r="E29" s="16"/>
      <c r="F29" s="16"/>
    </row>
    <row r="30" spans="2:21">
      <c r="B30" t="s">
        <v>279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43830</v>
      </c>
    </row>
    <row r="2" spans="2:62" s="1" customFormat="1">
      <c r="B2" s="2" t="s">
        <v>1</v>
      </c>
      <c r="C2" s="12" t="s">
        <v>1316</v>
      </c>
    </row>
    <row r="3" spans="2:62" s="1" customFormat="1">
      <c r="B3" s="2" t="s">
        <v>2</v>
      </c>
      <c r="C3" s="84" t="s">
        <v>1317</v>
      </c>
    </row>
    <row r="4" spans="2:62" s="1" customFormat="1">
      <c r="B4" s="2" t="s">
        <v>3</v>
      </c>
      <c r="C4" s="85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7120094.5300000003</v>
      </c>
      <c r="J11" s="7"/>
      <c r="K11" s="76">
        <v>168.74829</v>
      </c>
      <c r="L11" s="76">
        <v>103316.90318209199</v>
      </c>
      <c r="M11" s="7"/>
      <c r="N11" s="77">
        <v>1</v>
      </c>
      <c r="O11" s="77">
        <v>0.39789999999999998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6890042.04</v>
      </c>
      <c r="K12" s="82">
        <v>158.32990000000001</v>
      </c>
      <c r="L12" s="82">
        <v>74175.643657573819</v>
      </c>
      <c r="N12" s="81">
        <v>0.71789999999999998</v>
      </c>
      <c r="O12" s="81">
        <v>0.28560000000000002</v>
      </c>
    </row>
    <row r="13" spans="2:62">
      <c r="B13" s="80" t="s">
        <v>285</v>
      </c>
      <c r="E13" s="16"/>
      <c r="F13" s="16"/>
      <c r="G13" s="16"/>
      <c r="I13" s="82">
        <v>2212183.2799999998</v>
      </c>
      <c r="K13" s="82">
        <v>30.391210000000001</v>
      </c>
      <c r="L13" s="82">
        <v>48287.137716719997</v>
      </c>
      <c r="N13" s="81">
        <v>0.46739999999999998</v>
      </c>
      <c r="O13" s="81">
        <v>0.18590000000000001</v>
      </c>
    </row>
    <row r="14" spans="2:62">
      <c r="B14" t="s">
        <v>286</v>
      </c>
      <c r="C14" t="s">
        <v>287</v>
      </c>
      <c r="D14" t="s">
        <v>103</v>
      </c>
      <c r="E14" t="s">
        <v>126</v>
      </c>
      <c r="F14" t="s">
        <v>288</v>
      </c>
      <c r="G14" t="s">
        <v>289</v>
      </c>
      <c r="H14" t="s">
        <v>105</v>
      </c>
      <c r="I14" s="78">
        <v>358483.98</v>
      </c>
      <c r="J14" s="78">
        <v>173.4</v>
      </c>
      <c r="K14" s="78">
        <v>0</v>
      </c>
      <c r="L14" s="78">
        <v>621.61122132000003</v>
      </c>
      <c r="M14" s="79">
        <v>1E-4</v>
      </c>
      <c r="N14" s="79">
        <v>6.0000000000000001E-3</v>
      </c>
      <c r="O14" s="79">
        <v>2.3999999999999998E-3</v>
      </c>
    </row>
    <row r="15" spans="2:62">
      <c r="B15" t="s">
        <v>290</v>
      </c>
      <c r="C15" t="s">
        <v>291</v>
      </c>
      <c r="D15" t="s">
        <v>103</v>
      </c>
      <c r="E15" t="s">
        <v>126</v>
      </c>
      <c r="F15" t="s">
        <v>292</v>
      </c>
      <c r="G15" t="s">
        <v>289</v>
      </c>
      <c r="H15" t="s">
        <v>105</v>
      </c>
      <c r="I15" s="78">
        <v>3303.78</v>
      </c>
      <c r="J15" s="78">
        <v>48890</v>
      </c>
      <c r="K15" s="78">
        <v>0</v>
      </c>
      <c r="L15" s="78">
        <v>1615.218042</v>
      </c>
      <c r="M15" s="79">
        <v>2.9999999999999997E-4</v>
      </c>
      <c r="N15" s="79">
        <v>1.5599999999999999E-2</v>
      </c>
      <c r="O15" s="79">
        <v>6.1999999999999998E-3</v>
      </c>
    </row>
    <row r="16" spans="2:62">
      <c r="B16" t="s">
        <v>293</v>
      </c>
      <c r="C16" t="s">
        <v>294</v>
      </c>
      <c r="D16" t="s">
        <v>103</v>
      </c>
      <c r="E16" t="s">
        <v>126</v>
      </c>
      <c r="F16" t="s">
        <v>295</v>
      </c>
      <c r="G16" t="s">
        <v>296</v>
      </c>
      <c r="H16" t="s">
        <v>105</v>
      </c>
      <c r="I16" s="78">
        <v>38413.94</v>
      </c>
      <c r="J16" s="78">
        <v>2088</v>
      </c>
      <c r="K16" s="78">
        <v>0</v>
      </c>
      <c r="L16" s="78">
        <v>802.08306719999996</v>
      </c>
      <c r="M16" s="79">
        <v>1E-4</v>
      </c>
      <c r="N16" s="79">
        <v>7.7999999999999996E-3</v>
      </c>
      <c r="O16" s="79">
        <v>3.0999999999999999E-3</v>
      </c>
    </row>
    <row r="17" spans="2:15">
      <c r="B17" t="s">
        <v>297</v>
      </c>
      <c r="C17" t="s">
        <v>298</v>
      </c>
      <c r="D17" t="s">
        <v>103</v>
      </c>
      <c r="E17" t="s">
        <v>126</v>
      </c>
      <c r="F17" t="s">
        <v>299</v>
      </c>
      <c r="G17" t="s">
        <v>296</v>
      </c>
      <c r="H17" t="s">
        <v>105</v>
      </c>
      <c r="I17" s="78">
        <v>28960.67</v>
      </c>
      <c r="J17" s="78">
        <v>2695</v>
      </c>
      <c r="K17" s="78">
        <v>0</v>
      </c>
      <c r="L17" s="78">
        <v>780.49005650000004</v>
      </c>
      <c r="M17" s="79">
        <v>1E-4</v>
      </c>
      <c r="N17" s="79">
        <v>7.6E-3</v>
      </c>
      <c r="O17" s="79">
        <v>3.0000000000000001E-3</v>
      </c>
    </row>
    <row r="18" spans="2:15">
      <c r="B18" t="s">
        <v>300</v>
      </c>
      <c r="C18" t="s">
        <v>301</v>
      </c>
      <c r="D18" t="s">
        <v>103</v>
      </c>
      <c r="E18" t="s">
        <v>126</v>
      </c>
      <c r="F18" t="s">
        <v>302</v>
      </c>
      <c r="G18" t="s">
        <v>303</v>
      </c>
      <c r="H18" t="s">
        <v>105</v>
      </c>
      <c r="I18" s="78">
        <v>4138.2</v>
      </c>
      <c r="J18" s="78">
        <v>53760</v>
      </c>
      <c r="K18" s="78">
        <v>6.3127500000000003</v>
      </c>
      <c r="L18" s="78">
        <v>2231.0090700000001</v>
      </c>
      <c r="M18" s="79">
        <v>1E-4</v>
      </c>
      <c r="N18" s="79">
        <v>2.1600000000000001E-2</v>
      </c>
      <c r="O18" s="79">
        <v>8.6E-3</v>
      </c>
    </row>
    <row r="19" spans="2:15">
      <c r="B19" t="s">
        <v>304</v>
      </c>
      <c r="C19" t="s">
        <v>305</v>
      </c>
      <c r="D19" t="s">
        <v>103</v>
      </c>
      <c r="E19" t="s">
        <v>126</v>
      </c>
      <c r="F19" t="s">
        <v>306</v>
      </c>
      <c r="G19" t="s">
        <v>307</v>
      </c>
      <c r="H19" t="s">
        <v>105</v>
      </c>
      <c r="I19" s="78">
        <v>149349.87</v>
      </c>
      <c r="J19" s="78">
        <v>1601</v>
      </c>
      <c r="K19" s="78">
        <v>0</v>
      </c>
      <c r="L19" s="78">
        <v>2391.0914186999998</v>
      </c>
      <c r="M19" s="79">
        <v>1E-4</v>
      </c>
      <c r="N19" s="79">
        <v>2.3099999999999999E-2</v>
      </c>
      <c r="O19" s="79">
        <v>9.1999999999999998E-3</v>
      </c>
    </row>
    <row r="20" spans="2:15">
      <c r="B20" t="s">
        <v>308</v>
      </c>
      <c r="C20" t="s">
        <v>309</v>
      </c>
      <c r="D20" t="s">
        <v>103</v>
      </c>
      <c r="E20" t="s">
        <v>126</v>
      </c>
      <c r="F20" t="s">
        <v>310</v>
      </c>
      <c r="G20" t="s">
        <v>307</v>
      </c>
      <c r="H20" t="s">
        <v>105</v>
      </c>
      <c r="I20" s="78">
        <v>218811.54</v>
      </c>
      <c r="J20" s="78">
        <v>2865</v>
      </c>
      <c r="K20" s="78">
        <v>0</v>
      </c>
      <c r="L20" s="78">
        <v>6268.950621</v>
      </c>
      <c r="M20" s="79">
        <v>2.0000000000000001E-4</v>
      </c>
      <c r="N20" s="79">
        <v>6.0699999999999997E-2</v>
      </c>
      <c r="O20" s="79">
        <v>2.41E-2</v>
      </c>
    </row>
    <row r="21" spans="2:15">
      <c r="B21" t="s">
        <v>311</v>
      </c>
      <c r="C21" t="s">
        <v>312</v>
      </c>
      <c r="D21" t="s">
        <v>103</v>
      </c>
      <c r="E21" t="s">
        <v>126</v>
      </c>
      <c r="F21" t="s">
        <v>313</v>
      </c>
      <c r="G21" t="s">
        <v>307</v>
      </c>
      <c r="H21" t="s">
        <v>105</v>
      </c>
      <c r="I21" s="78">
        <v>240263.97</v>
      </c>
      <c r="J21" s="78">
        <v>2514</v>
      </c>
      <c r="K21" s="78">
        <v>0</v>
      </c>
      <c r="L21" s="78">
        <v>6040.2362057999999</v>
      </c>
      <c r="M21" s="79">
        <v>2.0000000000000001E-4</v>
      </c>
      <c r="N21" s="79">
        <v>5.8500000000000003E-2</v>
      </c>
      <c r="O21" s="79">
        <v>2.3300000000000001E-2</v>
      </c>
    </row>
    <row r="22" spans="2:15">
      <c r="B22" t="s">
        <v>314</v>
      </c>
      <c r="C22" t="s">
        <v>315</v>
      </c>
      <c r="D22" t="s">
        <v>103</v>
      </c>
      <c r="E22" t="s">
        <v>126</v>
      </c>
      <c r="F22" t="s">
        <v>316</v>
      </c>
      <c r="G22" t="s">
        <v>307</v>
      </c>
      <c r="H22" t="s">
        <v>105</v>
      </c>
      <c r="I22" s="78">
        <v>39084.300000000003</v>
      </c>
      <c r="J22" s="78">
        <v>9200</v>
      </c>
      <c r="K22" s="78">
        <v>0</v>
      </c>
      <c r="L22" s="78">
        <v>3595.7556</v>
      </c>
      <c r="M22" s="79">
        <v>2.0000000000000001E-4</v>
      </c>
      <c r="N22" s="79">
        <v>3.4799999999999998E-2</v>
      </c>
      <c r="O22" s="79">
        <v>1.38E-2</v>
      </c>
    </row>
    <row r="23" spans="2:15">
      <c r="B23" t="s">
        <v>317</v>
      </c>
      <c r="C23" t="s">
        <v>318</v>
      </c>
      <c r="D23" t="s">
        <v>103</v>
      </c>
      <c r="E23" t="s">
        <v>126</v>
      </c>
      <c r="F23" t="s">
        <v>319</v>
      </c>
      <c r="G23" t="s">
        <v>307</v>
      </c>
      <c r="H23" t="s">
        <v>105</v>
      </c>
      <c r="I23" s="78">
        <v>10755.94</v>
      </c>
      <c r="J23" s="78">
        <v>9989</v>
      </c>
      <c r="K23" s="78">
        <v>0</v>
      </c>
      <c r="L23" s="78">
        <v>1074.4108466</v>
      </c>
      <c r="M23" s="79">
        <v>1E-4</v>
      </c>
      <c r="N23" s="79">
        <v>1.04E-2</v>
      </c>
      <c r="O23" s="79">
        <v>4.1000000000000003E-3</v>
      </c>
    </row>
    <row r="24" spans="2:15">
      <c r="B24" t="s">
        <v>320</v>
      </c>
      <c r="C24" t="s">
        <v>321</v>
      </c>
      <c r="D24" t="s">
        <v>103</v>
      </c>
      <c r="E24" t="s">
        <v>126</v>
      </c>
      <c r="F24" t="s">
        <v>322</v>
      </c>
      <c r="G24" t="s">
        <v>323</v>
      </c>
      <c r="H24" t="s">
        <v>105</v>
      </c>
      <c r="I24" s="78">
        <v>1735.12</v>
      </c>
      <c r="J24" s="78">
        <v>4225</v>
      </c>
      <c r="K24" s="78">
        <v>0</v>
      </c>
      <c r="L24" s="78">
        <v>73.308819999999997</v>
      </c>
      <c r="M24" s="79">
        <v>0</v>
      </c>
      <c r="N24" s="79">
        <v>6.9999999999999999E-4</v>
      </c>
      <c r="O24" s="79">
        <v>2.9999999999999997E-4</v>
      </c>
    </row>
    <row r="25" spans="2:15">
      <c r="B25" t="s">
        <v>324</v>
      </c>
      <c r="C25" t="s">
        <v>325</v>
      </c>
      <c r="D25" t="s">
        <v>103</v>
      </c>
      <c r="E25" t="s">
        <v>126</v>
      </c>
      <c r="F25" t="s">
        <v>326</v>
      </c>
      <c r="G25" t="s">
        <v>323</v>
      </c>
      <c r="H25" t="s">
        <v>105</v>
      </c>
      <c r="I25" s="78">
        <v>230619.45</v>
      </c>
      <c r="J25" s="78">
        <v>876.1</v>
      </c>
      <c r="K25" s="78">
        <v>22.85323</v>
      </c>
      <c r="L25" s="78">
        <v>2043.3102314499999</v>
      </c>
      <c r="M25" s="79">
        <v>2.0000000000000001E-4</v>
      </c>
      <c r="N25" s="79">
        <v>1.9800000000000002E-2</v>
      </c>
      <c r="O25" s="79">
        <v>7.9000000000000008E-3</v>
      </c>
    </row>
    <row r="26" spans="2:15">
      <c r="B26" t="s">
        <v>327</v>
      </c>
      <c r="C26" t="s">
        <v>328</v>
      </c>
      <c r="D26" t="s">
        <v>103</v>
      </c>
      <c r="E26" t="s">
        <v>126</v>
      </c>
      <c r="F26" t="s">
        <v>329</v>
      </c>
      <c r="G26" t="s">
        <v>330</v>
      </c>
      <c r="H26" t="s">
        <v>105</v>
      </c>
      <c r="I26" s="78">
        <v>197304.87</v>
      </c>
      <c r="J26" s="78">
        <v>1625</v>
      </c>
      <c r="K26" s="78">
        <v>0</v>
      </c>
      <c r="L26" s="78">
        <v>3206.2041374999999</v>
      </c>
      <c r="M26" s="79">
        <v>2.0000000000000001E-4</v>
      </c>
      <c r="N26" s="79">
        <v>3.1E-2</v>
      </c>
      <c r="O26" s="79">
        <v>1.23E-2</v>
      </c>
    </row>
    <row r="27" spans="2:15">
      <c r="B27" t="s">
        <v>331</v>
      </c>
      <c r="C27" t="s">
        <v>332</v>
      </c>
      <c r="D27" t="s">
        <v>103</v>
      </c>
      <c r="E27" t="s">
        <v>126</v>
      </c>
      <c r="F27" t="s">
        <v>333</v>
      </c>
      <c r="G27" t="s">
        <v>334</v>
      </c>
      <c r="H27" t="s">
        <v>105</v>
      </c>
      <c r="I27" s="78">
        <v>7613.15</v>
      </c>
      <c r="J27" s="78">
        <v>8257</v>
      </c>
      <c r="K27" s="78">
        <v>0</v>
      </c>
      <c r="L27" s="78">
        <v>628.61779550000006</v>
      </c>
      <c r="M27" s="79">
        <v>1E-4</v>
      </c>
      <c r="N27" s="79">
        <v>6.1000000000000004E-3</v>
      </c>
      <c r="O27" s="79">
        <v>2.3999999999999998E-3</v>
      </c>
    </row>
    <row r="28" spans="2:15">
      <c r="B28" t="s">
        <v>335</v>
      </c>
      <c r="C28" t="s">
        <v>336</v>
      </c>
      <c r="D28" t="s">
        <v>103</v>
      </c>
      <c r="E28" t="s">
        <v>126</v>
      </c>
      <c r="F28" t="s">
        <v>337</v>
      </c>
      <c r="G28" t="s">
        <v>338</v>
      </c>
      <c r="H28" t="s">
        <v>105</v>
      </c>
      <c r="I28" s="78">
        <v>471.2</v>
      </c>
      <c r="J28" s="78">
        <v>44270</v>
      </c>
      <c r="K28" s="78">
        <v>1.22523</v>
      </c>
      <c r="L28" s="78">
        <v>209.82547</v>
      </c>
      <c r="M28" s="79">
        <v>0</v>
      </c>
      <c r="N28" s="79">
        <v>2E-3</v>
      </c>
      <c r="O28" s="79">
        <v>8.0000000000000004E-4</v>
      </c>
    </row>
    <row r="29" spans="2:15">
      <c r="B29" t="s">
        <v>339</v>
      </c>
      <c r="C29" t="s">
        <v>340</v>
      </c>
      <c r="D29" t="s">
        <v>103</v>
      </c>
      <c r="E29" t="s">
        <v>126</v>
      </c>
      <c r="F29" t="s">
        <v>341</v>
      </c>
      <c r="G29" t="s">
        <v>338</v>
      </c>
      <c r="H29" t="s">
        <v>105</v>
      </c>
      <c r="I29" s="78">
        <v>18514.82</v>
      </c>
      <c r="J29" s="78">
        <v>10590</v>
      </c>
      <c r="K29" s="78">
        <v>0</v>
      </c>
      <c r="L29" s="78">
        <v>1960.7194380000001</v>
      </c>
      <c r="M29" s="79">
        <v>2.0000000000000001E-4</v>
      </c>
      <c r="N29" s="79">
        <v>1.9E-2</v>
      </c>
      <c r="O29" s="79">
        <v>7.6E-3</v>
      </c>
    </row>
    <row r="30" spans="2:15">
      <c r="B30" t="s">
        <v>342</v>
      </c>
      <c r="C30" t="s">
        <v>343</v>
      </c>
      <c r="D30" t="s">
        <v>103</v>
      </c>
      <c r="E30" t="s">
        <v>126</v>
      </c>
      <c r="F30" t="s">
        <v>344</v>
      </c>
      <c r="G30" t="s">
        <v>345</v>
      </c>
      <c r="H30" t="s">
        <v>105</v>
      </c>
      <c r="I30" s="78">
        <v>50034.6</v>
      </c>
      <c r="J30" s="78">
        <v>2198</v>
      </c>
      <c r="K30" s="78">
        <v>0</v>
      </c>
      <c r="L30" s="78">
        <v>1099.7605080000001</v>
      </c>
      <c r="M30" s="79">
        <v>2.0000000000000001E-4</v>
      </c>
      <c r="N30" s="79">
        <v>1.06E-2</v>
      </c>
      <c r="O30" s="79">
        <v>4.1999999999999997E-3</v>
      </c>
    </row>
    <row r="31" spans="2:15">
      <c r="B31" t="s">
        <v>346</v>
      </c>
      <c r="C31" t="s">
        <v>347</v>
      </c>
      <c r="D31" t="s">
        <v>103</v>
      </c>
      <c r="E31" t="s">
        <v>126</v>
      </c>
      <c r="F31" t="s">
        <v>348</v>
      </c>
      <c r="G31" t="s">
        <v>349</v>
      </c>
      <c r="H31" t="s">
        <v>105</v>
      </c>
      <c r="I31" s="78">
        <v>63772.77</v>
      </c>
      <c r="J31" s="78">
        <v>2108</v>
      </c>
      <c r="K31" s="78">
        <v>0</v>
      </c>
      <c r="L31" s="78">
        <v>1344.3299916000001</v>
      </c>
      <c r="M31" s="79">
        <v>2.0000000000000001E-4</v>
      </c>
      <c r="N31" s="79">
        <v>1.2999999999999999E-2</v>
      </c>
      <c r="O31" s="79">
        <v>5.1999999999999998E-3</v>
      </c>
    </row>
    <row r="32" spans="2:15">
      <c r="B32" t="s">
        <v>350</v>
      </c>
      <c r="C32" t="s">
        <v>351</v>
      </c>
      <c r="D32" t="s">
        <v>103</v>
      </c>
      <c r="E32" t="s">
        <v>126</v>
      </c>
      <c r="F32" t="s">
        <v>352</v>
      </c>
      <c r="G32" t="s">
        <v>353</v>
      </c>
      <c r="H32" t="s">
        <v>105</v>
      </c>
      <c r="I32" s="78">
        <v>15888.26</v>
      </c>
      <c r="J32" s="78">
        <v>6482</v>
      </c>
      <c r="K32" s="78">
        <v>0</v>
      </c>
      <c r="L32" s="78">
        <v>1029.8770132</v>
      </c>
      <c r="M32" s="79">
        <v>1E-4</v>
      </c>
      <c r="N32" s="79">
        <v>0.01</v>
      </c>
      <c r="O32" s="79">
        <v>4.0000000000000001E-3</v>
      </c>
    </row>
    <row r="33" spans="2:15">
      <c r="B33" t="s">
        <v>354</v>
      </c>
      <c r="C33" t="s">
        <v>355</v>
      </c>
      <c r="D33" t="s">
        <v>103</v>
      </c>
      <c r="E33" t="s">
        <v>126</v>
      </c>
      <c r="F33" t="s">
        <v>356</v>
      </c>
      <c r="G33" t="s">
        <v>353</v>
      </c>
      <c r="H33" t="s">
        <v>105</v>
      </c>
      <c r="I33" s="78">
        <v>35866.18</v>
      </c>
      <c r="J33" s="78">
        <v>2507</v>
      </c>
      <c r="K33" s="78">
        <v>0</v>
      </c>
      <c r="L33" s="78">
        <v>899.16513259999999</v>
      </c>
      <c r="M33" s="79">
        <v>1E-4</v>
      </c>
      <c r="N33" s="79">
        <v>8.6999999999999994E-3</v>
      </c>
      <c r="O33" s="79">
        <v>3.5000000000000001E-3</v>
      </c>
    </row>
    <row r="34" spans="2:15">
      <c r="B34" t="s">
        <v>357</v>
      </c>
      <c r="C34" t="s">
        <v>358</v>
      </c>
      <c r="D34" t="s">
        <v>103</v>
      </c>
      <c r="E34" t="s">
        <v>126</v>
      </c>
      <c r="F34" t="s">
        <v>359</v>
      </c>
      <c r="G34" t="s">
        <v>353</v>
      </c>
      <c r="H34" t="s">
        <v>105</v>
      </c>
      <c r="I34" s="78">
        <v>8205.8799999999992</v>
      </c>
      <c r="J34" s="78">
        <v>22050</v>
      </c>
      <c r="K34" s="78">
        <v>0</v>
      </c>
      <c r="L34" s="78">
        <v>1809.39654</v>
      </c>
      <c r="M34" s="79">
        <v>2.0000000000000001E-4</v>
      </c>
      <c r="N34" s="79">
        <v>1.7500000000000002E-2</v>
      </c>
      <c r="O34" s="79">
        <v>7.0000000000000001E-3</v>
      </c>
    </row>
    <row r="35" spans="2:15">
      <c r="B35" t="s">
        <v>360</v>
      </c>
      <c r="C35" t="s">
        <v>361</v>
      </c>
      <c r="D35" t="s">
        <v>103</v>
      </c>
      <c r="E35" t="s">
        <v>126</v>
      </c>
      <c r="F35" t="s">
        <v>362</v>
      </c>
      <c r="G35" t="s">
        <v>353</v>
      </c>
      <c r="H35" t="s">
        <v>105</v>
      </c>
      <c r="I35" s="78">
        <v>15710.41</v>
      </c>
      <c r="J35" s="78">
        <v>25250</v>
      </c>
      <c r="K35" s="78">
        <v>0</v>
      </c>
      <c r="L35" s="78">
        <v>3966.8785250000001</v>
      </c>
      <c r="M35" s="79">
        <v>1E-4</v>
      </c>
      <c r="N35" s="79">
        <v>3.8399999999999997E-2</v>
      </c>
      <c r="O35" s="79">
        <v>1.5299999999999999E-2</v>
      </c>
    </row>
    <row r="36" spans="2:15">
      <c r="B36" t="s">
        <v>363</v>
      </c>
      <c r="C36" t="s">
        <v>364</v>
      </c>
      <c r="D36" t="s">
        <v>103</v>
      </c>
      <c r="E36" t="s">
        <v>126</v>
      </c>
      <c r="F36" t="s">
        <v>365</v>
      </c>
      <c r="G36" t="s">
        <v>366</v>
      </c>
      <c r="H36" t="s">
        <v>105</v>
      </c>
      <c r="I36" s="78">
        <v>14027.9</v>
      </c>
      <c r="J36" s="78">
        <v>3421</v>
      </c>
      <c r="K36" s="78">
        <v>0</v>
      </c>
      <c r="L36" s="78">
        <v>479.89445899999998</v>
      </c>
      <c r="M36" s="79">
        <v>0</v>
      </c>
      <c r="N36" s="79">
        <v>4.5999999999999999E-3</v>
      </c>
      <c r="O36" s="79">
        <v>1.8E-3</v>
      </c>
    </row>
    <row r="37" spans="2:15">
      <c r="B37" t="s">
        <v>367</v>
      </c>
      <c r="C37" t="s">
        <v>368</v>
      </c>
      <c r="D37" t="s">
        <v>103</v>
      </c>
      <c r="E37" t="s">
        <v>126</v>
      </c>
      <c r="F37" t="s">
        <v>369</v>
      </c>
      <c r="G37" t="s">
        <v>366</v>
      </c>
      <c r="H37" t="s">
        <v>105</v>
      </c>
      <c r="I37" s="78">
        <v>3496.96</v>
      </c>
      <c r="J37" s="78">
        <v>17810</v>
      </c>
      <c r="K37" s="78">
        <v>0</v>
      </c>
      <c r="L37" s="78">
        <v>622.80857600000002</v>
      </c>
      <c r="M37" s="79">
        <v>0</v>
      </c>
      <c r="N37" s="79">
        <v>6.0000000000000001E-3</v>
      </c>
      <c r="O37" s="79">
        <v>2.3999999999999998E-3</v>
      </c>
    </row>
    <row r="38" spans="2:15">
      <c r="B38" t="s">
        <v>370</v>
      </c>
      <c r="C38" t="s">
        <v>371</v>
      </c>
      <c r="D38" t="s">
        <v>103</v>
      </c>
      <c r="E38" t="s">
        <v>126</v>
      </c>
      <c r="F38" t="s">
        <v>372</v>
      </c>
      <c r="G38" t="s">
        <v>128</v>
      </c>
      <c r="H38" t="s">
        <v>105</v>
      </c>
      <c r="I38" s="78">
        <v>6143.76</v>
      </c>
      <c r="J38" s="78">
        <v>26040</v>
      </c>
      <c r="K38" s="78">
        <v>0</v>
      </c>
      <c r="L38" s="78">
        <v>1599.835104</v>
      </c>
      <c r="M38" s="79">
        <v>1E-4</v>
      </c>
      <c r="N38" s="79">
        <v>1.55E-2</v>
      </c>
      <c r="O38" s="79">
        <v>6.1999999999999998E-3</v>
      </c>
    </row>
    <row r="39" spans="2:15">
      <c r="B39" t="s">
        <v>373</v>
      </c>
      <c r="C39" t="s">
        <v>374</v>
      </c>
      <c r="D39" t="s">
        <v>103</v>
      </c>
      <c r="E39" t="s">
        <v>126</v>
      </c>
      <c r="F39" t="s">
        <v>375</v>
      </c>
      <c r="G39" t="s">
        <v>132</v>
      </c>
      <c r="H39" t="s">
        <v>105</v>
      </c>
      <c r="I39" s="78">
        <v>1201.5899999999999</v>
      </c>
      <c r="J39" s="78">
        <v>53560</v>
      </c>
      <c r="K39" s="78">
        <v>0</v>
      </c>
      <c r="L39" s="78">
        <v>643.57160399999998</v>
      </c>
      <c r="M39" s="79">
        <v>0</v>
      </c>
      <c r="N39" s="79">
        <v>6.1999999999999998E-3</v>
      </c>
      <c r="O39" s="79">
        <v>2.5000000000000001E-3</v>
      </c>
    </row>
    <row r="40" spans="2:15">
      <c r="B40" t="s">
        <v>376</v>
      </c>
      <c r="C40" t="s">
        <v>377</v>
      </c>
      <c r="D40" t="s">
        <v>103</v>
      </c>
      <c r="E40" t="s">
        <v>126</v>
      </c>
      <c r="F40" t="s">
        <v>378</v>
      </c>
      <c r="G40" t="s">
        <v>135</v>
      </c>
      <c r="H40" t="s">
        <v>105</v>
      </c>
      <c r="I40" s="78">
        <v>450010.17</v>
      </c>
      <c r="J40" s="78">
        <v>277.5</v>
      </c>
      <c r="K40" s="78">
        <v>0</v>
      </c>
      <c r="L40" s="78">
        <v>1248.7782217500001</v>
      </c>
      <c r="M40" s="79">
        <v>2.0000000000000001E-4</v>
      </c>
      <c r="N40" s="79">
        <v>1.21E-2</v>
      </c>
      <c r="O40" s="79">
        <v>4.7999999999999996E-3</v>
      </c>
    </row>
    <row r="41" spans="2:15">
      <c r="B41" s="80" t="s">
        <v>379</v>
      </c>
      <c r="E41" s="16"/>
      <c r="F41" s="16"/>
      <c r="G41" s="16"/>
      <c r="I41" s="82">
        <v>3937415.06</v>
      </c>
      <c r="K41" s="82">
        <v>127.93868999999999</v>
      </c>
      <c r="L41" s="82">
        <v>22782.11831682</v>
      </c>
      <c r="N41" s="81">
        <v>0.2205</v>
      </c>
      <c r="O41" s="81">
        <v>8.77E-2</v>
      </c>
    </row>
    <row r="42" spans="2:15">
      <c r="B42" t="s">
        <v>380</v>
      </c>
      <c r="C42" t="s">
        <v>381</v>
      </c>
      <c r="D42" t="s">
        <v>103</v>
      </c>
      <c r="E42" t="s">
        <v>126</v>
      </c>
      <c r="F42" t="s">
        <v>382</v>
      </c>
      <c r="G42" t="s">
        <v>383</v>
      </c>
      <c r="H42" t="s">
        <v>105</v>
      </c>
      <c r="I42" s="78">
        <v>5884.86</v>
      </c>
      <c r="J42" s="78">
        <v>6056</v>
      </c>
      <c r="K42" s="78">
        <v>0</v>
      </c>
      <c r="L42" s="78">
        <v>356.3871216</v>
      </c>
      <c r="M42" s="79">
        <v>2.0000000000000001E-4</v>
      </c>
      <c r="N42" s="79">
        <v>3.3999999999999998E-3</v>
      </c>
      <c r="O42" s="79">
        <v>1.4E-3</v>
      </c>
    </row>
    <row r="43" spans="2:15">
      <c r="B43" t="s">
        <v>384</v>
      </c>
      <c r="C43" t="s">
        <v>385</v>
      </c>
      <c r="D43" t="s">
        <v>103</v>
      </c>
      <c r="E43" t="s">
        <v>126</v>
      </c>
      <c r="F43" t="s">
        <v>386</v>
      </c>
      <c r="G43" t="s">
        <v>383</v>
      </c>
      <c r="H43" t="s">
        <v>105</v>
      </c>
      <c r="I43" s="78">
        <v>32903.269999999997</v>
      </c>
      <c r="J43" s="78">
        <v>2885</v>
      </c>
      <c r="K43" s="78">
        <v>0</v>
      </c>
      <c r="L43" s="78">
        <v>949.25933950000001</v>
      </c>
      <c r="M43" s="79">
        <v>2.9999999999999997E-4</v>
      </c>
      <c r="N43" s="79">
        <v>9.1999999999999998E-3</v>
      </c>
      <c r="O43" s="79">
        <v>3.7000000000000002E-3</v>
      </c>
    </row>
    <row r="44" spans="2:15">
      <c r="B44" t="s">
        <v>387</v>
      </c>
      <c r="C44" t="s">
        <v>388</v>
      </c>
      <c r="D44" t="s">
        <v>103</v>
      </c>
      <c r="E44" t="s">
        <v>126</v>
      </c>
      <c r="F44" t="s">
        <v>389</v>
      </c>
      <c r="G44" t="s">
        <v>289</v>
      </c>
      <c r="H44" t="s">
        <v>105</v>
      </c>
      <c r="I44" s="78">
        <v>40503.449999999997</v>
      </c>
      <c r="J44" s="78">
        <v>2933</v>
      </c>
      <c r="K44" s="78">
        <v>0</v>
      </c>
      <c r="L44" s="78">
        <v>1187.9661885</v>
      </c>
      <c r="M44" s="79">
        <v>2.9999999999999997E-4</v>
      </c>
      <c r="N44" s="79">
        <v>1.15E-2</v>
      </c>
      <c r="O44" s="79">
        <v>4.5999999999999999E-3</v>
      </c>
    </row>
    <row r="45" spans="2:15">
      <c r="B45" t="s">
        <v>390</v>
      </c>
      <c r="C45" t="s">
        <v>391</v>
      </c>
      <c r="D45" t="s">
        <v>103</v>
      </c>
      <c r="E45" t="s">
        <v>126</v>
      </c>
      <c r="F45" t="s">
        <v>392</v>
      </c>
      <c r="G45" t="s">
        <v>393</v>
      </c>
      <c r="H45" t="s">
        <v>105</v>
      </c>
      <c r="I45" s="78">
        <v>2381.7600000000002</v>
      </c>
      <c r="J45" s="78">
        <v>2370</v>
      </c>
      <c r="K45" s="78">
        <v>0</v>
      </c>
      <c r="L45" s="78">
        <v>56.447712000000003</v>
      </c>
      <c r="M45" s="79">
        <v>1E-4</v>
      </c>
      <c r="N45" s="79">
        <v>5.0000000000000001E-4</v>
      </c>
      <c r="O45" s="79">
        <v>2.0000000000000001E-4</v>
      </c>
    </row>
    <row r="46" spans="2:15">
      <c r="B46" t="s">
        <v>394</v>
      </c>
      <c r="C46" t="s">
        <v>395</v>
      </c>
      <c r="D46" t="s">
        <v>103</v>
      </c>
      <c r="E46" t="s">
        <v>126</v>
      </c>
      <c r="F46" t="s">
        <v>396</v>
      </c>
      <c r="G46" t="s">
        <v>393</v>
      </c>
      <c r="H46" t="s">
        <v>105</v>
      </c>
      <c r="I46" s="78">
        <v>17958.95</v>
      </c>
      <c r="J46" s="78">
        <v>206.6</v>
      </c>
      <c r="K46" s="78">
        <v>0</v>
      </c>
      <c r="L46" s="78">
        <v>37.103190699999999</v>
      </c>
      <c r="M46" s="79">
        <v>1E-4</v>
      </c>
      <c r="N46" s="79">
        <v>4.0000000000000002E-4</v>
      </c>
      <c r="O46" s="79">
        <v>1E-4</v>
      </c>
    </row>
    <row r="47" spans="2:15">
      <c r="B47" t="s">
        <v>397</v>
      </c>
      <c r="C47" t="s">
        <v>398</v>
      </c>
      <c r="D47" t="s">
        <v>103</v>
      </c>
      <c r="E47" t="s">
        <v>126</v>
      </c>
      <c r="F47" t="s">
        <v>399</v>
      </c>
      <c r="G47" t="s">
        <v>296</v>
      </c>
      <c r="H47" t="s">
        <v>105</v>
      </c>
      <c r="I47" s="78">
        <v>2419.36</v>
      </c>
      <c r="J47" s="78">
        <v>12600</v>
      </c>
      <c r="K47" s="78">
        <v>0</v>
      </c>
      <c r="L47" s="78">
        <v>304.83936</v>
      </c>
      <c r="M47" s="79">
        <v>2.0000000000000001E-4</v>
      </c>
      <c r="N47" s="79">
        <v>3.0000000000000001E-3</v>
      </c>
      <c r="O47" s="79">
        <v>1.1999999999999999E-3</v>
      </c>
    </row>
    <row r="48" spans="2:15">
      <c r="B48" t="s">
        <v>400</v>
      </c>
      <c r="C48" t="s">
        <v>401</v>
      </c>
      <c r="D48" t="s">
        <v>103</v>
      </c>
      <c r="E48" t="s">
        <v>126</v>
      </c>
      <c r="F48" t="s">
        <v>402</v>
      </c>
      <c r="G48" t="s">
        <v>296</v>
      </c>
      <c r="H48" t="s">
        <v>105</v>
      </c>
      <c r="I48" s="78">
        <v>8735.0400000000009</v>
      </c>
      <c r="J48" s="78">
        <v>5188</v>
      </c>
      <c r="K48" s="78">
        <v>0</v>
      </c>
      <c r="L48" s="78">
        <v>453.1738752</v>
      </c>
      <c r="M48" s="79">
        <v>1E-4</v>
      </c>
      <c r="N48" s="79">
        <v>4.4000000000000003E-3</v>
      </c>
      <c r="O48" s="79">
        <v>1.6999999999999999E-3</v>
      </c>
    </row>
    <row r="49" spans="2:15">
      <c r="B49" t="s">
        <v>403</v>
      </c>
      <c r="C49" t="s">
        <v>404</v>
      </c>
      <c r="D49" t="s">
        <v>103</v>
      </c>
      <c r="E49" t="s">
        <v>126</v>
      </c>
      <c r="F49" t="s">
        <v>405</v>
      </c>
      <c r="G49" t="s">
        <v>296</v>
      </c>
      <c r="H49" t="s">
        <v>105</v>
      </c>
      <c r="I49" s="78">
        <v>8054.73</v>
      </c>
      <c r="J49" s="78">
        <v>5049</v>
      </c>
      <c r="K49" s="78">
        <v>0</v>
      </c>
      <c r="L49" s="78">
        <v>406.68331769999998</v>
      </c>
      <c r="M49" s="79">
        <v>1E-4</v>
      </c>
      <c r="N49" s="79">
        <v>3.8999999999999998E-3</v>
      </c>
      <c r="O49" s="79">
        <v>1.6000000000000001E-3</v>
      </c>
    </row>
    <row r="50" spans="2:15">
      <c r="B50" t="s">
        <v>406</v>
      </c>
      <c r="C50" t="s">
        <v>407</v>
      </c>
      <c r="D50" t="s">
        <v>103</v>
      </c>
      <c r="E50" t="s">
        <v>126</v>
      </c>
      <c r="F50" t="s">
        <v>408</v>
      </c>
      <c r="G50" t="s">
        <v>409</v>
      </c>
      <c r="H50" t="s">
        <v>105</v>
      </c>
      <c r="I50" s="78">
        <v>1166.1300000000001</v>
      </c>
      <c r="J50" s="78">
        <v>153300</v>
      </c>
      <c r="K50" s="78">
        <v>0</v>
      </c>
      <c r="L50" s="78">
        <v>1787.6772900000001</v>
      </c>
      <c r="M50" s="79">
        <v>2.9999999999999997E-4</v>
      </c>
      <c r="N50" s="79">
        <v>1.7299999999999999E-2</v>
      </c>
      <c r="O50" s="79">
        <v>6.8999999999999999E-3</v>
      </c>
    </row>
    <row r="51" spans="2:15">
      <c r="B51" t="s">
        <v>410</v>
      </c>
      <c r="C51" t="s">
        <v>411</v>
      </c>
      <c r="D51" t="s">
        <v>103</v>
      </c>
      <c r="E51" t="s">
        <v>126</v>
      </c>
      <c r="F51" t="s">
        <v>412</v>
      </c>
      <c r="G51" t="s">
        <v>409</v>
      </c>
      <c r="H51" t="s">
        <v>105</v>
      </c>
      <c r="I51" s="78">
        <v>2272.11</v>
      </c>
      <c r="J51" s="78">
        <v>10240</v>
      </c>
      <c r="K51" s="78">
        <v>0</v>
      </c>
      <c r="L51" s="78">
        <v>232.664064</v>
      </c>
      <c r="M51" s="79">
        <v>1E-4</v>
      </c>
      <c r="N51" s="79">
        <v>2.3E-3</v>
      </c>
      <c r="O51" s="79">
        <v>8.9999999999999998E-4</v>
      </c>
    </row>
    <row r="52" spans="2:15">
      <c r="B52" t="s">
        <v>413</v>
      </c>
      <c r="C52" t="s">
        <v>414</v>
      </c>
      <c r="D52" t="s">
        <v>103</v>
      </c>
      <c r="E52" t="s">
        <v>126</v>
      </c>
      <c r="F52" t="s">
        <v>415</v>
      </c>
      <c r="G52" t="s">
        <v>323</v>
      </c>
      <c r="H52" t="s">
        <v>105</v>
      </c>
      <c r="I52" s="78">
        <v>2928127.83</v>
      </c>
      <c r="J52" s="78">
        <v>62.7</v>
      </c>
      <c r="K52" s="78">
        <v>127.93868999999999</v>
      </c>
      <c r="L52" s="78">
        <v>1963.87483941</v>
      </c>
      <c r="M52" s="79">
        <v>5.9999999999999995E-4</v>
      </c>
      <c r="N52" s="79">
        <v>1.9E-2</v>
      </c>
      <c r="O52" s="79">
        <v>7.6E-3</v>
      </c>
    </row>
    <row r="53" spans="2:15">
      <c r="B53" t="s">
        <v>416</v>
      </c>
      <c r="C53" t="s">
        <v>417</v>
      </c>
      <c r="D53" t="s">
        <v>103</v>
      </c>
      <c r="E53" t="s">
        <v>126</v>
      </c>
      <c r="F53" t="s">
        <v>418</v>
      </c>
      <c r="G53" t="s">
        <v>323</v>
      </c>
      <c r="H53" t="s">
        <v>105</v>
      </c>
      <c r="I53" s="78">
        <v>23439.73</v>
      </c>
      <c r="J53" s="78">
        <v>2064</v>
      </c>
      <c r="K53" s="78">
        <v>0</v>
      </c>
      <c r="L53" s="78">
        <v>483.79602720000003</v>
      </c>
      <c r="M53" s="79">
        <v>2.0000000000000001E-4</v>
      </c>
      <c r="N53" s="79">
        <v>4.7000000000000002E-3</v>
      </c>
      <c r="O53" s="79">
        <v>1.9E-3</v>
      </c>
    </row>
    <row r="54" spans="2:15">
      <c r="B54" t="s">
        <v>419</v>
      </c>
      <c r="C54" t="s">
        <v>420</v>
      </c>
      <c r="D54" t="s">
        <v>103</v>
      </c>
      <c r="E54" t="s">
        <v>126</v>
      </c>
      <c r="F54" t="s">
        <v>421</v>
      </c>
      <c r="G54" t="s">
        <v>323</v>
      </c>
      <c r="H54" t="s">
        <v>105</v>
      </c>
      <c r="I54" s="78">
        <v>223541.55</v>
      </c>
      <c r="J54" s="78">
        <v>264.3</v>
      </c>
      <c r="K54" s="78">
        <v>0</v>
      </c>
      <c r="L54" s="78">
        <v>590.82031665</v>
      </c>
      <c r="M54" s="79">
        <v>2.0000000000000001E-4</v>
      </c>
      <c r="N54" s="79">
        <v>5.7000000000000002E-3</v>
      </c>
      <c r="O54" s="79">
        <v>2.3E-3</v>
      </c>
    </row>
    <row r="55" spans="2:15">
      <c r="B55" t="s">
        <v>422</v>
      </c>
      <c r="C55" t="s">
        <v>423</v>
      </c>
      <c r="D55" t="s">
        <v>103</v>
      </c>
      <c r="E55" t="s">
        <v>126</v>
      </c>
      <c r="F55" t="s">
        <v>424</v>
      </c>
      <c r="G55" t="s">
        <v>323</v>
      </c>
      <c r="H55" t="s">
        <v>105</v>
      </c>
      <c r="I55" s="78">
        <v>23831.200000000001</v>
      </c>
      <c r="J55" s="78">
        <v>801</v>
      </c>
      <c r="K55" s="78">
        <v>0</v>
      </c>
      <c r="L55" s="78">
        <v>190.887912</v>
      </c>
      <c r="M55" s="79">
        <v>2.9999999999999997E-4</v>
      </c>
      <c r="N55" s="79">
        <v>1.8E-3</v>
      </c>
      <c r="O55" s="79">
        <v>6.9999999999999999E-4</v>
      </c>
    </row>
    <row r="56" spans="2:15">
      <c r="B56" t="s">
        <v>425</v>
      </c>
      <c r="C56" t="s">
        <v>426</v>
      </c>
      <c r="D56" t="s">
        <v>103</v>
      </c>
      <c r="E56" t="s">
        <v>126</v>
      </c>
      <c r="F56" t="s">
        <v>427</v>
      </c>
      <c r="G56" t="s">
        <v>428</v>
      </c>
      <c r="H56" t="s">
        <v>105</v>
      </c>
      <c r="I56" s="78">
        <v>1149.32</v>
      </c>
      <c r="J56" s="78">
        <v>14290</v>
      </c>
      <c r="K56" s="78">
        <v>0</v>
      </c>
      <c r="L56" s="78">
        <v>164.23782800000001</v>
      </c>
      <c r="M56" s="79">
        <v>2.0000000000000001E-4</v>
      </c>
      <c r="N56" s="79">
        <v>1.6000000000000001E-3</v>
      </c>
      <c r="O56" s="79">
        <v>5.9999999999999995E-4</v>
      </c>
    </row>
    <row r="57" spans="2:15">
      <c r="B57" t="s">
        <v>429</v>
      </c>
      <c r="C57" t="s">
        <v>430</v>
      </c>
      <c r="D57" t="s">
        <v>103</v>
      </c>
      <c r="E57" t="s">
        <v>126</v>
      </c>
      <c r="F57" t="s">
        <v>431</v>
      </c>
      <c r="G57" t="s">
        <v>330</v>
      </c>
      <c r="H57" t="s">
        <v>105</v>
      </c>
      <c r="I57" s="78">
        <v>1920.18</v>
      </c>
      <c r="J57" s="78">
        <v>15440</v>
      </c>
      <c r="K57" s="78">
        <v>0</v>
      </c>
      <c r="L57" s="78">
        <v>296.47579200000001</v>
      </c>
      <c r="M57" s="79">
        <v>2.0000000000000001E-4</v>
      </c>
      <c r="N57" s="79">
        <v>2.8999999999999998E-3</v>
      </c>
      <c r="O57" s="79">
        <v>1.1000000000000001E-3</v>
      </c>
    </row>
    <row r="58" spans="2:15">
      <c r="B58" t="s">
        <v>432</v>
      </c>
      <c r="C58" t="s">
        <v>433</v>
      </c>
      <c r="D58" t="s">
        <v>103</v>
      </c>
      <c r="E58" t="s">
        <v>126</v>
      </c>
      <c r="F58" t="s">
        <v>434</v>
      </c>
      <c r="G58" t="s">
        <v>334</v>
      </c>
      <c r="H58" t="s">
        <v>105</v>
      </c>
      <c r="I58" s="78">
        <v>935.5</v>
      </c>
      <c r="J58" s="78">
        <v>13140</v>
      </c>
      <c r="K58" s="78">
        <v>0</v>
      </c>
      <c r="L58" s="78">
        <v>122.9247</v>
      </c>
      <c r="M58" s="79">
        <v>0</v>
      </c>
      <c r="N58" s="79">
        <v>1.1999999999999999E-3</v>
      </c>
      <c r="O58" s="79">
        <v>5.0000000000000001E-4</v>
      </c>
    </row>
    <row r="59" spans="2:15">
      <c r="B59" t="s">
        <v>435</v>
      </c>
      <c r="C59" t="s">
        <v>436</v>
      </c>
      <c r="D59" t="s">
        <v>103</v>
      </c>
      <c r="E59" t="s">
        <v>126</v>
      </c>
      <c r="F59" t="s">
        <v>437</v>
      </c>
      <c r="G59" t="s">
        <v>334</v>
      </c>
      <c r="H59" t="s">
        <v>105</v>
      </c>
      <c r="I59" s="78">
        <v>1311.07</v>
      </c>
      <c r="J59" s="78">
        <v>3797</v>
      </c>
      <c r="K59" s="78">
        <v>0</v>
      </c>
      <c r="L59" s="78">
        <v>49.781327900000001</v>
      </c>
      <c r="M59" s="79">
        <v>0</v>
      </c>
      <c r="N59" s="79">
        <v>5.0000000000000001E-4</v>
      </c>
      <c r="O59" s="79">
        <v>2.0000000000000001E-4</v>
      </c>
    </row>
    <row r="60" spans="2:15">
      <c r="B60" t="s">
        <v>438</v>
      </c>
      <c r="C60" t="s">
        <v>439</v>
      </c>
      <c r="D60" t="s">
        <v>103</v>
      </c>
      <c r="E60" t="s">
        <v>126</v>
      </c>
      <c r="F60" t="s">
        <v>440</v>
      </c>
      <c r="G60" t="s">
        <v>338</v>
      </c>
      <c r="H60" t="s">
        <v>105</v>
      </c>
      <c r="I60" s="78">
        <v>3102.42</v>
      </c>
      <c r="J60" s="78">
        <v>9538</v>
      </c>
      <c r="K60" s="78">
        <v>0</v>
      </c>
      <c r="L60" s="78">
        <v>295.90881960000002</v>
      </c>
      <c r="M60" s="79">
        <v>2.0000000000000001E-4</v>
      </c>
      <c r="N60" s="79">
        <v>2.8999999999999998E-3</v>
      </c>
      <c r="O60" s="79">
        <v>1.1000000000000001E-3</v>
      </c>
    </row>
    <row r="61" spans="2:15">
      <c r="B61" t="s">
        <v>441</v>
      </c>
      <c r="C61" t="s">
        <v>442</v>
      </c>
      <c r="D61" t="s">
        <v>103</v>
      </c>
      <c r="E61" t="s">
        <v>126</v>
      </c>
      <c r="F61" t="s">
        <v>443</v>
      </c>
      <c r="G61" t="s">
        <v>345</v>
      </c>
      <c r="H61" t="s">
        <v>105</v>
      </c>
      <c r="I61" s="78">
        <v>3171.23</v>
      </c>
      <c r="J61" s="78">
        <v>7901</v>
      </c>
      <c r="K61" s="78">
        <v>0</v>
      </c>
      <c r="L61" s="78">
        <v>250.55888229999999</v>
      </c>
      <c r="M61" s="79">
        <v>2.9999999999999997E-4</v>
      </c>
      <c r="N61" s="79">
        <v>2.3999999999999998E-3</v>
      </c>
      <c r="O61" s="79">
        <v>1E-3</v>
      </c>
    </row>
    <row r="62" spans="2:15">
      <c r="B62" t="s">
        <v>444</v>
      </c>
      <c r="C62" t="s">
        <v>445</v>
      </c>
      <c r="D62" t="s">
        <v>103</v>
      </c>
      <c r="E62" t="s">
        <v>126</v>
      </c>
      <c r="F62" t="s">
        <v>446</v>
      </c>
      <c r="G62" t="s">
        <v>345</v>
      </c>
      <c r="H62" t="s">
        <v>105</v>
      </c>
      <c r="I62" s="78">
        <v>2057.3000000000002</v>
      </c>
      <c r="J62" s="78">
        <v>19860</v>
      </c>
      <c r="K62" s="78">
        <v>0</v>
      </c>
      <c r="L62" s="78">
        <v>408.57978000000003</v>
      </c>
      <c r="M62" s="79">
        <v>1E-4</v>
      </c>
      <c r="N62" s="79">
        <v>4.0000000000000001E-3</v>
      </c>
      <c r="O62" s="79">
        <v>1.6000000000000001E-3</v>
      </c>
    </row>
    <row r="63" spans="2:15">
      <c r="B63" t="s">
        <v>447</v>
      </c>
      <c r="C63" t="s">
        <v>448</v>
      </c>
      <c r="D63" t="s">
        <v>103</v>
      </c>
      <c r="E63" t="s">
        <v>126</v>
      </c>
      <c r="F63" t="s">
        <v>449</v>
      </c>
      <c r="G63" t="s">
        <v>349</v>
      </c>
      <c r="H63" t="s">
        <v>105</v>
      </c>
      <c r="I63" s="78">
        <v>35529.14</v>
      </c>
      <c r="J63" s="78">
        <v>1499</v>
      </c>
      <c r="K63" s="78">
        <v>0</v>
      </c>
      <c r="L63" s="78">
        <v>532.58180860000004</v>
      </c>
      <c r="M63" s="79">
        <v>2.9999999999999997E-4</v>
      </c>
      <c r="N63" s="79">
        <v>5.1999999999999998E-3</v>
      </c>
      <c r="O63" s="79">
        <v>2.0999999999999999E-3</v>
      </c>
    </row>
    <row r="64" spans="2:15">
      <c r="B64" t="s">
        <v>450</v>
      </c>
      <c r="C64" t="s">
        <v>451</v>
      </c>
      <c r="D64" t="s">
        <v>103</v>
      </c>
      <c r="E64" t="s">
        <v>126</v>
      </c>
      <c r="F64" t="s">
        <v>452</v>
      </c>
      <c r="G64" t="s">
        <v>349</v>
      </c>
      <c r="H64" t="s">
        <v>105</v>
      </c>
      <c r="I64" s="78">
        <v>5246.4</v>
      </c>
      <c r="J64" s="78">
        <v>6647</v>
      </c>
      <c r="K64" s="78">
        <v>0</v>
      </c>
      <c r="L64" s="78">
        <v>348.728208</v>
      </c>
      <c r="M64" s="79">
        <v>4.0000000000000002E-4</v>
      </c>
      <c r="N64" s="79">
        <v>3.3999999999999998E-3</v>
      </c>
      <c r="O64" s="79">
        <v>1.2999999999999999E-3</v>
      </c>
    </row>
    <row r="65" spans="2:15">
      <c r="B65" t="s">
        <v>453</v>
      </c>
      <c r="C65" t="s">
        <v>454</v>
      </c>
      <c r="D65" t="s">
        <v>103</v>
      </c>
      <c r="E65" t="s">
        <v>126</v>
      </c>
      <c r="F65" t="s">
        <v>455</v>
      </c>
      <c r="G65" t="s">
        <v>349</v>
      </c>
      <c r="H65" t="s">
        <v>105</v>
      </c>
      <c r="I65" s="78">
        <v>1225.56</v>
      </c>
      <c r="J65" s="78">
        <v>13550</v>
      </c>
      <c r="K65" s="78">
        <v>0</v>
      </c>
      <c r="L65" s="78">
        <v>166.06338</v>
      </c>
      <c r="M65" s="79">
        <v>1E-4</v>
      </c>
      <c r="N65" s="79">
        <v>1.6000000000000001E-3</v>
      </c>
      <c r="O65" s="79">
        <v>5.9999999999999995E-4</v>
      </c>
    </row>
    <row r="66" spans="2:15">
      <c r="B66" t="s">
        <v>456</v>
      </c>
      <c r="C66" t="s">
        <v>457</v>
      </c>
      <c r="D66" t="s">
        <v>103</v>
      </c>
      <c r="E66" t="s">
        <v>126</v>
      </c>
      <c r="F66" t="s">
        <v>458</v>
      </c>
      <c r="G66" t="s">
        <v>349</v>
      </c>
      <c r="H66" t="s">
        <v>105</v>
      </c>
      <c r="I66" s="78">
        <v>470.86</v>
      </c>
      <c r="J66" s="78">
        <v>29110</v>
      </c>
      <c r="K66" s="78">
        <v>0</v>
      </c>
      <c r="L66" s="78">
        <v>137.06734599999999</v>
      </c>
      <c r="M66" s="79">
        <v>2.0000000000000001E-4</v>
      </c>
      <c r="N66" s="79">
        <v>1.2999999999999999E-3</v>
      </c>
      <c r="O66" s="79">
        <v>5.0000000000000001E-4</v>
      </c>
    </row>
    <row r="67" spans="2:15">
      <c r="B67" t="s">
        <v>459</v>
      </c>
      <c r="C67" t="s">
        <v>460</v>
      </c>
      <c r="D67" t="s">
        <v>103</v>
      </c>
      <c r="E67" t="s">
        <v>126</v>
      </c>
      <c r="F67" t="s">
        <v>461</v>
      </c>
      <c r="G67" t="s">
        <v>353</v>
      </c>
      <c r="H67" t="s">
        <v>105</v>
      </c>
      <c r="I67" s="78">
        <v>37301.279999999999</v>
      </c>
      <c r="J67" s="78">
        <v>700.4</v>
      </c>
      <c r="K67" s="78">
        <v>0</v>
      </c>
      <c r="L67" s="78">
        <v>261.25816512</v>
      </c>
      <c r="M67" s="79">
        <v>2.0000000000000001E-4</v>
      </c>
      <c r="N67" s="79">
        <v>2.5000000000000001E-3</v>
      </c>
      <c r="O67" s="79">
        <v>1E-3</v>
      </c>
    </row>
    <row r="68" spans="2:15">
      <c r="B68" t="s">
        <v>462</v>
      </c>
      <c r="C68" t="s">
        <v>463</v>
      </c>
      <c r="D68" t="s">
        <v>103</v>
      </c>
      <c r="E68" t="s">
        <v>126</v>
      </c>
      <c r="F68" t="s">
        <v>464</v>
      </c>
      <c r="G68" t="s">
        <v>353</v>
      </c>
      <c r="H68" t="s">
        <v>105</v>
      </c>
      <c r="I68" s="78">
        <v>1133.17</v>
      </c>
      <c r="J68" s="78">
        <v>265400</v>
      </c>
      <c r="K68" s="78">
        <v>0</v>
      </c>
      <c r="L68" s="78">
        <v>3007.43318</v>
      </c>
      <c r="M68" s="79">
        <v>5.0000000000000001E-4</v>
      </c>
      <c r="N68" s="79">
        <v>2.9100000000000001E-2</v>
      </c>
      <c r="O68" s="79">
        <v>1.1599999999999999E-2</v>
      </c>
    </row>
    <row r="69" spans="2:15">
      <c r="B69" t="s">
        <v>465</v>
      </c>
      <c r="C69" t="s">
        <v>466</v>
      </c>
      <c r="D69" t="s">
        <v>103</v>
      </c>
      <c r="E69" t="s">
        <v>126</v>
      </c>
      <c r="F69" t="s">
        <v>467</v>
      </c>
      <c r="G69" t="s">
        <v>353</v>
      </c>
      <c r="H69" t="s">
        <v>105</v>
      </c>
      <c r="I69" s="78">
        <v>2744.39</v>
      </c>
      <c r="J69" s="78">
        <v>10140</v>
      </c>
      <c r="K69" s="78">
        <v>0</v>
      </c>
      <c r="L69" s="78">
        <v>278.28114599999998</v>
      </c>
      <c r="M69" s="79">
        <v>1E-4</v>
      </c>
      <c r="N69" s="79">
        <v>2.7000000000000001E-3</v>
      </c>
      <c r="O69" s="79">
        <v>1.1000000000000001E-3</v>
      </c>
    </row>
    <row r="70" spans="2:15">
      <c r="B70" t="s">
        <v>468</v>
      </c>
      <c r="C70" t="s">
        <v>469</v>
      </c>
      <c r="D70" t="s">
        <v>103</v>
      </c>
      <c r="E70" t="s">
        <v>126</v>
      </c>
      <c r="F70" t="s">
        <v>470</v>
      </c>
      <c r="G70" t="s">
        <v>353</v>
      </c>
      <c r="H70" t="s">
        <v>105</v>
      </c>
      <c r="I70" s="78">
        <v>521.54999999999995</v>
      </c>
      <c r="J70" s="78">
        <v>76010</v>
      </c>
      <c r="K70" s="78">
        <v>0</v>
      </c>
      <c r="L70" s="78">
        <v>396.43015500000001</v>
      </c>
      <c r="M70" s="79">
        <v>1E-4</v>
      </c>
      <c r="N70" s="79">
        <v>3.8E-3</v>
      </c>
      <c r="O70" s="79">
        <v>1.5E-3</v>
      </c>
    </row>
    <row r="71" spans="2:15">
      <c r="B71" t="s">
        <v>471</v>
      </c>
      <c r="C71" t="s">
        <v>472</v>
      </c>
      <c r="D71" t="s">
        <v>103</v>
      </c>
      <c r="E71" t="s">
        <v>126</v>
      </c>
      <c r="F71" t="s">
        <v>473</v>
      </c>
      <c r="G71" t="s">
        <v>353</v>
      </c>
      <c r="H71" t="s">
        <v>105</v>
      </c>
      <c r="I71" s="78">
        <v>62856.11</v>
      </c>
      <c r="J71" s="78">
        <v>943</v>
      </c>
      <c r="K71" s="78">
        <v>0</v>
      </c>
      <c r="L71" s="78">
        <v>592.7331173</v>
      </c>
      <c r="M71" s="79">
        <v>1E-4</v>
      </c>
      <c r="N71" s="79">
        <v>5.7000000000000002E-3</v>
      </c>
      <c r="O71" s="79">
        <v>2.3E-3</v>
      </c>
    </row>
    <row r="72" spans="2:15">
      <c r="B72" t="s">
        <v>474</v>
      </c>
      <c r="C72" t="s">
        <v>475</v>
      </c>
      <c r="D72" t="s">
        <v>103</v>
      </c>
      <c r="E72" t="s">
        <v>126</v>
      </c>
      <c r="F72" t="s">
        <v>476</v>
      </c>
      <c r="G72" t="s">
        <v>353</v>
      </c>
      <c r="H72" t="s">
        <v>105</v>
      </c>
      <c r="I72" s="78">
        <v>32555.64</v>
      </c>
      <c r="J72" s="78">
        <v>2064</v>
      </c>
      <c r="K72" s="78">
        <v>0</v>
      </c>
      <c r="L72" s="78">
        <v>671.94840959999999</v>
      </c>
      <c r="M72" s="79">
        <v>2.0000000000000001E-4</v>
      </c>
      <c r="N72" s="79">
        <v>6.4999999999999997E-3</v>
      </c>
      <c r="O72" s="79">
        <v>2.5999999999999999E-3</v>
      </c>
    </row>
    <row r="73" spans="2:15">
      <c r="B73" t="s">
        <v>477</v>
      </c>
      <c r="C73" t="s">
        <v>478</v>
      </c>
      <c r="D73" t="s">
        <v>103</v>
      </c>
      <c r="E73" t="s">
        <v>126</v>
      </c>
      <c r="F73" t="s">
        <v>479</v>
      </c>
      <c r="G73" t="s">
        <v>480</v>
      </c>
      <c r="H73" t="s">
        <v>105</v>
      </c>
      <c r="I73" s="78">
        <v>86808.81</v>
      </c>
      <c r="J73" s="78">
        <v>260.39999999999998</v>
      </c>
      <c r="K73" s="78">
        <v>0</v>
      </c>
      <c r="L73" s="78">
        <v>226.05014123999999</v>
      </c>
      <c r="M73" s="79">
        <v>2.9999999999999997E-4</v>
      </c>
      <c r="N73" s="79">
        <v>2.2000000000000001E-3</v>
      </c>
      <c r="O73" s="79">
        <v>8.9999999999999998E-4</v>
      </c>
    </row>
    <row r="74" spans="2:15">
      <c r="B74" t="s">
        <v>481</v>
      </c>
      <c r="C74" t="s">
        <v>482</v>
      </c>
      <c r="D74" t="s">
        <v>103</v>
      </c>
      <c r="E74" t="s">
        <v>126</v>
      </c>
      <c r="F74" t="s">
        <v>483</v>
      </c>
      <c r="G74" t="s">
        <v>128</v>
      </c>
      <c r="H74" t="s">
        <v>105</v>
      </c>
      <c r="I74" s="78">
        <v>171826.74</v>
      </c>
      <c r="J74" s="78">
        <v>434</v>
      </c>
      <c r="K74" s="78">
        <v>0</v>
      </c>
      <c r="L74" s="78">
        <v>745.72805159999996</v>
      </c>
      <c r="M74" s="79">
        <v>2.0000000000000001E-4</v>
      </c>
      <c r="N74" s="79">
        <v>7.1999999999999998E-3</v>
      </c>
      <c r="O74" s="79">
        <v>2.8999999999999998E-3</v>
      </c>
    </row>
    <row r="75" spans="2:15">
      <c r="B75" t="s">
        <v>484</v>
      </c>
      <c r="C75" t="s">
        <v>485</v>
      </c>
      <c r="D75" t="s">
        <v>103</v>
      </c>
      <c r="E75" t="s">
        <v>126</v>
      </c>
      <c r="F75" t="s">
        <v>486</v>
      </c>
      <c r="G75" t="s">
        <v>128</v>
      </c>
      <c r="H75" t="s">
        <v>105</v>
      </c>
      <c r="I75" s="78">
        <v>76298.42</v>
      </c>
      <c r="J75" s="78">
        <v>1031</v>
      </c>
      <c r="K75" s="78">
        <v>0</v>
      </c>
      <c r="L75" s="78">
        <v>786.63671020000004</v>
      </c>
      <c r="M75" s="79">
        <v>2.0000000000000001E-4</v>
      </c>
      <c r="N75" s="79">
        <v>7.6E-3</v>
      </c>
      <c r="O75" s="79">
        <v>3.0000000000000001E-3</v>
      </c>
    </row>
    <row r="76" spans="2:15">
      <c r="B76" t="s">
        <v>487</v>
      </c>
      <c r="C76" t="s">
        <v>488</v>
      </c>
      <c r="D76" t="s">
        <v>103</v>
      </c>
      <c r="E76" t="s">
        <v>126</v>
      </c>
      <c r="F76" t="s">
        <v>489</v>
      </c>
      <c r="G76" t="s">
        <v>490</v>
      </c>
      <c r="H76" t="s">
        <v>105</v>
      </c>
      <c r="I76" s="78">
        <v>1688.83</v>
      </c>
      <c r="J76" s="78">
        <v>26410</v>
      </c>
      <c r="K76" s="78">
        <v>0</v>
      </c>
      <c r="L76" s="78">
        <v>446.02000299999997</v>
      </c>
      <c r="M76" s="79">
        <v>2.0000000000000001E-4</v>
      </c>
      <c r="N76" s="79">
        <v>4.3E-3</v>
      </c>
      <c r="O76" s="79">
        <v>1.6999999999999999E-3</v>
      </c>
    </row>
    <row r="77" spans="2:15">
      <c r="B77" t="s">
        <v>491</v>
      </c>
      <c r="C77" t="s">
        <v>492</v>
      </c>
      <c r="D77" t="s">
        <v>103</v>
      </c>
      <c r="E77" t="s">
        <v>126</v>
      </c>
      <c r="F77" t="s">
        <v>493</v>
      </c>
      <c r="G77" t="s">
        <v>490</v>
      </c>
      <c r="H77" t="s">
        <v>105</v>
      </c>
      <c r="I77" s="78">
        <v>5988.98</v>
      </c>
      <c r="J77" s="78">
        <v>13900</v>
      </c>
      <c r="K77" s="78">
        <v>0</v>
      </c>
      <c r="L77" s="78">
        <v>832.46821999999997</v>
      </c>
      <c r="M77" s="79">
        <v>2.9999999999999997E-4</v>
      </c>
      <c r="N77" s="79">
        <v>8.0999999999999996E-3</v>
      </c>
      <c r="O77" s="79">
        <v>3.2000000000000002E-3</v>
      </c>
    </row>
    <row r="78" spans="2:15">
      <c r="B78" t="s">
        <v>494</v>
      </c>
      <c r="C78" t="s">
        <v>495</v>
      </c>
      <c r="D78" t="s">
        <v>103</v>
      </c>
      <c r="E78" t="s">
        <v>126</v>
      </c>
      <c r="F78" t="s">
        <v>496</v>
      </c>
      <c r="G78" t="s">
        <v>490</v>
      </c>
      <c r="H78" t="s">
        <v>105</v>
      </c>
      <c r="I78" s="78">
        <v>17734.810000000001</v>
      </c>
      <c r="J78" s="78">
        <v>6951</v>
      </c>
      <c r="K78" s="78">
        <v>0</v>
      </c>
      <c r="L78" s="78">
        <v>1232.7466431</v>
      </c>
      <c r="M78" s="79">
        <v>2.9999999999999997E-4</v>
      </c>
      <c r="N78" s="79">
        <v>1.1900000000000001E-2</v>
      </c>
      <c r="O78" s="79">
        <v>4.7000000000000002E-3</v>
      </c>
    </row>
    <row r="79" spans="2:15">
      <c r="B79" t="s">
        <v>497</v>
      </c>
      <c r="C79" t="s">
        <v>498</v>
      </c>
      <c r="D79" t="s">
        <v>103</v>
      </c>
      <c r="E79" t="s">
        <v>126</v>
      </c>
      <c r="F79" t="s">
        <v>499</v>
      </c>
      <c r="G79" t="s">
        <v>130</v>
      </c>
      <c r="H79" t="s">
        <v>105</v>
      </c>
      <c r="I79" s="78">
        <v>2232.2199999999998</v>
      </c>
      <c r="J79" s="78">
        <v>32140</v>
      </c>
      <c r="K79" s="78">
        <v>0</v>
      </c>
      <c r="L79" s="78">
        <v>717.43550800000003</v>
      </c>
      <c r="M79" s="79">
        <v>4.0000000000000002E-4</v>
      </c>
      <c r="N79" s="79">
        <v>6.8999999999999999E-3</v>
      </c>
      <c r="O79" s="79">
        <v>2.8E-3</v>
      </c>
    </row>
    <row r="80" spans="2:15">
      <c r="B80" t="s">
        <v>500</v>
      </c>
      <c r="C80" t="s">
        <v>501</v>
      </c>
      <c r="D80" t="s">
        <v>103</v>
      </c>
      <c r="E80" t="s">
        <v>126</v>
      </c>
      <c r="F80" t="s">
        <v>502</v>
      </c>
      <c r="G80" t="s">
        <v>131</v>
      </c>
      <c r="H80" t="s">
        <v>105</v>
      </c>
      <c r="I80" s="78">
        <v>31222.07</v>
      </c>
      <c r="J80" s="78">
        <v>1291</v>
      </c>
      <c r="K80" s="78">
        <v>0</v>
      </c>
      <c r="L80" s="78">
        <v>403.07692370000001</v>
      </c>
      <c r="M80" s="79">
        <v>2.0000000000000001E-4</v>
      </c>
      <c r="N80" s="79">
        <v>3.8999999999999998E-3</v>
      </c>
      <c r="O80" s="79">
        <v>1.6000000000000001E-3</v>
      </c>
    </row>
    <row r="81" spans="2:15">
      <c r="B81" t="s">
        <v>503</v>
      </c>
      <c r="C81" t="s">
        <v>504</v>
      </c>
      <c r="D81" t="s">
        <v>103</v>
      </c>
      <c r="E81" t="s">
        <v>126</v>
      </c>
      <c r="F81" t="s">
        <v>505</v>
      </c>
      <c r="G81" t="s">
        <v>132</v>
      </c>
      <c r="H81" t="s">
        <v>105</v>
      </c>
      <c r="I81" s="78">
        <v>508.4</v>
      </c>
      <c r="J81" s="78">
        <v>2949</v>
      </c>
      <c r="K81" s="78">
        <v>0</v>
      </c>
      <c r="L81" s="78">
        <v>14.992716</v>
      </c>
      <c r="M81" s="79">
        <v>0</v>
      </c>
      <c r="N81" s="79">
        <v>1E-4</v>
      </c>
      <c r="O81" s="79">
        <v>1E-4</v>
      </c>
    </row>
    <row r="82" spans="2:15">
      <c r="B82" t="s">
        <v>506</v>
      </c>
      <c r="C82" t="s">
        <v>507</v>
      </c>
      <c r="D82" t="s">
        <v>103</v>
      </c>
      <c r="E82" t="s">
        <v>126</v>
      </c>
      <c r="F82" t="s">
        <v>508</v>
      </c>
      <c r="G82" t="s">
        <v>135</v>
      </c>
      <c r="H82" t="s">
        <v>105</v>
      </c>
      <c r="I82" s="78">
        <v>18145.150000000001</v>
      </c>
      <c r="J82" s="78">
        <v>1537</v>
      </c>
      <c r="K82" s="78">
        <v>0</v>
      </c>
      <c r="L82" s="78">
        <v>278.89095550000002</v>
      </c>
      <c r="M82" s="79">
        <v>1E-4</v>
      </c>
      <c r="N82" s="79">
        <v>2.7000000000000001E-3</v>
      </c>
      <c r="O82" s="79">
        <v>1.1000000000000001E-3</v>
      </c>
    </row>
    <row r="83" spans="2:15">
      <c r="B83" t="s">
        <v>509</v>
      </c>
      <c r="C83" t="s">
        <v>510</v>
      </c>
      <c r="D83" t="s">
        <v>103</v>
      </c>
      <c r="E83" t="s">
        <v>126</v>
      </c>
      <c r="F83" t="s">
        <v>511</v>
      </c>
      <c r="G83" t="s">
        <v>135</v>
      </c>
      <c r="H83" t="s">
        <v>105</v>
      </c>
      <c r="I83" s="78">
        <v>10509.54</v>
      </c>
      <c r="J83" s="78">
        <v>1099</v>
      </c>
      <c r="K83" s="78">
        <v>0</v>
      </c>
      <c r="L83" s="78">
        <v>115.4998446</v>
      </c>
      <c r="M83" s="79">
        <v>1E-4</v>
      </c>
      <c r="N83" s="79">
        <v>1.1000000000000001E-3</v>
      </c>
      <c r="O83" s="79">
        <v>4.0000000000000002E-4</v>
      </c>
    </row>
    <row r="84" spans="2:15">
      <c r="B84" s="80" t="s">
        <v>512</v>
      </c>
      <c r="E84" s="16"/>
      <c r="F84" s="16"/>
      <c r="G84" s="16"/>
      <c r="I84" s="82">
        <v>740443.7</v>
      </c>
      <c r="K84" s="82">
        <v>0</v>
      </c>
      <c r="L84" s="82">
        <v>3106.387624033815</v>
      </c>
      <c r="N84" s="81">
        <v>3.0099999999999998E-2</v>
      </c>
      <c r="O84" s="81">
        <v>1.2E-2</v>
      </c>
    </row>
    <row r="85" spans="2:15">
      <c r="B85" t="s">
        <v>513</v>
      </c>
      <c r="C85" t="s">
        <v>514</v>
      </c>
      <c r="D85" t="s">
        <v>103</v>
      </c>
      <c r="E85" t="s">
        <v>126</v>
      </c>
      <c r="F85" t="s">
        <v>515</v>
      </c>
      <c r="G85" t="s">
        <v>104</v>
      </c>
      <c r="H85" t="s">
        <v>105</v>
      </c>
      <c r="I85" s="78">
        <v>3036.63</v>
      </c>
      <c r="J85" s="78">
        <v>580</v>
      </c>
      <c r="K85" s="78">
        <v>0</v>
      </c>
      <c r="L85" s="78">
        <v>17.612454</v>
      </c>
      <c r="M85" s="79">
        <v>5.0000000000000001E-4</v>
      </c>
      <c r="N85" s="79">
        <v>2.0000000000000001E-4</v>
      </c>
      <c r="O85" s="79">
        <v>1E-4</v>
      </c>
    </row>
    <row r="86" spans="2:15">
      <c r="B86" t="s">
        <v>516</v>
      </c>
      <c r="C86" t="s">
        <v>517</v>
      </c>
      <c r="D86" t="s">
        <v>103</v>
      </c>
      <c r="E86" t="s">
        <v>126</v>
      </c>
      <c r="F86" t="s">
        <v>518</v>
      </c>
      <c r="G86" t="s">
        <v>104</v>
      </c>
      <c r="H86" t="s">
        <v>105</v>
      </c>
      <c r="I86" s="78">
        <v>1349.43</v>
      </c>
      <c r="J86" s="78">
        <v>4178</v>
      </c>
      <c r="K86" s="78">
        <v>0</v>
      </c>
      <c r="L86" s="78">
        <v>56.379185399999997</v>
      </c>
      <c r="M86" s="79">
        <v>2.0000000000000001E-4</v>
      </c>
      <c r="N86" s="79">
        <v>5.0000000000000001E-4</v>
      </c>
      <c r="O86" s="79">
        <v>2.0000000000000001E-4</v>
      </c>
    </row>
    <row r="87" spans="2:15">
      <c r="B87" t="s">
        <v>519</v>
      </c>
      <c r="C87" t="s">
        <v>520</v>
      </c>
      <c r="D87" t="s">
        <v>103</v>
      </c>
      <c r="E87" t="s">
        <v>126</v>
      </c>
      <c r="F87" t="s">
        <v>521</v>
      </c>
      <c r="G87" t="s">
        <v>383</v>
      </c>
      <c r="H87" t="s">
        <v>105</v>
      </c>
      <c r="I87" s="78">
        <v>1198.46</v>
      </c>
      <c r="J87" s="78">
        <v>2711</v>
      </c>
      <c r="K87" s="78">
        <v>0</v>
      </c>
      <c r="L87" s="78">
        <v>32.490250600000003</v>
      </c>
      <c r="M87" s="79">
        <v>2.0000000000000001E-4</v>
      </c>
      <c r="N87" s="79">
        <v>2.9999999999999997E-4</v>
      </c>
      <c r="O87" s="79">
        <v>1E-4</v>
      </c>
    </row>
    <row r="88" spans="2:15">
      <c r="B88" t="s">
        <v>522</v>
      </c>
      <c r="C88" t="s">
        <v>523</v>
      </c>
      <c r="D88" t="s">
        <v>103</v>
      </c>
      <c r="E88" t="s">
        <v>126</v>
      </c>
      <c r="F88" t="s">
        <v>524</v>
      </c>
      <c r="G88" t="s">
        <v>409</v>
      </c>
      <c r="H88" t="s">
        <v>105</v>
      </c>
      <c r="I88" s="78">
        <v>4938.32</v>
      </c>
      <c r="J88" s="78">
        <v>1326</v>
      </c>
      <c r="K88" s="78">
        <v>0</v>
      </c>
      <c r="L88" s="78">
        <v>65.482123200000004</v>
      </c>
      <c r="M88" s="79">
        <v>1E-4</v>
      </c>
      <c r="N88" s="79">
        <v>5.9999999999999995E-4</v>
      </c>
      <c r="O88" s="79">
        <v>2.9999999999999997E-4</v>
      </c>
    </row>
    <row r="89" spans="2:15">
      <c r="B89" t="s">
        <v>525</v>
      </c>
      <c r="C89" t="s">
        <v>526</v>
      </c>
      <c r="D89" t="s">
        <v>103</v>
      </c>
      <c r="E89" t="s">
        <v>126</v>
      </c>
      <c r="F89" t="s">
        <v>527</v>
      </c>
      <c r="G89" t="s">
        <v>409</v>
      </c>
      <c r="H89" t="s">
        <v>105</v>
      </c>
      <c r="I89" s="78">
        <v>322986.96000000002</v>
      </c>
      <c r="J89" s="78">
        <v>88</v>
      </c>
      <c r="K89" s="78">
        <v>0</v>
      </c>
      <c r="L89" s="78">
        <v>284.2285248</v>
      </c>
      <c r="M89" s="79">
        <v>2.9999999999999997E-4</v>
      </c>
      <c r="N89" s="79">
        <v>2.8E-3</v>
      </c>
      <c r="O89" s="79">
        <v>1.1000000000000001E-3</v>
      </c>
    </row>
    <row r="90" spans="2:15">
      <c r="B90" t="s">
        <v>528</v>
      </c>
      <c r="C90" t="s">
        <v>529</v>
      </c>
      <c r="D90" t="s">
        <v>103</v>
      </c>
      <c r="E90" t="s">
        <v>126</v>
      </c>
      <c r="F90" t="s">
        <v>530</v>
      </c>
      <c r="G90" t="s">
        <v>409</v>
      </c>
      <c r="H90" t="s">
        <v>105</v>
      </c>
      <c r="I90" s="78">
        <v>1114.31</v>
      </c>
      <c r="J90" s="78">
        <v>30690</v>
      </c>
      <c r="K90" s="78">
        <v>0</v>
      </c>
      <c r="L90" s="78">
        <v>341.981739</v>
      </c>
      <c r="M90" s="79">
        <v>1E-4</v>
      </c>
      <c r="N90" s="79">
        <v>3.3E-3</v>
      </c>
      <c r="O90" s="79">
        <v>1.2999999999999999E-3</v>
      </c>
    </row>
    <row r="91" spans="2:15">
      <c r="B91" t="s">
        <v>531</v>
      </c>
      <c r="C91" t="s">
        <v>532</v>
      </c>
      <c r="D91" t="s">
        <v>103</v>
      </c>
      <c r="E91" t="s">
        <v>126</v>
      </c>
      <c r="F91" t="s">
        <v>533</v>
      </c>
      <c r="G91" t="s">
        <v>534</v>
      </c>
      <c r="H91" t="s">
        <v>105</v>
      </c>
      <c r="I91" s="78">
        <v>4710.8</v>
      </c>
      <c r="J91" s="78">
        <v>557.6</v>
      </c>
      <c r="K91" s="78">
        <v>0</v>
      </c>
      <c r="L91" s="78">
        <v>26.2674208</v>
      </c>
      <c r="M91" s="79">
        <v>1E-4</v>
      </c>
      <c r="N91" s="79">
        <v>2.9999999999999997E-4</v>
      </c>
      <c r="O91" s="79">
        <v>1E-4</v>
      </c>
    </row>
    <row r="92" spans="2:15">
      <c r="B92" t="s">
        <v>535</v>
      </c>
      <c r="C92" t="s">
        <v>536</v>
      </c>
      <c r="D92" t="s">
        <v>103</v>
      </c>
      <c r="E92" t="s">
        <v>126</v>
      </c>
      <c r="F92" t="s">
        <v>537</v>
      </c>
      <c r="G92" t="s">
        <v>323</v>
      </c>
      <c r="H92" t="s">
        <v>105</v>
      </c>
      <c r="I92" s="78">
        <v>5707.9</v>
      </c>
      <c r="J92" s="78">
        <v>856.2</v>
      </c>
      <c r="K92" s="78">
        <v>0</v>
      </c>
      <c r="L92" s="78">
        <v>48.871039799999998</v>
      </c>
      <c r="M92" s="79">
        <v>2.9999999999999997E-4</v>
      </c>
      <c r="N92" s="79">
        <v>5.0000000000000001E-4</v>
      </c>
      <c r="O92" s="79">
        <v>2.0000000000000001E-4</v>
      </c>
    </row>
    <row r="93" spans="2:15">
      <c r="B93" t="s">
        <v>538</v>
      </c>
      <c r="C93" t="s">
        <v>539</v>
      </c>
      <c r="D93" t="s">
        <v>103</v>
      </c>
      <c r="E93" t="s">
        <v>126</v>
      </c>
      <c r="F93" t="s">
        <v>540</v>
      </c>
      <c r="G93" t="s">
        <v>428</v>
      </c>
      <c r="H93" t="s">
        <v>105</v>
      </c>
      <c r="I93" s="78">
        <v>7848.75</v>
      </c>
      <c r="J93" s="78">
        <v>272.8</v>
      </c>
      <c r="K93" s="78">
        <v>0</v>
      </c>
      <c r="L93" s="78">
        <v>21.411390000000001</v>
      </c>
      <c r="M93" s="79">
        <v>4.0000000000000002E-4</v>
      </c>
      <c r="N93" s="79">
        <v>2.0000000000000001E-4</v>
      </c>
      <c r="O93" s="79">
        <v>1E-4</v>
      </c>
    </row>
    <row r="94" spans="2:15">
      <c r="B94" t="s">
        <v>541</v>
      </c>
      <c r="C94" t="s">
        <v>542</v>
      </c>
      <c r="D94" t="s">
        <v>103</v>
      </c>
      <c r="E94" t="s">
        <v>126</v>
      </c>
      <c r="F94" t="s">
        <v>543</v>
      </c>
      <c r="G94" t="s">
        <v>330</v>
      </c>
      <c r="H94" t="s">
        <v>105</v>
      </c>
      <c r="I94" s="78">
        <v>9713.6</v>
      </c>
      <c r="J94" s="78">
        <v>694</v>
      </c>
      <c r="K94" s="78">
        <v>0</v>
      </c>
      <c r="L94" s="78">
        <v>67.412384000000003</v>
      </c>
      <c r="M94" s="79">
        <v>2.9999999999999997E-4</v>
      </c>
      <c r="N94" s="79">
        <v>6.9999999999999999E-4</v>
      </c>
      <c r="O94" s="79">
        <v>2.9999999999999997E-4</v>
      </c>
    </row>
    <row r="95" spans="2:15">
      <c r="B95" t="s">
        <v>544</v>
      </c>
      <c r="C95" t="s">
        <v>545</v>
      </c>
      <c r="D95" t="s">
        <v>103</v>
      </c>
      <c r="E95" t="s">
        <v>126</v>
      </c>
      <c r="F95" t="s">
        <v>546</v>
      </c>
      <c r="G95" t="s">
        <v>330</v>
      </c>
      <c r="H95" t="s">
        <v>105</v>
      </c>
      <c r="I95" s="78">
        <v>6064.44</v>
      </c>
      <c r="J95" s="78">
        <v>1786</v>
      </c>
      <c r="K95" s="78">
        <v>0</v>
      </c>
      <c r="L95" s="78">
        <v>108.3108984</v>
      </c>
      <c r="M95" s="79">
        <v>4.0000000000000002E-4</v>
      </c>
      <c r="N95" s="79">
        <v>1E-3</v>
      </c>
      <c r="O95" s="79">
        <v>4.0000000000000002E-4</v>
      </c>
    </row>
    <row r="96" spans="2:15">
      <c r="B96" t="s">
        <v>547</v>
      </c>
      <c r="C96" t="s">
        <v>548</v>
      </c>
      <c r="D96" t="s">
        <v>103</v>
      </c>
      <c r="E96" t="s">
        <v>126</v>
      </c>
      <c r="F96" t="s">
        <v>549</v>
      </c>
      <c r="G96" t="s">
        <v>330</v>
      </c>
      <c r="H96" t="s">
        <v>105</v>
      </c>
      <c r="I96" s="78">
        <v>2649.59</v>
      </c>
      <c r="J96" s="78">
        <v>615</v>
      </c>
      <c r="K96" s="78">
        <v>0</v>
      </c>
      <c r="L96" s="78">
        <v>16.294978499999999</v>
      </c>
      <c r="M96" s="79">
        <v>2.0000000000000001E-4</v>
      </c>
      <c r="N96" s="79">
        <v>2.0000000000000001E-4</v>
      </c>
      <c r="O96" s="79">
        <v>1E-4</v>
      </c>
    </row>
    <row r="97" spans="2:15">
      <c r="B97" t="s">
        <v>550</v>
      </c>
      <c r="C97" t="s">
        <v>551</v>
      </c>
      <c r="D97" t="s">
        <v>103</v>
      </c>
      <c r="E97" t="s">
        <v>126</v>
      </c>
      <c r="F97" t="s">
        <v>552</v>
      </c>
      <c r="G97" t="s">
        <v>330</v>
      </c>
      <c r="H97" t="s">
        <v>105</v>
      </c>
      <c r="I97" s="78">
        <v>5813.11</v>
      </c>
      <c r="J97" s="78">
        <v>1782</v>
      </c>
      <c r="K97" s="78">
        <v>0</v>
      </c>
      <c r="L97" s="78">
        <v>103.5896202</v>
      </c>
      <c r="M97" s="79">
        <v>2.0000000000000001E-4</v>
      </c>
      <c r="N97" s="79">
        <v>1E-3</v>
      </c>
      <c r="O97" s="79">
        <v>4.0000000000000002E-4</v>
      </c>
    </row>
    <row r="98" spans="2:15">
      <c r="B98" t="s">
        <v>553</v>
      </c>
      <c r="C98" t="s">
        <v>554</v>
      </c>
      <c r="D98" t="s">
        <v>103</v>
      </c>
      <c r="E98" t="s">
        <v>126</v>
      </c>
      <c r="F98" t="s">
        <v>555</v>
      </c>
      <c r="G98" t="s">
        <v>330</v>
      </c>
      <c r="H98" t="s">
        <v>105</v>
      </c>
      <c r="I98" s="78">
        <v>29713.87</v>
      </c>
      <c r="J98" s="78">
        <v>1023</v>
      </c>
      <c r="K98" s="78">
        <v>0</v>
      </c>
      <c r="L98" s="78">
        <v>303.97289009999997</v>
      </c>
      <c r="M98" s="79">
        <v>4.0000000000000002E-4</v>
      </c>
      <c r="N98" s="79">
        <v>2.8999999999999998E-3</v>
      </c>
      <c r="O98" s="79">
        <v>1.1999999999999999E-3</v>
      </c>
    </row>
    <row r="99" spans="2:15">
      <c r="B99" t="s">
        <v>556</v>
      </c>
      <c r="C99" t="s">
        <v>557</v>
      </c>
      <c r="D99" t="s">
        <v>103</v>
      </c>
      <c r="E99" t="s">
        <v>126</v>
      </c>
      <c r="F99" t="s">
        <v>558</v>
      </c>
      <c r="G99" t="s">
        <v>330</v>
      </c>
      <c r="H99" t="s">
        <v>105</v>
      </c>
      <c r="I99" s="78">
        <v>7036.06</v>
      </c>
      <c r="J99" s="78">
        <v>820.3</v>
      </c>
      <c r="K99" s="78">
        <v>0</v>
      </c>
      <c r="L99" s="78">
        <v>57.71680018</v>
      </c>
      <c r="M99" s="79">
        <v>4.0000000000000002E-4</v>
      </c>
      <c r="N99" s="79">
        <v>5.9999999999999995E-4</v>
      </c>
      <c r="O99" s="79">
        <v>2.0000000000000001E-4</v>
      </c>
    </row>
    <row r="100" spans="2:15">
      <c r="B100" t="s">
        <v>559</v>
      </c>
      <c r="C100" t="s">
        <v>560</v>
      </c>
      <c r="D100" t="s">
        <v>103</v>
      </c>
      <c r="E100" t="s">
        <v>126</v>
      </c>
      <c r="F100" t="s">
        <v>561</v>
      </c>
      <c r="G100" t="s">
        <v>338</v>
      </c>
      <c r="H100" t="s">
        <v>105</v>
      </c>
      <c r="I100" s="78">
        <v>4206.8900000000003</v>
      </c>
      <c r="J100" s="78">
        <v>1814</v>
      </c>
      <c r="K100" s="78">
        <v>0</v>
      </c>
      <c r="L100" s="78">
        <v>76.312984599999993</v>
      </c>
      <c r="M100" s="79">
        <v>2.0000000000000001E-4</v>
      </c>
      <c r="N100" s="79">
        <v>6.9999999999999999E-4</v>
      </c>
      <c r="O100" s="79">
        <v>2.9999999999999997E-4</v>
      </c>
    </row>
    <row r="101" spans="2:15">
      <c r="B101" t="s">
        <v>562</v>
      </c>
      <c r="C101" t="s">
        <v>563</v>
      </c>
      <c r="D101" t="s">
        <v>103</v>
      </c>
      <c r="E101" t="s">
        <v>126</v>
      </c>
      <c r="F101" t="s">
        <v>564</v>
      </c>
      <c r="G101" t="s">
        <v>338</v>
      </c>
      <c r="H101" t="s">
        <v>105</v>
      </c>
      <c r="I101" s="78">
        <v>177.41</v>
      </c>
      <c r="J101" s="78">
        <v>13790</v>
      </c>
      <c r="K101" s="78">
        <v>0</v>
      </c>
      <c r="L101" s="78">
        <v>24.464839000000001</v>
      </c>
      <c r="M101" s="79">
        <v>1E-4</v>
      </c>
      <c r="N101" s="79">
        <v>2.0000000000000001E-4</v>
      </c>
      <c r="O101" s="79">
        <v>1E-4</v>
      </c>
    </row>
    <row r="102" spans="2:15">
      <c r="B102" t="s">
        <v>565</v>
      </c>
      <c r="C102" t="s">
        <v>566</v>
      </c>
      <c r="D102" t="s">
        <v>103</v>
      </c>
      <c r="E102" t="s">
        <v>126</v>
      </c>
      <c r="F102" t="s">
        <v>567</v>
      </c>
      <c r="G102" t="s">
        <v>568</v>
      </c>
      <c r="H102" t="s">
        <v>105</v>
      </c>
      <c r="I102" s="78">
        <v>73553.600000000006</v>
      </c>
      <c r="J102" s="78">
        <v>146.6</v>
      </c>
      <c r="K102" s="78">
        <v>0</v>
      </c>
      <c r="L102" s="78">
        <v>107.82957759999999</v>
      </c>
      <c r="M102" s="79">
        <v>2.0000000000000001E-4</v>
      </c>
      <c r="N102" s="79">
        <v>1E-3</v>
      </c>
      <c r="O102" s="79">
        <v>4.0000000000000002E-4</v>
      </c>
    </row>
    <row r="103" spans="2:15">
      <c r="B103" t="s">
        <v>569</v>
      </c>
      <c r="C103" t="s">
        <v>570</v>
      </c>
      <c r="D103" t="s">
        <v>103</v>
      </c>
      <c r="E103" t="s">
        <v>126</v>
      </c>
      <c r="F103" t="s">
        <v>571</v>
      </c>
      <c r="G103" t="s">
        <v>568</v>
      </c>
      <c r="H103" t="s">
        <v>105</v>
      </c>
      <c r="I103" s="78">
        <v>4908.6899999999996</v>
      </c>
      <c r="J103" s="78">
        <v>286.8</v>
      </c>
      <c r="K103" s="78">
        <v>0</v>
      </c>
      <c r="L103" s="78">
        <v>14.07812292</v>
      </c>
      <c r="M103" s="79">
        <v>2.0000000000000001E-4</v>
      </c>
      <c r="N103" s="79">
        <v>1E-4</v>
      </c>
      <c r="O103" s="79">
        <v>1E-4</v>
      </c>
    </row>
    <row r="104" spans="2:15">
      <c r="B104" t="s">
        <v>572</v>
      </c>
      <c r="C104" t="s">
        <v>573</v>
      </c>
      <c r="D104" t="s">
        <v>103</v>
      </c>
      <c r="E104" t="s">
        <v>126</v>
      </c>
      <c r="F104" t="s">
        <v>574</v>
      </c>
      <c r="G104" t="s">
        <v>345</v>
      </c>
      <c r="H104" t="s">
        <v>105</v>
      </c>
      <c r="I104" s="78">
        <v>538.41999999999996</v>
      </c>
      <c r="J104" s="78">
        <v>8330</v>
      </c>
      <c r="K104" s="78">
        <v>0</v>
      </c>
      <c r="L104" s="78">
        <v>44.850386</v>
      </c>
      <c r="M104" s="79">
        <v>1E-4</v>
      </c>
      <c r="N104" s="79">
        <v>4.0000000000000002E-4</v>
      </c>
      <c r="O104" s="79">
        <v>2.0000000000000001E-4</v>
      </c>
    </row>
    <row r="105" spans="2:15">
      <c r="B105" t="s">
        <v>575</v>
      </c>
      <c r="C105" t="s">
        <v>576</v>
      </c>
      <c r="D105" t="s">
        <v>103</v>
      </c>
      <c r="E105" t="s">
        <v>126</v>
      </c>
      <c r="F105" t="s">
        <v>577</v>
      </c>
      <c r="G105" t="s">
        <v>345</v>
      </c>
      <c r="H105" t="s">
        <v>105</v>
      </c>
      <c r="I105" s="78">
        <v>908.81</v>
      </c>
      <c r="J105" s="78">
        <v>17520</v>
      </c>
      <c r="K105" s="78">
        <v>0</v>
      </c>
      <c r="L105" s="78">
        <v>159.223512</v>
      </c>
      <c r="M105" s="79">
        <v>1E-4</v>
      </c>
      <c r="N105" s="79">
        <v>1.5E-3</v>
      </c>
      <c r="O105" s="79">
        <v>5.9999999999999995E-4</v>
      </c>
    </row>
    <row r="106" spans="2:15">
      <c r="B106" t="s">
        <v>578</v>
      </c>
      <c r="C106" t="s">
        <v>579</v>
      </c>
      <c r="D106" t="s">
        <v>103</v>
      </c>
      <c r="E106" t="s">
        <v>126</v>
      </c>
      <c r="F106" t="s">
        <v>580</v>
      </c>
      <c r="G106" t="s">
        <v>345</v>
      </c>
      <c r="H106" t="s">
        <v>105</v>
      </c>
      <c r="I106" s="78">
        <v>4365.51</v>
      </c>
      <c r="J106" s="78">
        <v>1481</v>
      </c>
      <c r="K106" s="78">
        <v>0</v>
      </c>
      <c r="L106" s="78">
        <v>64.653203099999999</v>
      </c>
      <c r="M106" s="79">
        <v>2.9999999999999997E-4</v>
      </c>
      <c r="N106" s="79">
        <v>5.9999999999999995E-4</v>
      </c>
      <c r="O106" s="79">
        <v>2.0000000000000001E-4</v>
      </c>
    </row>
    <row r="107" spans="2:15">
      <c r="B107" t="s">
        <v>581</v>
      </c>
      <c r="C107" t="s">
        <v>582</v>
      </c>
      <c r="D107" t="s">
        <v>103</v>
      </c>
      <c r="E107" t="s">
        <v>126</v>
      </c>
      <c r="F107" t="s">
        <v>583</v>
      </c>
      <c r="G107" t="s">
        <v>345</v>
      </c>
      <c r="H107" t="s">
        <v>105</v>
      </c>
      <c r="I107" s="78">
        <v>11409.56</v>
      </c>
      <c r="J107" s="78">
        <v>546.79999999999995</v>
      </c>
      <c r="K107" s="78">
        <v>0</v>
      </c>
      <c r="L107" s="78">
        <v>62.387474079999997</v>
      </c>
      <c r="M107" s="79">
        <v>2.9999999999999997E-4</v>
      </c>
      <c r="N107" s="79">
        <v>5.9999999999999995E-4</v>
      </c>
      <c r="O107" s="79">
        <v>2.0000000000000001E-4</v>
      </c>
    </row>
    <row r="108" spans="2:15">
      <c r="B108" t="s">
        <v>584</v>
      </c>
      <c r="C108" t="s">
        <v>585</v>
      </c>
      <c r="D108" t="s">
        <v>103</v>
      </c>
      <c r="E108" t="s">
        <v>126</v>
      </c>
      <c r="F108" t="s">
        <v>586</v>
      </c>
      <c r="G108" t="s">
        <v>345</v>
      </c>
      <c r="H108" t="s">
        <v>105</v>
      </c>
      <c r="I108" s="78">
        <v>18664.2</v>
      </c>
      <c r="J108" s="78">
        <v>47.4</v>
      </c>
      <c r="K108" s="78">
        <v>0</v>
      </c>
      <c r="L108" s="78">
        <v>8.8468307999999993</v>
      </c>
      <c r="M108" s="79">
        <v>1E-4</v>
      </c>
      <c r="N108" s="79">
        <v>1E-4</v>
      </c>
      <c r="O108" s="79">
        <v>0</v>
      </c>
    </row>
    <row r="109" spans="2:15">
      <c r="B109" t="s">
        <v>587</v>
      </c>
      <c r="C109" t="s">
        <v>588</v>
      </c>
      <c r="D109" t="s">
        <v>103</v>
      </c>
      <c r="E109" t="s">
        <v>126</v>
      </c>
      <c r="F109" t="s">
        <v>589</v>
      </c>
      <c r="G109" t="s">
        <v>349</v>
      </c>
      <c r="H109" t="s">
        <v>105</v>
      </c>
      <c r="I109" s="78">
        <v>438.15</v>
      </c>
      <c r="J109" s="78">
        <v>1.0000000000000001E-5</v>
      </c>
      <c r="K109" s="78">
        <v>0</v>
      </c>
      <c r="L109" s="78">
        <v>4.3814999999999999E-8</v>
      </c>
      <c r="M109" s="79">
        <v>0</v>
      </c>
      <c r="N109" s="79">
        <v>0</v>
      </c>
      <c r="O109" s="79">
        <v>0</v>
      </c>
    </row>
    <row r="110" spans="2:15">
      <c r="B110" t="s">
        <v>590</v>
      </c>
      <c r="C110" t="s">
        <v>591</v>
      </c>
      <c r="D110" t="s">
        <v>103</v>
      </c>
      <c r="E110" t="s">
        <v>126</v>
      </c>
      <c r="F110" t="s">
        <v>592</v>
      </c>
      <c r="G110" t="s">
        <v>349</v>
      </c>
      <c r="H110" t="s">
        <v>105</v>
      </c>
      <c r="I110" s="78">
        <v>36366.33</v>
      </c>
      <c r="J110" s="78">
        <v>10.199999999999999</v>
      </c>
      <c r="K110" s="78">
        <v>0</v>
      </c>
      <c r="L110" s="78">
        <v>3.70936566</v>
      </c>
      <c r="M110" s="79">
        <v>1E-4</v>
      </c>
      <c r="N110" s="79">
        <v>0</v>
      </c>
      <c r="O110" s="79">
        <v>0</v>
      </c>
    </row>
    <row r="111" spans="2:15">
      <c r="B111" t="s">
        <v>593</v>
      </c>
      <c r="C111" t="s">
        <v>594</v>
      </c>
      <c r="D111" t="s">
        <v>103</v>
      </c>
      <c r="E111" t="s">
        <v>126</v>
      </c>
      <c r="F111" t="s">
        <v>595</v>
      </c>
      <c r="G111" t="s">
        <v>353</v>
      </c>
      <c r="H111" t="s">
        <v>105</v>
      </c>
      <c r="I111" s="78">
        <v>1766.13</v>
      </c>
      <c r="J111" s="78">
        <v>22180</v>
      </c>
      <c r="K111" s="78">
        <v>0</v>
      </c>
      <c r="L111" s="78">
        <v>391.72763400000002</v>
      </c>
      <c r="M111" s="79">
        <v>2.9999999999999997E-4</v>
      </c>
      <c r="N111" s="79">
        <v>3.8E-3</v>
      </c>
      <c r="O111" s="79">
        <v>1.5E-3</v>
      </c>
    </row>
    <row r="112" spans="2:15">
      <c r="B112" t="s">
        <v>596</v>
      </c>
      <c r="C112" t="s">
        <v>597</v>
      </c>
      <c r="D112" t="s">
        <v>103</v>
      </c>
      <c r="E112" t="s">
        <v>126</v>
      </c>
      <c r="F112" t="s">
        <v>598</v>
      </c>
      <c r="G112" t="s">
        <v>353</v>
      </c>
      <c r="H112" t="s">
        <v>105</v>
      </c>
      <c r="I112" s="78">
        <v>54.88</v>
      </c>
      <c r="J112" s="78">
        <v>60.8</v>
      </c>
      <c r="K112" s="78">
        <v>0</v>
      </c>
      <c r="L112" s="78">
        <v>3.3367040000000001E-2</v>
      </c>
      <c r="M112" s="79">
        <v>0</v>
      </c>
      <c r="N112" s="79">
        <v>0</v>
      </c>
      <c r="O112" s="79">
        <v>0</v>
      </c>
    </row>
    <row r="113" spans="2:15">
      <c r="B113" t="s">
        <v>599</v>
      </c>
      <c r="C113" t="s">
        <v>600</v>
      </c>
      <c r="D113" t="s">
        <v>103</v>
      </c>
      <c r="E113" t="s">
        <v>126</v>
      </c>
      <c r="F113" t="s">
        <v>601</v>
      </c>
      <c r="G113" t="s">
        <v>480</v>
      </c>
      <c r="H113" t="s">
        <v>105</v>
      </c>
      <c r="I113" s="78">
        <v>2095.73</v>
      </c>
      <c r="J113" s="78">
        <v>1998</v>
      </c>
      <c r="K113" s="78">
        <v>0</v>
      </c>
      <c r="L113" s="78">
        <v>41.872685400000002</v>
      </c>
      <c r="M113" s="79">
        <v>2.0000000000000001E-4</v>
      </c>
      <c r="N113" s="79">
        <v>4.0000000000000002E-4</v>
      </c>
      <c r="O113" s="79">
        <v>2.0000000000000001E-4</v>
      </c>
    </row>
    <row r="114" spans="2:15">
      <c r="B114" t="s">
        <v>602</v>
      </c>
      <c r="C114" t="s">
        <v>603</v>
      </c>
      <c r="D114" t="s">
        <v>103</v>
      </c>
      <c r="E114" t="s">
        <v>126</v>
      </c>
      <c r="F114" t="s">
        <v>604</v>
      </c>
      <c r="G114" t="s">
        <v>128</v>
      </c>
      <c r="H114" t="s">
        <v>105</v>
      </c>
      <c r="I114" s="78">
        <v>6938.66</v>
      </c>
      <c r="J114" s="78">
        <v>266.39999999999998</v>
      </c>
      <c r="K114" s="78">
        <v>0</v>
      </c>
      <c r="L114" s="78">
        <v>18.484590239999999</v>
      </c>
      <c r="M114" s="79">
        <v>4.0000000000000002E-4</v>
      </c>
      <c r="N114" s="79">
        <v>2.0000000000000001E-4</v>
      </c>
      <c r="O114" s="79">
        <v>1E-4</v>
      </c>
    </row>
    <row r="115" spans="2:15">
      <c r="B115" t="s">
        <v>605</v>
      </c>
      <c r="C115" t="s">
        <v>606</v>
      </c>
      <c r="D115" t="s">
        <v>103</v>
      </c>
      <c r="E115" t="s">
        <v>126</v>
      </c>
      <c r="F115" t="s">
        <v>607</v>
      </c>
      <c r="G115" t="s">
        <v>130</v>
      </c>
      <c r="H115" t="s">
        <v>105</v>
      </c>
      <c r="I115" s="78">
        <v>15665.17</v>
      </c>
      <c r="J115" s="78">
        <v>333.5</v>
      </c>
      <c r="K115" s="78">
        <v>0</v>
      </c>
      <c r="L115" s="78">
        <v>52.243341950000001</v>
      </c>
      <c r="M115" s="79">
        <v>2.9999999999999997E-4</v>
      </c>
      <c r="N115" s="79">
        <v>5.0000000000000001E-4</v>
      </c>
      <c r="O115" s="79">
        <v>2.0000000000000001E-4</v>
      </c>
    </row>
    <row r="116" spans="2:15">
      <c r="B116" t="s">
        <v>608</v>
      </c>
      <c r="C116" t="s">
        <v>609</v>
      </c>
      <c r="D116" t="s">
        <v>103</v>
      </c>
      <c r="E116" t="s">
        <v>126</v>
      </c>
      <c r="F116" t="s">
        <v>610</v>
      </c>
      <c r="G116" t="s">
        <v>130</v>
      </c>
      <c r="H116" t="s">
        <v>105</v>
      </c>
      <c r="I116" s="78">
        <v>4986.42</v>
      </c>
      <c r="J116" s="78">
        <v>1838</v>
      </c>
      <c r="K116" s="78">
        <v>0</v>
      </c>
      <c r="L116" s="78">
        <v>91.6503996</v>
      </c>
      <c r="M116" s="79">
        <v>4.0000000000000002E-4</v>
      </c>
      <c r="N116" s="79">
        <v>8.9999999999999998E-4</v>
      </c>
      <c r="O116" s="79">
        <v>4.0000000000000002E-4</v>
      </c>
    </row>
    <row r="117" spans="2:15">
      <c r="B117" t="s">
        <v>611</v>
      </c>
      <c r="C117" t="s">
        <v>612</v>
      </c>
      <c r="D117" t="s">
        <v>103</v>
      </c>
      <c r="E117" t="s">
        <v>126</v>
      </c>
      <c r="F117" t="s">
        <v>613</v>
      </c>
      <c r="G117" t="s">
        <v>130</v>
      </c>
      <c r="H117" t="s">
        <v>105</v>
      </c>
      <c r="I117" s="78">
        <v>2636.28</v>
      </c>
      <c r="J117" s="78">
        <v>1934</v>
      </c>
      <c r="K117" s="78">
        <v>0</v>
      </c>
      <c r="L117" s="78">
        <v>50.985655199999997</v>
      </c>
      <c r="M117" s="79">
        <v>4.0000000000000002E-4</v>
      </c>
      <c r="N117" s="79">
        <v>5.0000000000000001E-4</v>
      </c>
      <c r="O117" s="79">
        <v>2.0000000000000001E-4</v>
      </c>
    </row>
    <row r="118" spans="2:15">
      <c r="B118" t="s">
        <v>614</v>
      </c>
      <c r="C118" t="s">
        <v>615</v>
      </c>
      <c r="D118" t="s">
        <v>103</v>
      </c>
      <c r="E118" t="s">
        <v>126</v>
      </c>
      <c r="F118" t="s">
        <v>616</v>
      </c>
      <c r="G118" t="s">
        <v>130</v>
      </c>
      <c r="H118" t="s">
        <v>105</v>
      </c>
      <c r="I118" s="78">
        <v>4210.38</v>
      </c>
      <c r="J118" s="78">
        <v>610.79999999999995</v>
      </c>
      <c r="K118" s="78">
        <v>0</v>
      </c>
      <c r="L118" s="78">
        <v>25.71700104</v>
      </c>
      <c r="M118" s="79">
        <v>4.0000000000000002E-4</v>
      </c>
      <c r="N118" s="79">
        <v>2.0000000000000001E-4</v>
      </c>
      <c r="O118" s="79">
        <v>1E-4</v>
      </c>
    </row>
    <row r="119" spans="2:15">
      <c r="B119" t="s">
        <v>617</v>
      </c>
      <c r="C119" t="s">
        <v>618</v>
      </c>
      <c r="D119" t="s">
        <v>103</v>
      </c>
      <c r="E119" t="s">
        <v>126</v>
      </c>
      <c r="F119" t="s">
        <v>619</v>
      </c>
      <c r="G119" t="s">
        <v>130</v>
      </c>
      <c r="H119" t="s">
        <v>105</v>
      </c>
      <c r="I119" s="78">
        <v>85428.05</v>
      </c>
      <c r="J119" s="78">
        <v>168.9</v>
      </c>
      <c r="K119" s="78">
        <v>0</v>
      </c>
      <c r="L119" s="78">
        <v>144.28797645</v>
      </c>
      <c r="M119" s="79">
        <v>2.0000000000000001E-4</v>
      </c>
      <c r="N119" s="79">
        <v>1.4E-3</v>
      </c>
      <c r="O119" s="79">
        <v>5.9999999999999995E-4</v>
      </c>
    </row>
    <row r="120" spans="2:15">
      <c r="B120" t="s">
        <v>620</v>
      </c>
      <c r="C120" t="s">
        <v>621</v>
      </c>
      <c r="D120" t="s">
        <v>103</v>
      </c>
      <c r="E120" t="s">
        <v>126</v>
      </c>
      <c r="F120" t="s">
        <v>622</v>
      </c>
      <c r="G120" t="s">
        <v>131</v>
      </c>
      <c r="H120" t="s">
        <v>105</v>
      </c>
      <c r="I120" s="78">
        <v>44664.41</v>
      </c>
      <c r="J120" s="78">
        <v>299.3</v>
      </c>
      <c r="K120" s="78">
        <v>0</v>
      </c>
      <c r="L120" s="78">
        <v>133.68057913000001</v>
      </c>
      <c r="M120" s="79">
        <v>2.9999999999999997E-4</v>
      </c>
      <c r="N120" s="79">
        <v>1.2999999999999999E-3</v>
      </c>
      <c r="O120" s="79">
        <v>5.0000000000000001E-4</v>
      </c>
    </row>
    <row r="121" spans="2:15">
      <c r="B121" t="s">
        <v>623</v>
      </c>
      <c r="C121" t="s">
        <v>624</v>
      </c>
      <c r="D121" t="s">
        <v>103</v>
      </c>
      <c r="E121" t="s">
        <v>126</v>
      </c>
      <c r="F121" t="s">
        <v>625</v>
      </c>
      <c r="G121" t="s">
        <v>135</v>
      </c>
      <c r="H121" t="s">
        <v>105</v>
      </c>
      <c r="I121" s="78">
        <v>2577.79</v>
      </c>
      <c r="J121" s="78">
        <v>1448</v>
      </c>
      <c r="K121" s="78">
        <v>0</v>
      </c>
      <c r="L121" s="78">
        <v>37.326399199999997</v>
      </c>
      <c r="M121" s="79">
        <v>2.9999999999999997E-4</v>
      </c>
      <c r="N121" s="79">
        <v>4.0000000000000002E-4</v>
      </c>
      <c r="O121" s="79">
        <v>1E-4</v>
      </c>
    </row>
    <row r="122" spans="2:15">
      <c r="B122" s="80" t="s">
        <v>626</v>
      </c>
      <c r="E122" s="16"/>
      <c r="F122" s="16"/>
      <c r="G122" s="16"/>
      <c r="I122" s="82">
        <v>0</v>
      </c>
      <c r="K122" s="82">
        <v>0</v>
      </c>
      <c r="L122" s="82">
        <v>0</v>
      </c>
      <c r="N122" s="81">
        <v>0</v>
      </c>
      <c r="O122" s="81">
        <v>0</v>
      </c>
    </row>
    <row r="123" spans="2:15">
      <c r="B123" t="s">
        <v>228</v>
      </c>
      <c r="C123" t="s">
        <v>228</v>
      </c>
      <c r="E123" s="16"/>
      <c r="F123" s="16"/>
      <c r="G123" t="s">
        <v>228</v>
      </c>
      <c r="H123" t="s">
        <v>228</v>
      </c>
      <c r="I123" s="78">
        <v>0</v>
      </c>
      <c r="J123" s="78">
        <v>0</v>
      </c>
      <c r="L123" s="78">
        <v>0</v>
      </c>
      <c r="M123" s="79">
        <v>0</v>
      </c>
      <c r="N123" s="79">
        <v>0</v>
      </c>
      <c r="O123" s="79">
        <v>0</v>
      </c>
    </row>
    <row r="124" spans="2:15">
      <c r="B124" s="80" t="s">
        <v>236</v>
      </c>
      <c r="E124" s="16"/>
      <c r="F124" s="16"/>
      <c r="G124" s="16"/>
      <c r="I124" s="82">
        <v>230052.49</v>
      </c>
      <c r="K124" s="82">
        <v>10.41839</v>
      </c>
      <c r="L124" s="82">
        <v>29141.25952451818</v>
      </c>
      <c r="N124" s="81">
        <v>0.28210000000000002</v>
      </c>
      <c r="O124" s="81">
        <v>0.11219999999999999</v>
      </c>
    </row>
    <row r="125" spans="2:15">
      <c r="B125" s="80" t="s">
        <v>282</v>
      </c>
      <c r="E125" s="16"/>
      <c r="F125" s="16"/>
      <c r="G125" s="16"/>
      <c r="I125" s="82">
        <v>107259.13</v>
      </c>
      <c r="K125" s="82">
        <v>1.09917</v>
      </c>
      <c r="L125" s="82">
        <v>9495.5690411064006</v>
      </c>
      <c r="N125" s="81">
        <v>9.1899999999999996E-2</v>
      </c>
      <c r="O125" s="81">
        <v>3.6600000000000001E-2</v>
      </c>
    </row>
    <row r="126" spans="2:15">
      <c r="B126" t="s">
        <v>627</v>
      </c>
      <c r="C126" t="s">
        <v>628</v>
      </c>
      <c r="D126" t="s">
        <v>629</v>
      </c>
      <c r="E126" t="s">
        <v>630</v>
      </c>
      <c r="F126" t="s">
        <v>631</v>
      </c>
      <c r="G126" t="s">
        <v>632</v>
      </c>
      <c r="H126" t="s">
        <v>109</v>
      </c>
      <c r="I126" s="78">
        <v>3286.69</v>
      </c>
      <c r="J126" s="78">
        <v>1507</v>
      </c>
      <c r="K126" s="78">
        <v>0</v>
      </c>
      <c r="L126" s="78">
        <v>171.17712564479999</v>
      </c>
      <c r="M126" s="79">
        <v>1E-4</v>
      </c>
      <c r="N126" s="79">
        <v>1.6999999999999999E-3</v>
      </c>
      <c r="O126" s="79">
        <v>6.9999999999999999E-4</v>
      </c>
    </row>
    <row r="127" spans="2:15">
      <c r="B127" t="s">
        <v>633</v>
      </c>
      <c r="C127" t="s">
        <v>634</v>
      </c>
      <c r="D127" t="s">
        <v>629</v>
      </c>
      <c r="E127" t="s">
        <v>630</v>
      </c>
      <c r="F127" t="s">
        <v>635</v>
      </c>
      <c r="G127" t="s">
        <v>636</v>
      </c>
      <c r="H127" t="s">
        <v>109</v>
      </c>
      <c r="I127" s="78">
        <v>6851.31</v>
      </c>
      <c r="J127" s="78">
        <v>310</v>
      </c>
      <c r="K127" s="78">
        <v>0</v>
      </c>
      <c r="L127" s="78">
        <v>73.402194816000005</v>
      </c>
      <c r="M127" s="79">
        <v>2.9999999999999997E-4</v>
      </c>
      <c r="N127" s="79">
        <v>6.9999999999999999E-4</v>
      </c>
      <c r="O127" s="79">
        <v>2.9999999999999997E-4</v>
      </c>
    </row>
    <row r="128" spans="2:15">
      <c r="B128" t="s">
        <v>637</v>
      </c>
      <c r="C128" t="s">
        <v>638</v>
      </c>
      <c r="D128" t="s">
        <v>629</v>
      </c>
      <c r="E128" t="s">
        <v>630</v>
      </c>
      <c r="F128" t="s">
        <v>639</v>
      </c>
      <c r="G128" t="s">
        <v>636</v>
      </c>
      <c r="H128" t="s">
        <v>109</v>
      </c>
      <c r="I128" s="78">
        <v>1399.3</v>
      </c>
      <c r="J128" s="78">
        <v>607</v>
      </c>
      <c r="K128" s="78">
        <v>0</v>
      </c>
      <c r="L128" s="78">
        <v>29.354403456</v>
      </c>
      <c r="M128" s="79">
        <v>1E-4</v>
      </c>
      <c r="N128" s="79">
        <v>2.9999999999999997E-4</v>
      </c>
      <c r="O128" s="79">
        <v>1E-4</v>
      </c>
    </row>
    <row r="129" spans="2:15">
      <c r="B129" t="s">
        <v>640</v>
      </c>
      <c r="C129" t="s">
        <v>641</v>
      </c>
      <c r="D129" t="s">
        <v>629</v>
      </c>
      <c r="E129" t="s">
        <v>630</v>
      </c>
      <c r="F129" t="s">
        <v>642</v>
      </c>
      <c r="G129" t="s">
        <v>636</v>
      </c>
      <c r="H129" t="s">
        <v>109</v>
      </c>
      <c r="I129" s="78">
        <v>2649.58</v>
      </c>
      <c r="J129" s="78">
        <v>3337</v>
      </c>
      <c r="K129" s="78">
        <v>0</v>
      </c>
      <c r="L129" s="78">
        <v>305.56737077759999</v>
      </c>
      <c r="M129" s="79">
        <v>0</v>
      </c>
      <c r="N129" s="79">
        <v>3.0000000000000001E-3</v>
      </c>
      <c r="O129" s="79">
        <v>1.1999999999999999E-3</v>
      </c>
    </row>
    <row r="130" spans="2:15">
      <c r="B130" t="s">
        <v>643</v>
      </c>
      <c r="C130" t="s">
        <v>644</v>
      </c>
      <c r="D130" t="s">
        <v>645</v>
      </c>
      <c r="E130" t="s">
        <v>630</v>
      </c>
      <c r="F130" t="s">
        <v>365</v>
      </c>
      <c r="G130" t="s">
        <v>636</v>
      </c>
      <c r="H130" t="s">
        <v>109</v>
      </c>
      <c r="I130" s="78">
        <v>45084.67</v>
      </c>
      <c r="J130" s="78">
        <v>980</v>
      </c>
      <c r="K130" s="78">
        <v>0</v>
      </c>
      <c r="L130" s="78">
        <v>1526.963671296</v>
      </c>
      <c r="M130" s="79">
        <v>0</v>
      </c>
      <c r="N130" s="79">
        <v>1.4800000000000001E-2</v>
      </c>
      <c r="O130" s="79">
        <v>5.8999999999999999E-3</v>
      </c>
    </row>
    <row r="131" spans="2:15">
      <c r="B131" t="s">
        <v>646</v>
      </c>
      <c r="C131" t="s">
        <v>647</v>
      </c>
      <c r="D131" t="s">
        <v>629</v>
      </c>
      <c r="E131" t="s">
        <v>630</v>
      </c>
      <c r="F131" t="s">
        <v>392</v>
      </c>
      <c r="G131" t="s">
        <v>636</v>
      </c>
      <c r="H131" t="s">
        <v>109</v>
      </c>
      <c r="I131" s="78">
        <v>1656.83</v>
      </c>
      <c r="J131" s="78">
        <v>683</v>
      </c>
      <c r="K131" s="78">
        <v>0</v>
      </c>
      <c r="L131" s="78">
        <v>39.108610598399999</v>
      </c>
      <c r="M131" s="79">
        <v>0</v>
      </c>
      <c r="N131" s="79">
        <v>4.0000000000000002E-4</v>
      </c>
      <c r="O131" s="79">
        <v>2.0000000000000001E-4</v>
      </c>
    </row>
    <row r="132" spans="2:15">
      <c r="B132" t="s">
        <v>648</v>
      </c>
      <c r="C132" t="s">
        <v>649</v>
      </c>
      <c r="D132" t="s">
        <v>629</v>
      </c>
      <c r="E132" t="s">
        <v>630</v>
      </c>
      <c r="F132" t="s">
        <v>650</v>
      </c>
      <c r="G132" t="s">
        <v>651</v>
      </c>
      <c r="H132" t="s">
        <v>113</v>
      </c>
      <c r="I132" s="78">
        <v>1263.24</v>
      </c>
      <c r="J132" s="78">
        <v>3210</v>
      </c>
      <c r="K132" s="78">
        <v>0</v>
      </c>
      <c r="L132" s="78">
        <v>157.26102551279999</v>
      </c>
      <c r="M132" s="79">
        <v>0</v>
      </c>
      <c r="N132" s="79">
        <v>1.5E-3</v>
      </c>
      <c r="O132" s="79">
        <v>5.9999999999999995E-4</v>
      </c>
    </row>
    <row r="133" spans="2:15">
      <c r="B133" t="s">
        <v>652</v>
      </c>
      <c r="C133" t="s">
        <v>653</v>
      </c>
      <c r="D133" t="s">
        <v>645</v>
      </c>
      <c r="E133" t="s">
        <v>630</v>
      </c>
      <c r="F133" t="s">
        <v>654</v>
      </c>
      <c r="G133" t="s">
        <v>655</v>
      </c>
      <c r="H133" t="s">
        <v>109</v>
      </c>
      <c r="I133" s="78">
        <v>1595.46</v>
      </c>
      <c r="J133" s="78">
        <v>2350</v>
      </c>
      <c r="K133" s="78">
        <v>0</v>
      </c>
      <c r="L133" s="78">
        <v>129.57687935999999</v>
      </c>
      <c r="M133" s="79">
        <v>0</v>
      </c>
      <c r="N133" s="79">
        <v>1.2999999999999999E-3</v>
      </c>
      <c r="O133" s="79">
        <v>5.0000000000000001E-4</v>
      </c>
    </row>
    <row r="134" spans="2:15">
      <c r="B134" t="s">
        <v>656</v>
      </c>
      <c r="C134" t="s">
        <v>657</v>
      </c>
      <c r="D134" t="s">
        <v>629</v>
      </c>
      <c r="E134" t="s">
        <v>630</v>
      </c>
      <c r="F134" t="s">
        <v>658</v>
      </c>
      <c r="G134" t="s">
        <v>659</v>
      </c>
      <c r="H134" t="s">
        <v>109</v>
      </c>
      <c r="I134" s="78">
        <v>681.06</v>
      </c>
      <c r="J134" s="78">
        <v>11718</v>
      </c>
      <c r="K134" s="78">
        <v>0</v>
      </c>
      <c r="L134" s="78">
        <v>275.81164692480002</v>
      </c>
      <c r="M134" s="79">
        <v>0</v>
      </c>
      <c r="N134" s="79">
        <v>2.7000000000000001E-3</v>
      </c>
      <c r="O134" s="79">
        <v>1.1000000000000001E-3</v>
      </c>
    </row>
    <row r="135" spans="2:15">
      <c r="B135" t="s">
        <v>660</v>
      </c>
      <c r="C135" t="s">
        <v>661</v>
      </c>
      <c r="D135" t="s">
        <v>629</v>
      </c>
      <c r="E135" t="s">
        <v>630</v>
      </c>
      <c r="F135" t="s">
        <v>434</v>
      </c>
      <c r="G135" t="s">
        <v>659</v>
      </c>
      <c r="H135" t="s">
        <v>109</v>
      </c>
      <c r="I135" s="78">
        <v>3316.05</v>
      </c>
      <c r="J135" s="78">
        <v>3783</v>
      </c>
      <c r="K135" s="78">
        <v>0</v>
      </c>
      <c r="L135" s="78">
        <v>433.541968704</v>
      </c>
      <c r="M135" s="79">
        <v>1E-4</v>
      </c>
      <c r="N135" s="79">
        <v>4.1999999999999997E-3</v>
      </c>
      <c r="O135" s="79">
        <v>1.6999999999999999E-3</v>
      </c>
    </row>
    <row r="136" spans="2:15">
      <c r="B136" t="s">
        <v>662</v>
      </c>
      <c r="C136" t="s">
        <v>663</v>
      </c>
      <c r="D136" t="s">
        <v>629</v>
      </c>
      <c r="E136" t="s">
        <v>630</v>
      </c>
      <c r="F136" t="s">
        <v>664</v>
      </c>
      <c r="G136" t="s">
        <v>665</v>
      </c>
      <c r="H136" t="s">
        <v>109</v>
      </c>
      <c r="I136" s="78">
        <v>5505.13</v>
      </c>
      <c r="J136" s="78">
        <v>5536</v>
      </c>
      <c r="K136" s="78">
        <v>0</v>
      </c>
      <c r="L136" s="78">
        <v>1053.2643729408001</v>
      </c>
      <c r="M136" s="79">
        <v>1E-4</v>
      </c>
      <c r="N136" s="79">
        <v>1.0200000000000001E-2</v>
      </c>
      <c r="O136" s="79">
        <v>4.1000000000000003E-3</v>
      </c>
    </row>
    <row r="137" spans="2:15">
      <c r="B137" t="s">
        <v>666</v>
      </c>
      <c r="C137" t="s">
        <v>667</v>
      </c>
      <c r="D137" t="s">
        <v>629</v>
      </c>
      <c r="E137" t="s">
        <v>630</v>
      </c>
      <c r="F137" t="s">
        <v>668</v>
      </c>
      <c r="G137" t="s">
        <v>665</v>
      </c>
      <c r="H137" t="s">
        <v>109</v>
      </c>
      <c r="I137" s="78">
        <v>969.2</v>
      </c>
      <c r="J137" s="78">
        <v>12238</v>
      </c>
      <c r="K137" s="78">
        <v>0</v>
      </c>
      <c r="L137" s="78">
        <v>409.918565376</v>
      </c>
      <c r="M137" s="79">
        <v>0</v>
      </c>
      <c r="N137" s="79">
        <v>4.0000000000000001E-3</v>
      </c>
      <c r="O137" s="79">
        <v>1.6000000000000001E-3</v>
      </c>
    </row>
    <row r="138" spans="2:15">
      <c r="B138" t="s">
        <v>669</v>
      </c>
      <c r="C138" t="s">
        <v>670</v>
      </c>
      <c r="D138" t="s">
        <v>629</v>
      </c>
      <c r="E138" t="s">
        <v>630</v>
      </c>
      <c r="F138" t="s">
        <v>671</v>
      </c>
      <c r="G138" t="s">
        <v>665</v>
      </c>
      <c r="H138" t="s">
        <v>109</v>
      </c>
      <c r="I138" s="78">
        <v>1193.83</v>
      </c>
      <c r="J138" s="78">
        <v>11096</v>
      </c>
      <c r="K138" s="78">
        <v>0</v>
      </c>
      <c r="L138" s="78">
        <v>457.80725422080002</v>
      </c>
      <c r="M138" s="79">
        <v>0</v>
      </c>
      <c r="N138" s="79">
        <v>4.4000000000000003E-3</v>
      </c>
      <c r="O138" s="79">
        <v>1.8E-3</v>
      </c>
    </row>
    <row r="139" spans="2:15">
      <c r="B139" t="s">
        <v>672</v>
      </c>
      <c r="C139" t="s">
        <v>673</v>
      </c>
      <c r="D139" t="s">
        <v>629</v>
      </c>
      <c r="E139" t="s">
        <v>630</v>
      </c>
      <c r="F139" t="s">
        <v>674</v>
      </c>
      <c r="G139" t="s">
        <v>675</v>
      </c>
      <c r="H139" t="s">
        <v>109</v>
      </c>
      <c r="I139" s="78">
        <v>6280.46</v>
      </c>
      <c r="J139" s="78">
        <v>3423</v>
      </c>
      <c r="K139" s="78">
        <v>0</v>
      </c>
      <c r="L139" s="78">
        <v>742.97138388480005</v>
      </c>
      <c r="M139" s="79">
        <v>2.0000000000000001E-4</v>
      </c>
      <c r="N139" s="79">
        <v>7.1999999999999998E-3</v>
      </c>
      <c r="O139" s="79">
        <v>2.8999999999999998E-3</v>
      </c>
    </row>
    <row r="140" spans="2:15">
      <c r="B140" t="s">
        <v>676</v>
      </c>
      <c r="C140" t="s">
        <v>677</v>
      </c>
      <c r="D140" t="s">
        <v>629</v>
      </c>
      <c r="E140" t="s">
        <v>630</v>
      </c>
      <c r="F140" t="s">
        <v>508</v>
      </c>
      <c r="G140" t="s">
        <v>678</v>
      </c>
      <c r="H140" t="s">
        <v>109</v>
      </c>
      <c r="I140" s="78">
        <v>265.41000000000003</v>
      </c>
      <c r="J140" s="78">
        <v>436</v>
      </c>
      <c r="K140" s="78">
        <v>0</v>
      </c>
      <c r="L140" s="78">
        <v>3.9992403456000001</v>
      </c>
      <c r="M140" s="79">
        <v>0</v>
      </c>
      <c r="N140" s="79">
        <v>0</v>
      </c>
      <c r="O140" s="79">
        <v>0</v>
      </c>
    </row>
    <row r="141" spans="2:15">
      <c r="B141" t="s">
        <v>679</v>
      </c>
      <c r="C141" t="s">
        <v>680</v>
      </c>
      <c r="D141" t="s">
        <v>629</v>
      </c>
      <c r="E141" t="s">
        <v>630</v>
      </c>
      <c r="F141" t="s">
        <v>375</v>
      </c>
      <c r="G141" t="s">
        <v>678</v>
      </c>
      <c r="H141" t="s">
        <v>109</v>
      </c>
      <c r="I141" s="78">
        <v>4256.1400000000003</v>
      </c>
      <c r="J141" s="78">
        <v>15515</v>
      </c>
      <c r="K141" s="78">
        <v>0</v>
      </c>
      <c r="L141" s="78">
        <v>2282.1354581760002</v>
      </c>
      <c r="M141" s="79">
        <v>1E-4</v>
      </c>
      <c r="N141" s="79">
        <v>2.2100000000000002E-2</v>
      </c>
      <c r="O141" s="79">
        <v>8.8000000000000005E-3</v>
      </c>
    </row>
    <row r="142" spans="2:15">
      <c r="B142" t="s">
        <v>681</v>
      </c>
      <c r="C142" t="s">
        <v>682</v>
      </c>
      <c r="D142" t="s">
        <v>629</v>
      </c>
      <c r="E142" t="s">
        <v>630</v>
      </c>
      <c r="F142" t="s">
        <v>683</v>
      </c>
      <c r="G142" t="s">
        <v>126</v>
      </c>
      <c r="H142" t="s">
        <v>109</v>
      </c>
      <c r="I142" s="78">
        <v>3152.7</v>
      </c>
      <c r="J142" s="78">
        <v>1759</v>
      </c>
      <c r="K142" s="78">
        <v>0</v>
      </c>
      <c r="L142" s="78">
        <v>191.65591180800001</v>
      </c>
      <c r="M142" s="79">
        <v>1E-4</v>
      </c>
      <c r="N142" s="79">
        <v>1.9E-3</v>
      </c>
      <c r="O142" s="79">
        <v>6.9999999999999999E-4</v>
      </c>
    </row>
    <row r="143" spans="2:15">
      <c r="B143" t="s">
        <v>684</v>
      </c>
      <c r="C143" t="s">
        <v>685</v>
      </c>
      <c r="D143" t="s">
        <v>629</v>
      </c>
      <c r="E143" t="s">
        <v>630</v>
      </c>
      <c r="F143" t="s">
        <v>302</v>
      </c>
      <c r="G143" t="s">
        <v>303</v>
      </c>
      <c r="H143" t="s">
        <v>109</v>
      </c>
      <c r="I143" s="78">
        <v>25.12</v>
      </c>
      <c r="J143" s="78">
        <v>15506</v>
      </c>
      <c r="K143" s="78">
        <v>0</v>
      </c>
      <c r="L143" s="78">
        <v>13.4614904832</v>
      </c>
      <c r="M143" s="79">
        <v>0</v>
      </c>
      <c r="N143" s="79">
        <v>1E-4</v>
      </c>
      <c r="O143" s="79">
        <v>1E-4</v>
      </c>
    </row>
    <row r="144" spans="2:15">
      <c r="B144" t="s">
        <v>686</v>
      </c>
      <c r="C144" t="s">
        <v>687</v>
      </c>
      <c r="D144" t="s">
        <v>629</v>
      </c>
      <c r="E144" t="s">
        <v>630</v>
      </c>
      <c r="F144" t="s">
        <v>333</v>
      </c>
      <c r="G144" t="s">
        <v>334</v>
      </c>
      <c r="H144" t="s">
        <v>109</v>
      </c>
      <c r="I144" s="78">
        <v>5304.45</v>
      </c>
      <c r="J144" s="78">
        <v>2406</v>
      </c>
      <c r="K144" s="78">
        <v>0</v>
      </c>
      <c r="L144" s="78">
        <v>441.07223155200001</v>
      </c>
      <c r="M144" s="79">
        <v>1E-4</v>
      </c>
      <c r="N144" s="79">
        <v>4.3E-3</v>
      </c>
      <c r="O144" s="79">
        <v>1.6999999999999999E-3</v>
      </c>
    </row>
    <row r="145" spans="2:15">
      <c r="B145" t="s">
        <v>688</v>
      </c>
      <c r="C145" t="s">
        <v>689</v>
      </c>
      <c r="D145" t="s">
        <v>629</v>
      </c>
      <c r="E145" t="s">
        <v>630</v>
      </c>
      <c r="F145" t="s">
        <v>437</v>
      </c>
      <c r="G145" t="s">
        <v>334</v>
      </c>
      <c r="H145" t="s">
        <v>109</v>
      </c>
      <c r="I145" s="78">
        <v>3200.68</v>
      </c>
      <c r="J145" s="78">
        <v>1083</v>
      </c>
      <c r="K145" s="78">
        <v>0</v>
      </c>
      <c r="L145" s="78">
        <v>119.7965873664</v>
      </c>
      <c r="M145" s="79">
        <v>0</v>
      </c>
      <c r="N145" s="79">
        <v>1.1999999999999999E-3</v>
      </c>
      <c r="O145" s="79">
        <v>5.0000000000000001E-4</v>
      </c>
    </row>
    <row r="146" spans="2:15">
      <c r="B146" t="s">
        <v>690</v>
      </c>
      <c r="C146" t="s">
        <v>691</v>
      </c>
      <c r="D146" t="s">
        <v>629</v>
      </c>
      <c r="E146" t="s">
        <v>630</v>
      </c>
      <c r="F146" t="s">
        <v>692</v>
      </c>
      <c r="G146" t="s">
        <v>693</v>
      </c>
      <c r="H146" t="s">
        <v>109</v>
      </c>
      <c r="I146" s="78">
        <v>1320.99</v>
      </c>
      <c r="J146" s="78">
        <v>2513</v>
      </c>
      <c r="K146" s="78">
        <v>1.09917</v>
      </c>
      <c r="L146" s="78">
        <v>115.8262003872</v>
      </c>
      <c r="M146" s="79">
        <v>1E-4</v>
      </c>
      <c r="N146" s="79">
        <v>1.1000000000000001E-3</v>
      </c>
      <c r="O146" s="79">
        <v>4.0000000000000002E-4</v>
      </c>
    </row>
    <row r="147" spans="2:15">
      <c r="B147" t="s">
        <v>694</v>
      </c>
      <c r="C147" t="s">
        <v>695</v>
      </c>
      <c r="D147" t="s">
        <v>645</v>
      </c>
      <c r="E147" t="s">
        <v>630</v>
      </c>
      <c r="F147" t="s">
        <v>696</v>
      </c>
      <c r="G147" t="s">
        <v>490</v>
      </c>
      <c r="H147" t="s">
        <v>109</v>
      </c>
      <c r="I147" s="78">
        <v>767.99</v>
      </c>
      <c r="J147" s="78">
        <v>11658</v>
      </c>
      <c r="K147" s="78">
        <v>0</v>
      </c>
      <c r="L147" s="78">
        <v>309.42353963519997</v>
      </c>
      <c r="M147" s="79">
        <v>0</v>
      </c>
      <c r="N147" s="79">
        <v>3.0000000000000001E-3</v>
      </c>
      <c r="O147" s="79">
        <v>1.1999999999999999E-3</v>
      </c>
    </row>
    <row r="148" spans="2:15">
      <c r="B148" t="s">
        <v>697</v>
      </c>
      <c r="C148" t="s">
        <v>698</v>
      </c>
      <c r="D148" t="s">
        <v>629</v>
      </c>
      <c r="E148" t="s">
        <v>630</v>
      </c>
      <c r="F148" t="s">
        <v>505</v>
      </c>
      <c r="G148" t="s">
        <v>132</v>
      </c>
      <c r="H148" t="s">
        <v>109</v>
      </c>
      <c r="I148" s="78">
        <v>7232.84</v>
      </c>
      <c r="J148" s="78">
        <v>850</v>
      </c>
      <c r="K148" s="78">
        <v>0</v>
      </c>
      <c r="L148" s="78">
        <v>212.47190784</v>
      </c>
      <c r="M148" s="79">
        <v>2.0000000000000001E-4</v>
      </c>
      <c r="N148" s="79">
        <v>2.0999999999999999E-3</v>
      </c>
      <c r="O148" s="79">
        <v>8.0000000000000004E-4</v>
      </c>
    </row>
    <row r="149" spans="2:15">
      <c r="B149" s="80" t="s">
        <v>283</v>
      </c>
      <c r="E149" s="16"/>
      <c r="F149" s="16"/>
      <c r="G149" s="16"/>
      <c r="I149" s="82">
        <v>122793.36</v>
      </c>
      <c r="K149" s="82">
        <v>9.3192199999999996</v>
      </c>
      <c r="L149" s="82">
        <v>19645.690483411781</v>
      </c>
      <c r="N149" s="81">
        <v>0.19009999999999999</v>
      </c>
      <c r="O149" s="81">
        <v>7.5700000000000003E-2</v>
      </c>
    </row>
    <row r="150" spans="2:15">
      <c r="B150" t="s">
        <v>699</v>
      </c>
      <c r="C150" t="s">
        <v>700</v>
      </c>
      <c r="D150" t="s">
        <v>629</v>
      </c>
      <c r="E150" t="s">
        <v>630</v>
      </c>
      <c r="F150" t="s">
        <v>701</v>
      </c>
      <c r="G150" t="s">
        <v>702</v>
      </c>
      <c r="H150" t="s">
        <v>109</v>
      </c>
      <c r="I150" s="78">
        <v>2026.02</v>
      </c>
      <c r="J150" s="78">
        <v>3522</v>
      </c>
      <c r="K150" s="78">
        <v>0</v>
      </c>
      <c r="L150" s="78">
        <v>246.6078027264</v>
      </c>
      <c r="M150" s="79">
        <v>0</v>
      </c>
      <c r="N150" s="79">
        <v>2.3999999999999998E-3</v>
      </c>
      <c r="O150" s="79">
        <v>8.9999999999999998E-4</v>
      </c>
    </row>
    <row r="151" spans="2:15">
      <c r="B151" t="s">
        <v>703</v>
      </c>
      <c r="C151" t="s">
        <v>704</v>
      </c>
      <c r="D151" t="s">
        <v>629</v>
      </c>
      <c r="E151" t="s">
        <v>630</v>
      </c>
      <c r="F151" t="s">
        <v>705</v>
      </c>
      <c r="G151" t="s">
        <v>702</v>
      </c>
      <c r="H151" t="s">
        <v>109</v>
      </c>
      <c r="I151" s="78">
        <v>480.69</v>
      </c>
      <c r="J151" s="78">
        <v>7989</v>
      </c>
      <c r="K151" s="78">
        <v>0</v>
      </c>
      <c r="L151" s="78">
        <v>132.71843208959999</v>
      </c>
      <c r="M151" s="79">
        <v>0</v>
      </c>
      <c r="N151" s="79">
        <v>1.2999999999999999E-3</v>
      </c>
      <c r="O151" s="79">
        <v>5.0000000000000001E-4</v>
      </c>
    </row>
    <row r="152" spans="2:15">
      <c r="B152" t="s">
        <v>706</v>
      </c>
      <c r="C152" t="s">
        <v>707</v>
      </c>
      <c r="D152" t="s">
        <v>645</v>
      </c>
      <c r="E152" t="s">
        <v>630</v>
      </c>
      <c r="F152" t="s">
        <v>708</v>
      </c>
      <c r="G152" t="s">
        <v>702</v>
      </c>
      <c r="H152" t="s">
        <v>109</v>
      </c>
      <c r="I152" s="78">
        <v>482.84</v>
      </c>
      <c r="J152" s="78">
        <v>13940</v>
      </c>
      <c r="K152" s="78">
        <v>0</v>
      </c>
      <c r="L152" s="78">
        <v>232.61608857600001</v>
      </c>
      <c r="M152" s="79">
        <v>0</v>
      </c>
      <c r="N152" s="79">
        <v>2.3E-3</v>
      </c>
      <c r="O152" s="79">
        <v>8.9999999999999998E-4</v>
      </c>
    </row>
    <row r="153" spans="2:15">
      <c r="B153" t="s">
        <v>709</v>
      </c>
      <c r="C153" t="s">
        <v>710</v>
      </c>
      <c r="D153" t="s">
        <v>629</v>
      </c>
      <c r="E153" t="s">
        <v>630</v>
      </c>
      <c r="F153" t="s">
        <v>711</v>
      </c>
      <c r="G153" t="s">
        <v>702</v>
      </c>
      <c r="H153" t="s">
        <v>109</v>
      </c>
      <c r="I153" s="78">
        <v>443.63</v>
      </c>
      <c r="J153" s="78">
        <v>5380</v>
      </c>
      <c r="K153" s="78">
        <v>0</v>
      </c>
      <c r="L153" s="78">
        <v>82.485368063999999</v>
      </c>
      <c r="M153" s="79">
        <v>0</v>
      </c>
      <c r="N153" s="79">
        <v>8.0000000000000004E-4</v>
      </c>
      <c r="O153" s="79">
        <v>2.9999999999999997E-4</v>
      </c>
    </row>
    <row r="154" spans="2:15">
      <c r="B154" t="s">
        <v>712</v>
      </c>
      <c r="C154" t="s">
        <v>713</v>
      </c>
      <c r="D154" t="s">
        <v>645</v>
      </c>
      <c r="E154" t="s">
        <v>630</v>
      </c>
      <c r="F154" t="s">
        <v>714</v>
      </c>
      <c r="G154" t="s">
        <v>702</v>
      </c>
      <c r="H154" t="s">
        <v>109</v>
      </c>
      <c r="I154" s="78">
        <v>84.81</v>
      </c>
      <c r="J154" s="78">
        <v>22993</v>
      </c>
      <c r="K154" s="78">
        <v>0</v>
      </c>
      <c r="L154" s="78">
        <v>67.3932555648</v>
      </c>
      <c r="M154" s="79">
        <v>0</v>
      </c>
      <c r="N154" s="79">
        <v>6.9999999999999999E-4</v>
      </c>
      <c r="O154" s="79">
        <v>2.9999999999999997E-4</v>
      </c>
    </row>
    <row r="155" spans="2:15">
      <c r="B155" t="s">
        <v>715</v>
      </c>
      <c r="C155" t="s">
        <v>716</v>
      </c>
      <c r="D155" t="s">
        <v>629</v>
      </c>
      <c r="E155" t="s">
        <v>630</v>
      </c>
      <c r="F155" t="s">
        <v>717</v>
      </c>
      <c r="G155" t="s">
        <v>718</v>
      </c>
      <c r="H155" t="s">
        <v>200</v>
      </c>
      <c r="I155" s="78">
        <v>1808.5</v>
      </c>
      <c r="J155" s="78">
        <v>2337</v>
      </c>
      <c r="K155" s="78">
        <v>0</v>
      </c>
      <c r="L155" s="78">
        <v>151.09610587500001</v>
      </c>
      <c r="M155" s="79">
        <v>0</v>
      </c>
      <c r="N155" s="79">
        <v>1.5E-3</v>
      </c>
      <c r="O155" s="79">
        <v>5.9999999999999995E-4</v>
      </c>
    </row>
    <row r="156" spans="2:15">
      <c r="B156" t="s">
        <v>719</v>
      </c>
      <c r="C156" t="s">
        <v>720</v>
      </c>
      <c r="D156" t="s">
        <v>721</v>
      </c>
      <c r="E156" t="s">
        <v>630</v>
      </c>
      <c r="F156" t="s">
        <v>722</v>
      </c>
      <c r="G156" t="s">
        <v>718</v>
      </c>
      <c r="H156" t="s">
        <v>113</v>
      </c>
      <c r="I156" s="78">
        <v>749.15</v>
      </c>
      <c r="J156" s="78">
        <v>13048</v>
      </c>
      <c r="K156" s="78">
        <v>0</v>
      </c>
      <c r="L156" s="78">
        <v>379.09052859439998</v>
      </c>
      <c r="M156" s="79">
        <v>0</v>
      </c>
      <c r="N156" s="79">
        <v>3.7000000000000002E-3</v>
      </c>
      <c r="O156" s="79">
        <v>1.5E-3</v>
      </c>
    </row>
    <row r="157" spans="2:15">
      <c r="B157" t="s">
        <v>723</v>
      </c>
      <c r="C157" t="s">
        <v>724</v>
      </c>
      <c r="D157" t="s">
        <v>645</v>
      </c>
      <c r="E157" t="s">
        <v>630</v>
      </c>
      <c r="F157" t="s">
        <v>725</v>
      </c>
      <c r="G157" t="s">
        <v>718</v>
      </c>
      <c r="H157" t="s">
        <v>109</v>
      </c>
      <c r="I157" s="78">
        <v>185.31</v>
      </c>
      <c r="J157" s="78">
        <v>32576</v>
      </c>
      <c r="K157" s="78">
        <v>0</v>
      </c>
      <c r="L157" s="78">
        <v>208.6269198336</v>
      </c>
      <c r="M157" s="79">
        <v>0</v>
      </c>
      <c r="N157" s="79">
        <v>2E-3</v>
      </c>
      <c r="O157" s="79">
        <v>8.0000000000000004E-4</v>
      </c>
    </row>
    <row r="158" spans="2:15">
      <c r="B158" t="s">
        <v>726</v>
      </c>
      <c r="C158" t="s">
        <v>727</v>
      </c>
      <c r="D158" t="s">
        <v>629</v>
      </c>
      <c r="E158" t="s">
        <v>630</v>
      </c>
      <c r="F158" t="s">
        <v>728</v>
      </c>
      <c r="G158" t="s">
        <v>718</v>
      </c>
      <c r="H158" t="s">
        <v>109</v>
      </c>
      <c r="I158" s="78">
        <v>903.83</v>
      </c>
      <c r="J158" s="78">
        <v>14768</v>
      </c>
      <c r="K158" s="78">
        <v>0</v>
      </c>
      <c r="L158" s="78">
        <v>461.29863536639999</v>
      </c>
      <c r="M158" s="79">
        <v>0</v>
      </c>
      <c r="N158" s="79">
        <v>4.4999999999999997E-3</v>
      </c>
      <c r="O158" s="79">
        <v>1.8E-3</v>
      </c>
    </row>
    <row r="159" spans="2:15">
      <c r="B159" t="s">
        <v>729</v>
      </c>
      <c r="C159" t="s">
        <v>730</v>
      </c>
      <c r="D159" t="s">
        <v>629</v>
      </c>
      <c r="E159" t="s">
        <v>630</v>
      </c>
      <c r="F159" t="s">
        <v>731</v>
      </c>
      <c r="G159" t="s">
        <v>718</v>
      </c>
      <c r="H159" t="s">
        <v>113</v>
      </c>
      <c r="I159" s="78">
        <v>214.72</v>
      </c>
      <c r="J159" s="78">
        <v>10200</v>
      </c>
      <c r="K159" s="78">
        <v>0</v>
      </c>
      <c r="L159" s="78">
        <v>84.938164607999994</v>
      </c>
      <c r="M159" s="79">
        <v>0</v>
      </c>
      <c r="N159" s="79">
        <v>8.0000000000000004E-4</v>
      </c>
      <c r="O159" s="79">
        <v>2.9999999999999997E-4</v>
      </c>
    </row>
    <row r="160" spans="2:15">
      <c r="B160" t="s">
        <v>732</v>
      </c>
      <c r="C160" t="s">
        <v>733</v>
      </c>
      <c r="D160" t="s">
        <v>629</v>
      </c>
      <c r="E160" t="s">
        <v>630</v>
      </c>
      <c r="F160" t="s">
        <v>734</v>
      </c>
      <c r="G160" t="s">
        <v>718</v>
      </c>
      <c r="H160" t="s">
        <v>113</v>
      </c>
      <c r="I160" s="78">
        <v>886.43</v>
      </c>
      <c r="J160" s="78">
        <v>2697</v>
      </c>
      <c r="K160" s="78">
        <v>0</v>
      </c>
      <c r="L160" s="78">
        <v>92.716193717219994</v>
      </c>
      <c r="M160" s="79">
        <v>0</v>
      </c>
      <c r="N160" s="79">
        <v>8.9999999999999998E-4</v>
      </c>
      <c r="O160" s="79">
        <v>4.0000000000000002E-4</v>
      </c>
    </row>
    <row r="161" spans="2:15">
      <c r="B161" t="s">
        <v>735</v>
      </c>
      <c r="C161" t="s">
        <v>736</v>
      </c>
      <c r="D161" t="s">
        <v>629</v>
      </c>
      <c r="E161" t="s">
        <v>630</v>
      </c>
      <c r="F161" t="s">
        <v>737</v>
      </c>
      <c r="G161" t="s">
        <v>718</v>
      </c>
      <c r="H161" t="s">
        <v>109</v>
      </c>
      <c r="I161" s="78">
        <v>148.41999999999999</v>
      </c>
      <c r="J161" s="78">
        <v>38938</v>
      </c>
      <c r="K161" s="78">
        <v>0</v>
      </c>
      <c r="L161" s="78">
        <v>199.72839029759999</v>
      </c>
      <c r="M161" s="79">
        <v>0</v>
      </c>
      <c r="N161" s="79">
        <v>1.9E-3</v>
      </c>
      <c r="O161" s="79">
        <v>8.0000000000000004E-4</v>
      </c>
    </row>
    <row r="162" spans="2:15">
      <c r="B162" t="s">
        <v>738</v>
      </c>
      <c r="C162" t="s">
        <v>739</v>
      </c>
      <c r="D162" t="s">
        <v>629</v>
      </c>
      <c r="E162" t="s">
        <v>630</v>
      </c>
      <c r="F162" t="s">
        <v>740</v>
      </c>
      <c r="G162" t="s">
        <v>718</v>
      </c>
      <c r="H162" t="s">
        <v>202</v>
      </c>
      <c r="I162" s="78">
        <v>923.72</v>
      </c>
      <c r="J162" s="78">
        <v>31380</v>
      </c>
      <c r="K162" s="78">
        <v>0</v>
      </c>
      <c r="L162" s="78">
        <v>107.684229324</v>
      </c>
      <c r="M162" s="79">
        <v>0</v>
      </c>
      <c r="N162" s="79">
        <v>1E-3</v>
      </c>
      <c r="O162" s="79">
        <v>4.0000000000000002E-4</v>
      </c>
    </row>
    <row r="163" spans="2:15">
      <c r="B163" t="s">
        <v>741</v>
      </c>
      <c r="C163" t="s">
        <v>742</v>
      </c>
      <c r="D163" t="s">
        <v>743</v>
      </c>
      <c r="E163" t="s">
        <v>630</v>
      </c>
      <c r="F163" t="s">
        <v>744</v>
      </c>
      <c r="G163" t="s">
        <v>718</v>
      </c>
      <c r="H163" t="s">
        <v>113</v>
      </c>
      <c r="I163" s="78">
        <v>345.65</v>
      </c>
      <c r="J163" s="78">
        <v>11654</v>
      </c>
      <c r="K163" s="78">
        <v>0</v>
      </c>
      <c r="L163" s="78">
        <v>156.22185018819999</v>
      </c>
      <c r="M163" s="79">
        <v>0</v>
      </c>
      <c r="N163" s="79">
        <v>1.5E-3</v>
      </c>
      <c r="O163" s="79">
        <v>5.9999999999999995E-4</v>
      </c>
    </row>
    <row r="164" spans="2:15">
      <c r="B164" t="s">
        <v>745</v>
      </c>
      <c r="C164" t="s">
        <v>746</v>
      </c>
      <c r="D164" t="s">
        <v>721</v>
      </c>
      <c r="E164" t="s">
        <v>630</v>
      </c>
      <c r="F164" t="s">
        <v>747</v>
      </c>
      <c r="G164" t="s">
        <v>718</v>
      </c>
      <c r="H164" t="s">
        <v>113</v>
      </c>
      <c r="I164" s="78">
        <v>377.35</v>
      </c>
      <c r="J164" s="78">
        <v>9900</v>
      </c>
      <c r="K164" s="78">
        <v>0</v>
      </c>
      <c r="L164" s="78">
        <v>144.88043823000001</v>
      </c>
      <c r="M164" s="79">
        <v>0</v>
      </c>
      <c r="N164" s="79">
        <v>1.4E-3</v>
      </c>
      <c r="O164" s="79">
        <v>5.9999999999999995E-4</v>
      </c>
    </row>
    <row r="165" spans="2:15">
      <c r="B165" t="s">
        <v>748</v>
      </c>
      <c r="C165" t="s">
        <v>749</v>
      </c>
      <c r="D165" t="s">
        <v>629</v>
      </c>
      <c r="E165" t="s">
        <v>630</v>
      </c>
      <c r="F165" t="s">
        <v>750</v>
      </c>
      <c r="G165" t="s">
        <v>751</v>
      </c>
      <c r="H165" t="s">
        <v>113</v>
      </c>
      <c r="I165" s="78">
        <v>200.46</v>
      </c>
      <c r="J165" s="78">
        <v>28980</v>
      </c>
      <c r="K165" s="78">
        <v>0</v>
      </c>
      <c r="L165" s="78">
        <v>225.2974670856</v>
      </c>
      <c r="M165" s="79">
        <v>0</v>
      </c>
      <c r="N165" s="79">
        <v>2.2000000000000001E-3</v>
      </c>
      <c r="O165" s="79">
        <v>8.9999999999999998E-4</v>
      </c>
    </row>
    <row r="166" spans="2:15">
      <c r="B166" t="s">
        <v>752</v>
      </c>
      <c r="C166" t="s">
        <v>753</v>
      </c>
      <c r="D166" t="s">
        <v>629</v>
      </c>
      <c r="E166" t="s">
        <v>630</v>
      </c>
      <c r="F166" t="s">
        <v>754</v>
      </c>
      <c r="G166" t="s">
        <v>751</v>
      </c>
      <c r="H166" t="s">
        <v>113</v>
      </c>
      <c r="I166" s="78">
        <v>427.41</v>
      </c>
      <c r="J166" s="78">
        <v>7390</v>
      </c>
      <c r="K166" s="78">
        <v>0</v>
      </c>
      <c r="L166" s="78">
        <v>122.4952700418</v>
      </c>
      <c r="M166" s="79">
        <v>0</v>
      </c>
      <c r="N166" s="79">
        <v>1.1999999999999999E-3</v>
      </c>
      <c r="O166" s="79">
        <v>5.0000000000000001E-4</v>
      </c>
    </row>
    <row r="167" spans="2:15">
      <c r="B167" t="s">
        <v>755</v>
      </c>
      <c r="C167" t="s">
        <v>756</v>
      </c>
      <c r="D167" t="s">
        <v>629</v>
      </c>
      <c r="E167" t="s">
        <v>630</v>
      </c>
      <c r="F167" t="s">
        <v>757</v>
      </c>
      <c r="G167" t="s">
        <v>751</v>
      </c>
      <c r="H167" t="s">
        <v>109</v>
      </c>
      <c r="I167" s="78">
        <v>504.58</v>
      </c>
      <c r="J167" s="78">
        <v>14463</v>
      </c>
      <c r="K167" s="78">
        <v>1.53945</v>
      </c>
      <c r="L167" s="78">
        <v>253.74936306239999</v>
      </c>
      <c r="M167" s="79">
        <v>0</v>
      </c>
      <c r="N167" s="79">
        <v>2.5000000000000001E-3</v>
      </c>
      <c r="O167" s="79">
        <v>1E-3</v>
      </c>
    </row>
    <row r="168" spans="2:15">
      <c r="B168" t="s">
        <v>758</v>
      </c>
      <c r="C168" t="s">
        <v>759</v>
      </c>
      <c r="D168" t="s">
        <v>629</v>
      </c>
      <c r="E168" t="s">
        <v>630</v>
      </c>
      <c r="F168" t="s">
        <v>760</v>
      </c>
      <c r="G168" t="s">
        <v>751</v>
      </c>
      <c r="H168" t="s">
        <v>109</v>
      </c>
      <c r="I168" s="78">
        <v>1295.49</v>
      </c>
      <c r="J168" s="78">
        <v>1929</v>
      </c>
      <c r="K168" s="78">
        <v>0</v>
      </c>
      <c r="L168" s="78">
        <v>86.365447257599996</v>
      </c>
      <c r="M168" s="79">
        <v>0</v>
      </c>
      <c r="N168" s="79">
        <v>8.0000000000000004E-4</v>
      </c>
      <c r="O168" s="79">
        <v>2.9999999999999997E-4</v>
      </c>
    </row>
    <row r="169" spans="2:15">
      <c r="B169" t="s">
        <v>761</v>
      </c>
      <c r="C169" t="s">
        <v>762</v>
      </c>
      <c r="D169" t="s">
        <v>629</v>
      </c>
      <c r="E169" t="s">
        <v>630</v>
      </c>
      <c r="F169" t="s">
        <v>763</v>
      </c>
      <c r="G169" t="s">
        <v>751</v>
      </c>
      <c r="H169" t="s">
        <v>109</v>
      </c>
      <c r="I169" s="78">
        <v>441.01</v>
      </c>
      <c r="J169" s="78">
        <v>10131</v>
      </c>
      <c r="K169" s="78">
        <v>0.56672999999999996</v>
      </c>
      <c r="L169" s="78">
        <v>154.97639703359999</v>
      </c>
      <c r="M169" s="79">
        <v>0</v>
      </c>
      <c r="N169" s="79">
        <v>1.5E-3</v>
      </c>
      <c r="O169" s="79">
        <v>5.9999999999999995E-4</v>
      </c>
    </row>
    <row r="170" spans="2:15">
      <c r="B170" t="s">
        <v>764</v>
      </c>
      <c r="C170" t="s">
        <v>765</v>
      </c>
      <c r="D170" t="s">
        <v>629</v>
      </c>
      <c r="E170" t="s">
        <v>630</v>
      </c>
      <c r="F170" t="s">
        <v>766</v>
      </c>
      <c r="G170" t="s">
        <v>767</v>
      </c>
      <c r="H170" t="s">
        <v>109</v>
      </c>
      <c r="I170" s="78">
        <v>60.86</v>
      </c>
      <c r="J170" s="78">
        <v>50270</v>
      </c>
      <c r="K170" s="78">
        <v>0</v>
      </c>
      <c r="L170" s="78">
        <v>105.733976832</v>
      </c>
      <c r="M170" s="79">
        <v>0</v>
      </c>
      <c r="N170" s="79">
        <v>1E-3</v>
      </c>
      <c r="O170" s="79">
        <v>4.0000000000000002E-4</v>
      </c>
    </row>
    <row r="171" spans="2:15">
      <c r="B171" t="s">
        <v>768</v>
      </c>
      <c r="C171" t="s">
        <v>769</v>
      </c>
      <c r="D171" t="s">
        <v>629</v>
      </c>
      <c r="E171" t="s">
        <v>630</v>
      </c>
      <c r="F171" t="s">
        <v>770</v>
      </c>
      <c r="G171" t="s">
        <v>767</v>
      </c>
      <c r="H171" t="s">
        <v>109</v>
      </c>
      <c r="I171" s="78">
        <v>107.85</v>
      </c>
      <c r="J171" s="78">
        <v>23741</v>
      </c>
      <c r="K171" s="78">
        <v>0</v>
      </c>
      <c r="L171" s="78">
        <v>88.489734335999998</v>
      </c>
      <c r="M171" s="79">
        <v>0</v>
      </c>
      <c r="N171" s="79">
        <v>8.9999999999999998E-4</v>
      </c>
      <c r="O171" s="79">
        <v>2.9999999999999997E-4</v>
      </c>
    </row>
    <row r="172" spans="2:15">
      <c r="B172" t="s">
        <v>771</v>
      </c>
      <c r="C172" t="s">
        <v>772</v>
      </c>
      <c r="D172" t="s">
        <v>629</v>
      </c>
      <c r="E172" t="s">
        <v>630</v>
      </c>
      <c r="F172" t="s">
        <v>773</v>
      </c>
      <c r="G172" t="s">
        <v>767</v>
      </c>
      <c r="H172" t="s">
        <v>109</v>
      </c>
      <c r="I172" s="78">
        <v>91.6</v>
      </c>
      <c r="J172" s="78">
        <v>27305</v>
      </c>
      <c r="K172" s="78">
        <v>0</v>
      </c>
      <c r="L172" s="78">
        <v>86.439329279999995</v>
      </c>
      <c r="M172" s="79">
        <v>0</v>
      </c>
      <c r="N172" s="79">
        <v>8.0000000000000004E-4</v>
      </c>
      <c r="O172" s="79">
        <v>2.9999999999999997E-4</v>
      </c>
    </row>
    <row r="173" spans="2:15">
      <c r="B173" t="s">
        <v>774</v>
      </c>
      <c r="C173" t="s">
        <v>775</v>
      </c>
      <c r="D173" t="s">
        <v>629</v>
      </c>
      <c r="E173" t="s">
        <v>630</v>
      </c>
      <c r="F173" t="s">
        <v>776</v>
      </c>
      <c r="G173" t="s">
        <v>767</v>
      </c>
      <c r="H173" t="s">
        <v>113</v>
      </c>
      <c r="I173" s="78">
        <v>286.37</v>
      </c>
      <c r="J173" s="78">
        <v>12032</v>
      </c>
      <c r="K173" s="78">
        <v>0</v>
      </c>
      <c r="L173" s="78">
        <v>133.62740812288001</v>
      </c>
      <c r="M173" s="79">
        <v>0</v>
      </c>
      <c r="N173" s="79">
        <v>1.2999999999999999E-3</v>
      </c>
      <c r="O173" s="79">
        <v>5.0000000000000001E-4</v>
      </c>
    </row>
    <row r="174" spans="2:15">
      <c r="B174" t="s">
        <v>777</v>
      </c>
      <c r="C174" t="s">
        <v>778</v>
      </c>
      <c r="D174" t="s">
        <v>629</v>
      </c>
      <c r="E174" t="s">
        <v>630</v>
      </c>
      <c r="F174" t="s">
        <v>779</v>
      </c>
      <c r="G174" t="s">
        <v>767</v>
      </c>
      <c r="H174" t="s">
        <v>113</v>
      </c>
      <c r="I174" s="78">
        <v>260.11</v>
      </c>
      <c r="J174" s="78">
        <v>9252</v>
      </c>
      <c r="K174" s="78">
        <v>0</v>
      </c>
      <c r="L174" s="78">
        <v>93.330345857040001</v>
      </c>
      <c r="M174" s="79">
        <v>0</v>
      </c>
      <c r="N174" s="79">
        <v>8.9999999999999998E-4</v>
      </c>
      <c r="O174" s="79">
        <v>4.0000000000000002E-4</v>
      </c>
    </row>
    <row r="175" spans="2:15">
      <c r="B175" t="s">
        <v>780</v>
      </c>
      <c r="C175" t="s">
        <v>781</v>
      </c>
      <c r="D175" t="s">
        <v>782</v>
      </c>
      <c r="E175" t="s">
        <v>630</v>
      </c>
      <c r="F175" t="s">
        <v>783</v>
      </c>
      <c r="G175" t="s">
        <v>784</v>
      </c>
      <c r="H175" t="s">
        <v>116</v>
      </c>
      <c r="I175" s="78">
        <v>7159.18</v>
      </c>
      <c r="J175" s="78">
        <v>471.6</v>
      </c>
      <c r="K175" s="78">
        <v>0</v>
      </c>
      <c r="L175" s="78">
        <v>153.94775072493599</v>
      </c>
      <c r="M175" s="79">
        <v>0</v>
      </c>
      <c r="N175" s="79">
        <v>1.5E-3</v>
      </c>
      <c r="O175" s="79">
        <v>5.9999999999999995E-4</v>
      </c>
    </row>
    <row r="176" spans="2:15">
      <c r="B176" t="s">
        <v>785</v>
      </c>
      <c r="C176" t="s">
        <v>759</v>
      </c>
      <c r="D176" t="s">
        <v>629</v>
      </c>
      <c r="E176" t="s">
        <v>630</v>
      </c>
      <c r="F176" t="s">
        <v>786</v>
      </c>
      <c r="G176" t="s">
        <v>784</v>
      </c>
      <c r="H176" t="s">
        <v>109</v>
      </c>
      <c r="I176" s="78">
        <v>4019.39</v>
      </c>
      <c r="J176" s="78">
        <v>3353</v>
      </c>
      <c r="K176" s="78">
        <v>0</v>
      </c>
      <c r="L176" s="78">
        <v>465.76562699520002</v>
      </c>
      <c r="M176" s="79">
        <v>1E-4</v>
      </c>
      <c r="N176" s="79">
        <v>4.4999999999999997E-3</v>
      </c>
      <c r="O176" s="79">
        <v>1.8E-3</v>
      </c>
    </row>
    <row r="177" spans="2:15">
      <c r="B177" t="s">
        <v>787</v>
      </c>
      <c r="C177" t="s">
        <v>788</v>
      </c>
      <c r="D177" t="s">
        <v>629</v>
      </c>
      <c r="E177" t="s">
        <v>630</v>
      </c>
      <c r="F177" t="s">
        <v>322</v>
      </c>
      <c r="G177" t="s">
        <v>784</v>
      </c>
      <c r="H177" t="s">
        <v>116</v>
      </c>
      <c r="I177" s="78">
        <v>11908.5</v>
      </c>
      <c r="J177" s="78">
        <v>930</v>
      </c>
      <c r="K177" s="78">
        <v>0</v>
      </c>
      <c r="L177" s="78">
        <v>504.98244328499999</v>
      </c>
      <c r="M177" s="79">
        <v>1E-4</v>
      </c>
      <c r="N177" s="79">
        <v>4.8999999999999998E-3</v>
      </c>
      <c r="O177" s="79">
        <v>1.9E-3</v>
      </c>
    </row>
    <row r="178" spans="2:15">
      <c r="B178" t="s">
        <v>789</v>
      </c>
      <c r="C178" t="s">
        <v>790</v>
      </c>
      <c r="D178" t="s">
        <v>629</v>
      </c>
      <c r="E178" t="s">
        <v>630</v>
      </c>
      <c r="F178" t="s">
        <v>791</v>
      </c>
      <c r="G178" t="s">
        <v>784</v>
      </c>
      <c r="H178" t="s">
        <v>113</v>
      </c>
      <c r="I178" s="78">
        <v>801.83</v>
      </c>
      <c r="J178" s="78">
        <v>4920</v>
      </c>
      <c r="K178" s="78">
        <v>0</v>
      </c>
      <c r="L178" s="78">
        <v>152.9951296152</v>
      </c>
      <c r="M178" s="79">
        <v>0</v>
      </c>
      <c r="N178" s="79">
        <v>1.5E-3</v>
      </c>
      <c r="O178" s="79">
        <v>5.9999999999999995E-4</v>
      </c>
    </row>
    <row r="179" spans="2:15">
      <c r="B179" t="s">
        <v>792</v>
      </c>
      <c r="C179" t="s">
        <v>793</v>
      </c>
      <c r="D179" t="s">
        <v>629</v>
      </c>
      <c r="E179" t="s">
        <v>630</v>
      </c>
      <c r="F179" t="s">
        <v>794</v>
      </c>
      <c r="G179" t="s">
        <v>795</v>
      </c>
      <c r="H179" t="s">
        <v>109</v>
      </c>
      <c r="I179" s="78">
        <v>1292.29</v>
      </c>
      <c r="J179" s="78">
        <v>11884</v>
      </c>
      <c r="K179" s="78">
        <v>2.3643299999999998</v>
      </c>
      <c r="L179" s="78">
        <v>533.12209988159998</v>
      </c>
      <c r="M179" s="79">
        <v>0</v>
      </c>
      <c r="N179" s="79">
        <v>5.1999999999999998E-3</v>
      </c>
      <c r="O179" s="79">
        <v>2.0999999999999999E-3</v>
      </c>
    </row>
    <row r="180" spans="2:15">
      <c r="B180" t="s">
        <v>796</v>
      </c>
      <c r="C180" t="s">
        <v>797</v>
      </c>
      <c r="D180" t="s">
        <v>629</v>
      </c>
      <c r="E180" t="s">
        <v>630</v>
      </c>
      <c r="F180" t="s">
        <v>798</v>
      </c>
      <c r="G180" t="s">
        <v>799</v>
      </c>
      <c r="H180" t="s">
        <v>109</v>
      </c>
      <c r="I180" s="78">
        <v>670.27</v>
      </c>
      <c r="J180" s="78">
        <v>19761</v>
      </c>
      <c r="K180" s="78">
        <v>0</v>
      </c>
      <c r="L180" s="78">
        <v>457.75430104319997</v>
      </c>
      <c r="M180" s="79">
        <v>0</v>
      </c>
      <c r="N180" s="79">
        <v>4.4000000000000003E-3</v>
      </c>
      <c r="O180" s="79">
        <v>1.8E-3</v>
      </c>
    </row>
    <row r="181" spans="2:15">
      <c r="B181" t="s">
        <v>800</v>
      </c>
      <c r="C181" t="s">
        <v>801</v>
      </c>
      <c r="D181" t="s">
        <v>802</v>
      </c>
      <c r="E181" t="s">
        <v>630</v>
      </c>
      <c r="F181" t="s">
        <v>803</v>
      </c>
      <c r="G181" t="s">
        <v>799</v>
      </c>
      <c r="H181" t="s">
        <v>200</v>
      </c>
      <c r="I181" s="78">
        <v>346.5</v>
      </c>
      <c r="J181" s="78">
        <v>10478</v>
      </c>
      <c r="K181" s="78">
        <v>0</v>
      </c>
      <c r="L181" s="78">
        <v>129.79491525</v>
      </c>
      <c r="M181" s="79">
        <v>0</v>
      </c>
      <c r="N181" s="79">
        <v>1.2999999999999999E-3</v>
      </c>
      <c r="O181" s="79">
        <v>5.0000000000000001E-4</v>
      </c>
    </row>
    <row r="182" spans="2:15">
      <c r="B182" t="s">
        <v>804</v>
      </c>
      <c r="C182" t="s">
        <v>805</v>
      </c>
      <c r="D182" t="s">
        <v>629</v>
      </c>
      <c r="E182" t="s">
        <v>630</v>
      </c>
      <c r="F182" t="s">
        <v>806</v>
      </c>
      <c r="G182" t="s">
        <v>807</v>
      </c>
      <c r="H182" t="s">
        <v>109</v>
      </c>
      <c r="I182" s="78">
        <v>204.21</v>
      </c>
      <c r="J182" s="78">
        <v>29398</v>
      </c>
      <c r="K182" s="78">
        <v>0</v>
      </c>
      <c r="L182" s="78">
        <v>207.47631444480001</v>
      </c>
      <c r="M182" s="79">
        <v>0</v>
      </c>
      <c r="N182" s="79">
        <v>2E-3</v>
      </c>
      <c r="O182" s="79">
        <v>8.0000000000000004E-4</v>
      </c>
    </row>
    <row r="183" spans="2:15">
      <c r="B183" t="s">
        <v>808</v>
      </c>
      <c r="C183" t="s">
        <v>809</v>
      </c>
      <c r="D183" t="s">
        <v>629</v>
      </c>
      <c r="E183" t="s">
        <v>630</v>
      </c>
      <c r="F183" t="s">
        <v>810</v>
      </c>
      <c r="G183" t="s">
        <v>811</v>
      </c>
      <c r="H183" t="s">
        <v>109</v>
      </c>
      <c r="I183" s="78">
        <v>558.41999999999996</v>
      </c>
      <c r="J183" s="78">
        <v>8792</v>
      </c>
      <c r="K183" s="78">
        <v>0</v>
      </c>
      <c r="L183" s="78">
        <v>169.6767657984</v>
      </c>
      <c r="M183" s="79">
        <v>0</v>
      </c>
      <c r="N183" s="79">
        <v>1.6000000000000001E-3</v>
      </c>
      <c r="O183" s="79">
        <v>6.9999999999999999E-4</v>
      </c>
    </row>
    <row r="184" spans="2:15">
      <c r="B184" t="s">
        <v>812</v>
      </c>
      <c r="C184" t="s">
        <v>813</v>
      </c>
      <c r="D184" t="s">
        <v>629</v>
      </c>
      <c r="E184" t="s">
        <v>630</v>
      </c>
      <c r="F184" t="s">
        <v>814</v>
      </c>
      <c r="G184" t="s">
        <v>632</v>
      </c>
      <c r="H184" t="s">
        <v>109</v>
      </c>
      <c r="I184" s="78">
        <v>1116.0999999999999</v>
      </c>
      <c r="J184" s="78">
        <v>4791</v>
      </c>
      <c r="K184" s="78">
        <v>1.7412799999999999</v>
      </c>
      <c r="L184" s="78">
        <v>186.54172505599999</v>
      </c>
      <c r="M184" s="79">
        <v>0</v>
      </c>
      <c r="N184" s="79">
        <v>1.8E-3</v>
      </c>
      <c r="O184" s="79">
        <v>6.9999999999999999E-4</v>
      </c>
    </row>
    <row r="185" spans="2:15">
      <c r="B185" t="s">
        <v>815</v>
      </c>
      <c r="C185" t="s">
        <v>816</v>
      </c>
      <c r="D185" t="s">
        <v>629</v>
      </c>
      <c r="E185" t="s">
        <v>630</v>
      </c>
      <c r="F185" t="s">
        <v>337</v>
      </c>
      <c r="G185" t="s">
        <v>632</v>
      </c>
      <c r="H185" t="s">
        <v>109</v>
      </c>
      <c r="I185" s="78">
        <v>1195.05</v>
      </c>
      <c r="J185" s="78">
        <v>12902</v>
      </c>
      <c r="K185" s="78">
        <v>3.1074299999999999</v>
      </c>
      <c r="L185" s="78">
        <v>535.97200305599995</v>
      </c>
      <c r="M185" s="79">
        <v>0</v>
      </c>
      <c r="N185" s="79">
        <v>5.1999999999999998E-3</v>
      </c>
      <c r="O185" s="79">
        <v>2.0999999999999999E-3</v>
      </c>
    </row>
    <row r="186" spans="2:15">
      <c r="B186" t="s">
        <v>817</v>
      </c>
      <c r="C186" t="s">
        <v>818</v>
      </c>
      <c r="D186" t="s">
        <v>645</v>
      </c>
      <c r="E186" t="s">
        <v>630</v>
      </c>
      <c r="F186" t="s">
        <v>369</v>
      </c>
      <c r="G186" t="s">
        <v>636</v>
      </c>
      <c r="H186" t="s">
        <v>109</v>
      </c>
      <c r="I186" s="78">
        <v>2713.34</v>
      </c>
      <c r="J186" s="78">
        <v>5166</v>
      </c>
      <c r="K186" s="78">
        <v>0</v>
      </c>
      <c r="L186" s="78">
        <v>484.43147504640001</v>
      </c>
      <c r="M186" s="79">
        <v>0</v>
      </c>
      <c r="N186" s="79">
        <v>4.7000000000000002E-3</v>
      </c>
      <c r="O186" s="79">
        <v>1.9E-3</v>
      </c>
    </row>
    <row r="187" spans="2:15">
      <c r="B187" t="s">
        <v>819</v>
      </c>
      <c r="C187" t="s">
        <v>820</v>
      </c>
      <c r="D187" t="s">
        <v>629</v>
      </c>
      <c r="E187" t="s">
        <v>630</v>
      </c>
      <c r="F187" t="s">
        <v>821</v>
      </c>
      <c r="G187" t="s">
        <v>651</v>
      </c>
      <c r="H187" t="s">
        <v>113</v>
      </c>
      <c r="I187" s="78">
        <v>26556.71</v>
      </c>
      <c r="J187" s="78">
        <v>798.4</v>
      </c>
      <c r="K187" s="78">
        <v>0</v>
      </c>
      <c r="L187" s="78">
        <v>822.28998605244794</v>
      </c>
      <c r="M187" s="79">
        <v>0</v>
      </c>
      <c r="N187" s="79">
        <v>8.0000000000000002E-3</v>
      </c>
      <c r="O187" s="79">
        <v>3.2000000000000002E-3</v>
      </c>
    </row>
    <row r="188" spans="2:15">
      <c r="B188" t="s">
        <v>822</v>
      </c>
      <c r="C188" t="s">
        <v>823</v>
      </c>
      <c r="D188" t="s">
        <v>629</v>
      </c>
      <c r="E188" t="s">
        <v>630</v>
      </c>
      <c r="F188" t="s">
        <v>824</v>
      </c>
      <c r="G188" t="s">
        <v>651</v>
      </c>
      <c r="H188" t="s">
        <v>109</v>
      </c>
      <c r="I188" s="78">
        <v>1011.71</v>
      </c>
      <c r="J188" s="78">
        <v>8914</v>
      </c>
      <c r="K188" s="78">
        <v>0</v>
      </c>
      <c r="L188" s="78">
        <v>311.67531440639999</v>
      </c>
      <c r="M188" s="79">
        <v>0</v>
      </c>
      <c r="N188" s="79">
        <v>3.0000000000000001E-3</v>
      </c>
      <c r="O188" s="79">
        <v>1.1999999999999999E-3</v>
      </c>
    </row>
    <row r="189" spans="2:15">
      <c r="B189" t="s">
        <v>825</v>
      </c>
      <c r="C189" t="s">
        <v>826</v>
      </c>
      <c r="D189" t="s">
        <v>629</v>
      </c>
      <c r="E189" t="s">
        <v>630</v>
      </c>
      <c r="F189" t="s">
        <v>827</v>
      </c>
      <c r="G189" t="s">
        <v>651</v>
      </c>
      <c r="H189" t="s">
        <v>116</v>
      </c>
      <c r="I189" s="78">
        <v>13555.84</v>
      </c>
      <c r="J189" s="78">
        <v>897.2</v>
      </c>
      <c r="K189" s="78">
        <v>0</v>
      </c>
      <c r="L189" s="78">
        <v>554.56437704985603</v>
      </c>
      <c r="M189" s="79">
        <v>0</v>
      </c>
      <c r="N189" s="79">
        <v>5.4000000000000003E-3</v>
      </c>
      <c r="O189" s="79">
        <v>2.0999999999999999E-3</v>
      </c>
    </row>
    <row r="190" spans="2:15">
      <c r="B190" t="s">
        <v>828</v>
      </c>
      <c r="C190" t="s">
        <v>829</v>
      </c>
      <c r="D190" t="s">
        <v>629</v>
      </c>
      <c r="E190" t="s">
        <v>630</v>
      </c>
      <c r="F190" t="s">
        <v>830</v>
      </c>
      <c r="G190" t="s">
        <v>655</v>
      </c>
      <c r="H190" t="s">
        <v>109</v>
      </c>
      <c r="I190" s="78">
        <v>75.44</v>
      </c>
      <c r="J190" s="78">
        <v>184784</v>
      </c>
      <c r="K190" s="78">
        <v>0</v>
      </c>
      <c r="L190" s="78">
        <v>481.77002741759998</v>
      </c>
      <c r="M190" s="79">
        <v>0</v>
      </c>
      <c r="N190" s="79">
        <v>4.7000000000000002E-3</v>
      </c>
      <c r="O190" s="79">
        <v>1.9E-3</v>
      </c>
    </row>
    <row r="191" spans="2:15">
      <c r="B191" t="s">
        <v>831</v>
      </c>
      <c r="C191" t="s">
        <v>832</v>
      </c>
      <c r="D191" t="s">
        <v>629</v>
      </c>
      <c r="E191" t="s">
        <v>630</v>
      </c>
      <c r="F191" t="s">
        <v>833</v>
      </c>
      <c r="G191" t="s">
        <v>655</v>
      </c>
      <c r="H191" t="s">
        <v>202</v>
      </c>
      <c r="I191" s="78">
        <v>2147.75</v>
      </c>
      <c r="J191" s="78">
        <v>19048</v>
      </c>
      <c r="K191" s="78">
        <v>0</v>
      </c>
      <c r="L191" s="78">
        <v>151.98192053</v>
      </c>
      <c r="M191" s="79">
        <v>0</v>
      </c>
      <c r="N191" s="79">
        <v>1.5E-3</v>
      </c>
      <c r="O191" s="79">
        <v>5.9999999999999995E-4</v>
      </c>
    </row>
    <row r="192" spans="2:15">
      <c r="B192" t="s">
        <v>834</v>
      </c>
      <c r="C192" t="s">
        <v>835</v>
      </c>
      <c r="D192" t="s">
        <v>629</v>
      </c>
      <c r="E192" t="s">
        <v>630</v>
      </c>
      <c r="F192" t="s">
        <v>836</v>
      </c>
      <c r="G192" t="s">
        <v>655</v>
      </c>
      <c r="H192" t="s">
        <v>109</v>
      </c>
      <c r="I192" s="78">
        <v>256.81</v>
      </c>
      <c r="J192" s="78">
        <v>32357</v>
      </c>
      <c r="K192" s="78">
        <v>0</v>
      </c>
      <c r="L192" s="78">
        <v>287.1798164352</v>
      </c>
      <c r="M192" s="79">
        <v>0</v>
      </c>
      <c r="N192" s="79">
        <v>2.8E-3</v>
      </c>
      <c r="O192" s="79">
        <v>1.1000000000000001E-3</v>
      </c>
    </row>
    <row r="193" spans="2:15">
      <c r="B193" t="s">
        <v>837</v>
      </c>
      <c r="C193" t="s">
        <v>838</v>
      </c>
      <c r="D193" t="s">
        <v>645</v>
      </c>
      <c r="E193" t="s">
        <v>630</v>
      </c>
      <c r="F193" t="s">
        <v>839</v>
      </c>
      <c r="G193" t="s">
        <v>655</v>
      </c>
      <c r="H193" t="s">
        <v>109</v>
      </c>
      <c r="I193" s="78">
        <v>541.23</v>
      </c>
      <c r="J193" s="78">
        <v>12821</v>
      </c>
      <c r="K193" s="78">
        <v>0</v>
      </c>
      <c r="L193" s="78">
        <v>239.81563572479999</v>
      </c>
      <c r="M193" s="79">
        <v>0</v>
      </c>
      <c r="N193" s="79">
        <v>2.3E-3</v>
      </c>
      <c r="O193" s="79">
        <v>8.9999999999999998E-4</v>
      </c>
    </row>
    <row r="194" spans="2:15">
      <c r="B194" t="s">
        <v>840</v>
      </c>
      <c r="C194" t="s">
        <v>841</v>
      </c>
      <c r="D194" t="s">
        <v>629</v>
      </c>
      <c r="E194" t="s">
        <v>630</v>
      </c>
      <c r="F194" t="s">
        <v>842</v>
      </c>
      <c r="G194" t="s">
        <v>655</v>
      </c>
      <c r="H194" t="s">
        <v>109</v>
      </c>
      <c r="I194" s="78">
        <v>1059.56</v>
      </c>
      <c r="J194" s="78">
        <v>6106</v>
      </c>
      <c r="K194" s="78">
        <v>0</v>
      </c>
      <c r="L194" s="78">
        <v>223.59191132160001</v>
      </c>
      <c r="M194" s="79">
        <v>0</v>
      </c>
      <c r="N194" s="79">
        <v>2.2000000000000001E-3</v>
      </c>
      <c r="O194" s="79">
        <v>8.9999999999999998E-4</v>
      </c>
    </row>
    <row r="195" spans="2:15">
      <c r="B195" t="s">
        <v>843</v>
      </c>
      <c r="C195" t="s">
        <v>844</v>
      </c>
      <c r="D195" t="s">
        <v>629</v>
      </c>
      <c r="E195" t="s">
        <v>630</v>
      </c>
      <c r="F195" t="s">
        <v>845</v>
      </c>
      <c r="G195" t="s">
        <v>659</v>
      </c>
      <c r="H195" t="s">
        <v>113</v>
      </c>
      <c r="I195" s="78">
        <v>307.51</v>
      </c>
      <c r="J195" s="78">
        <v>26370</v>
      </c>
      <c r="K195" s="78">
        <v>0</v>
      </c>
      <c r="L195" s="78">
        <v>314.48473886340003</v>
      </c>
      <c r="M195" s="79">
        <v>0</v>
      </c>
      <c r="N195" s="79">
        <v>3.0000000000000001E-3</v>
      </c>
      <c r="O195" s="79">
        <v>1.1999999999999999E-3</v>
      </c>
    </row>
    <row r="196" spans="2:15">
      <c r="B196" t="s">
        <v>846</v>
      </c>
      <c r="C196" t="s">
        <v>847</v>
      </c>
      <c r="D196" t="s">
        <v>629</v>
      </c>
      <c r="E196" t="s">
        <v>630</v>
      </c>
      <c r="F196" t="s">
        <v>848</v>
      </c>
      <c r="G196" t="s">
        <v>659</v>
      </c>
      <c r="H196" t="s">
        <v>109</v>
      </c>
      <c r="I196" s="78">
        <v>4793.0600000000004</v>
      </c>
      <c r="J196" s="78">
        <v>9509</v>
      </c>
      <c r="K196" s="78">
        <v>0</v>
      </c>
      <c r="L196" s="78">
        <v>1575.1482925824</v>
      </c>
      <c r="M196" s="79">
        <v>1E-4</v>
      </c>
      <c r="N196" s="79">
        <v>1.52E-2</v>
      </c>
      <c r="O196" s="79">
        <v>6.1000000000000004E-3</v>
      </c>
    </row>
    <row r="197" spans="2:15">
      <c r="B197" t="s">
        <v>849</v>
      </c>
      <c r="C197" t="s">
        <v>850</v>
      </c>
      <c r="D197" t="s">
        <v>645</v>
      </c>
      <c r="E197" t="s">
        <v>630</v>
      </c>
      <c r="F197" t="s">
        <v>851</v>
      </c>
      <c r="G197" t="s">
        <v>665</v>
      </c>
      <c r="H197" t="s">
        <v>109</v>
      </c>
      <c r="I197" s="78">
        <v>670.29</v>
      </c>
      <c r="J197" s="78">
        <v>21210</v>
      </c>
      <c r="K197" s="78">
        <v>0</v>
      </c>
      <c r="L197" s="78">
        <v>491.33436710400002</v>
      </c>
      <c r="M197" s="79">
        <v>0</v>
      </c>
      <c r="N197" s="79">
        <v>4.7999999999999996E-3</v>
      </c>
      <c r="O197" s="79">
        <v>1.9E-3</v>
      </c>
    </row>
    <row r="198" spans="2:15">
      <c r="B198" t="s">
        <v>852</v>
      </c>
      <c r="C198" t="s">
        <v>853</v>
      </c>
      <c r="D198" t="s">
        <v>629</v>
      </c>
      <c r="E198" t="s">
        <v>630</v>
      </c>
      <c r="F198" t="s">
        <v>854</v>
      </c>
      <c r="G198" t="s">
        <v>665</v>
      </c>
      <c r="H198" t="s">
        <v>109</v>
      </c>
      <c r="I198" s="78">
        <v>162.91999999999999</v>
      </c>
      <c r="J198" s="78">
        <v>133702</v>
      </c>
      <c r="K198" s="78">
        <v>0</v>
      </c>
      <c r="L198" s="78">
        <v>752.81114327039995</v>
      </c>
      <c r="M198" s="79">
        <v>0</v>
      </c>
      <c r="N198" s="79">
        <v>7.3000000000000001E-3</v>
      </c>
      <c r="O198" s="79">
        <v>2.8999999999999998E-3</v>
      </c>
    </row>
    <row r="199" spans="2:15">
      <c r="B199" t="s">
        <v>855</v>
      </c>
      <c r="C199" t="s">
        <v>856</v>
      </c>
      <c r="D199" t="s">
        <v>629</v>
      </c>
      <c r="E199" t="s">
        <v>630</v>
      </c>
      <c r="F199" t="s">
        <v>857</v>
      </c>
      <c r="G199" t="s">
        <v>665</v>
      </c>
      <c r="H199" t="s">
        <v>109</v>
      </c>
      <c r="I199" s="78">
        <v>427.57</v>
      </c>
      <c r="J199" s="78">
        <v>29859</v>
      </c>
      <c r="K199" s="78">
        <v>0</v>
      </c>
      <c r="L199" s="78">
        <v>441.22104449279999</v>
      </c>
      <c r="M199" s="79">
        <v>0</v>
      </c>
      <c r="N199" s="79">
        <v>4.3E-3</v>
      </c>
      <c r="O199" s="79">
        <v>1.6999999999999999E-3</v>
      </c>
    </row>
    <row r="200" spans="2:15">
      <c r="B200" t="s">
        <v>858</v>
      </c>
      <c r="C200" t="s">
        <v>859</v>
      </c>
      <c r="D200" t="s">
        <v>629</v>
      </c>
      <c r="E200" t="s">
        <v>630</v>
      </c>
      <c r="F200" t="s">
        <v>860</v>
      </c>
      <c r="G200" t="s">
        <v>665</v>
      </c>
      <c r="H200" t="s">
        <v>109</v>
      </c>
      <c r="I200" s="78">
        <v>2213.46</v>
      </c>
      <c r="J200" s="78">
        <v>15770</v>
      </c>
      <c r="K200" s="78">
        <v>0</v>
      </c>
      <c r="L200" s="78">
        <v>1206.360490752</v>
      </c>
      <c r="M200" s="79">
        <v>0</v>
      </c>
      <c r="N200" s="79">
        <v>1.17E-2</v>
      </c>
      <c r="O200" s="79">
        <v>4.5999999999999999E-3</v>
      </c>
    </row>
    <row r="201" spans="2:15">
      <c r="B201" t="s">
        <v>861</v>
      </c>
      <c r="C201" t="s">
        <v>862</v>
      </c>
      <c r="D201" t="s">
        <v>629</v>
      </c>
      <c r="E201" t="s">
        <v>630</v>
      </c>
      <c r="F201" t="s">
        <v>863</v>
      </c>
      <c r="G201" t="s">
        <v>665</v>
      </c>
      <c r="H201" t="s">
        <v>109</v>
      </c>
      <c r="I201" s="78">
        <v>567.26</v>
      </c>
      <c r="J201" s="78">
        <v>10817</v>
      </c>
      <c r="K201" s="78">
        <v>0</v>
      </c>
      <c r="L201" s="78">
        <v>212.06193707520001</v>
      </c>
      <c r="M201" s="79">
        <v>0</v>
      </c>
      <c r="N201" s="79">
        <v>2.0999999999999999E-3</v>
      </c>
      <c r="O201" s="79">
        <v>8.0000000000000004E-4</v>
      </c>
    </row>
    <row r="202" spans="2:15">
      <c r="B202" t="s">
        <v>864</v>
      </c>
      <c r="C202" t="s">
        <v>865</v>
      </c>
      <c r="D202" t="s">
        <v>629</v>
      </c>
      <c r="E202" t="s">
        <v>630</v>
      </c>
      <c r="F202" t="s">
        <v>866</v>
      </c>
      <c r="G202" t="s">
        <v>665</v>
      </c>
      <c r="H202" t="s">
        <v>109</v>
      </c>
      <c r="I202" s="78">
        <v>879.24</v>
      </c>
      <c r="J202" s="78">
        <v>7771</v>
      </c>
      <c r="K202" s="78">
        <v>0</v>
      </c>
      <c r="L202" s="78">
        <v>236.13375882240001</v>
      </c>
      <c r="M202" s="79">
        <v>0</v>
      </c>
      <c r="N202" s="79">
        <v>2.3E-3</v>
      </c>
      <c r="O202" s="79">
        <v>8.9999999999999998E-4</v>
      </c>
    </row>
    <row r="203" spans="2:15">
      <c r="B203" t="s">
        <v>867</v>
      </c>
      <c r="C203" t="s">
        <v>868</v>
      </c>
      <c r="D203" t="s">
        <v>629</v>
      </c>
      <c r="E203" t="s">
        <v>630</v>
      </c>
      <c r="F203" t="s">
        <v>869</v>
      </c>
      <c r="G203" t="s">
        <v>665</v>
      </c>
      <c r="H203" t="s">
        <v>109</v>
      </c>
      <c r="I203" s="78">
        <v>623.08000000000004</v>
      </c>
      <c r="J203" s="78">
        <v>18790</v>
      </c>
      <c r="K203" s="78">
        <v>0</v>
      </c>
      <c r="L203" s="78">
        <v>404.61718579199999</v>
      </c>
      <c r="M203" s="79">
        <v>0</v>
      </c>
      <c r="N203" s="79">
        <v>3.8999999999999998E-3</v>
      </c>
      <c r="O203" s="79">
        <v>1.6000000000000001E-3</v>
      </c>
    </row>
    <row r="204" spans="2:15">
      <c r="B204" t="s">
        <v>870</v>
      </c>
      <c r="C204" t="s">
        <v>871</v>
      </c>
      <c r="D204" t="s">
        <v>629</v>
      </c>
      <c r="E204" t="s">
        <v>630</v>
      </c>
      <c r="F204" t="s">
        <v>872</v>
      </c>
      <c r="G204" t="s">
        <v>675</v>
      </c>
      <c r="H204" t="s">
        <v>109</v>
      </c>
      <c r="I204" s="78">
        <v>1109.6099999999999</v>
      </c>
      <c r="J204" s="78">
        <v>4796</v>
      </c>
      <c r="K204" s="78">
        <v>0</v>
      </c>
      <c r="L204" s="78">
        <v>183.9175911936</v>
      </c>
      <c r="M204" s="79">
        <v>0</v>
      </c>
      <c r="N204" s="79">
        <v>1.8E-3</v>
      </c>
      <c r="O204" s="79">
        <v>6.9999999999999999E-4</v>
      </c>
    </row>
    <row r="205" spans="2:15">
      <c r="B205" t="s">
        <v>873</v>
      </c>
      <c r="C205" t="s">
        <v>874</v>
      </c>
      <c r="D205" t="s">
        <v>645</v>
      </c>
      <c r="E205" t="s">
        <v>630</v>
      </c>
      <c r="F205" t="s">
        <v>875</v>
      </c>
      <c r="G205" t="s">
        <v>675</v>
      </c>
      <c r="H205" t="s">
        <v>109</v>
      </c>
      <c r="I205" s="78">
        <v>518.21</v>
      </c>
      <c r="J205" s="78">
        <v>23125</v>
      </c>
      <c r="K205" s="78">
        <v>0</v>
      </c>
      <c r="L205" s="78">
        <v>414.15343200000001</v>
      </c>
      <c r="M205" s="79">
        <v>0</v>
      </c>
      <c r="N205" s="79">
        <v>4.0000000000000001E-3</v>
      </c>
      <c r="O205" s="79">
        <v>1.6000000000000001E-3</v>
      </c>
    </row>
    <row r="206" spans="2:15">
      <c r="B206" t="s">
        <v>876</v>
      </c>
      <c r="C206" t="s">
        <v>877</v>
      </c>
      <c r="D206" t="s">
        <v>629</v>
      </c>
      <c r="E206" t="s">
        <v>630</v>
      </c>
      <c r="F206" t="s">
        <v>878</v>
      </c>
      <c r="G206" t="s">
        <v>675</v>
      </c>
      <c r="H206" t="s">
        <v>202</v>
      </c>
      <c r="I206" s="78">
        <v>9272.86</v>
      </c>
      <c r="J206" s="78">
        <v>8156</v>
      </c>
      <c r="K206" s="78">
        <v>0</v>
      </c>
      <c r="L206" s="78">
        <v>280.9633924844</v>
      </c>
      <c r="M206" s="79">
        <v>0</v>
      </c>
      <c r="N206" s="79">
        <v>2.7000000000000001E-3</v>
      </c>
      <c r="O206" s="79">
        <v>1.1000000000000001E-3</v>
      </c>
    </row>
    <row r="207" spans="2:15">
      <c r="B207" t="s">
        <v>879</v>
      </c>
      <c r="C207" t="s">
        <v>880</v>
      </c>
      <c r="D207" t="s">
        <v>629</v>
      </c>
      <c r="E207" t="s">
        <v>630</v>
      </c>
      <c r="F207" t="s">
        <v>881</v>
      </c>
      <c r="G207" t="s">
        <v>882</v>
      </c>
      <c r="H207" t="s">
        <v>113</v>
      </c>
      <c r="I207" s="78">
        <v>2317.4</v>
      </c>
      <c r="J207" s="78">
        <v>3401</v>
      </c>
      <c r="K207" s="78">
        <v>0</v>
      </c>
      <c r="L207" s="78">
        <v>305.6594565268</v>
      </c>
      <c r="M207" s="79">
        <v>0</v>
      </c>
      <c r="N207" s="79">
        <v>3.0000000000000001E-3</v>
      </c>
      <c r="O207" s="79">
        <v>1.1999999999999999E-3</v>
      </c>
    </row>
    <row r="208" spans="2:15">
      <c r="B208" t="s">
        <v>883</v>
      </c>
      <c r="C208" t="s">
        <v>884</v>
      </c>
      <c r="D208" t="s">
        <v>629</v>
      </c>
      <c r="E208" t="s">
        <v>630</v>
      </c>
      <c r="F208" t="s">
        <v>885</v>
      </c>
      <c r="G208" t="s">
        <v>882</v>
      </c>
      <c r="H208" t="s">
        <v>109</v>
      </c>
      <c r="I208" s="78">
        <v>1084.8900000000001</v>
      </c>
      <c r="J208" s="78">
        <v>11706</v>
      </c>
      <c r="K208" s="78">
        <v>0</v>
      </c>
      <c r="L208" s="78">
        <v>438.9024040704</v>
      </c>
      <c r="M208" s="79">
        <v>0</v>
      </c>
      <c r="N208" s="79">
        <v>4.1999999999999997E-3</v>
      </c>
      <c r="O208" s="79">
        <v>1.6999999999999999E-3</v>
      </c>
    </row>
    <row r="209" spans="2:15">
      <c r="B209" t="s">
        <v>886</v>
      </c>
      <c r="C209" t="s">
        <v>887</v>
      </c>
      <c r="D209" t="s">
        <v>629</v>
      </c>
      <c r="E209" t="s">
        <v>630</v>
      </c>
      <c r="F209" t="s">
        <v>888</v>
      </c>
      <c r="G209" t="s">
        <v>126</v>
      </c>
      <c r="H209" t="s">
        <v>109</v>
      </c>
      <c r="I209" s="78">
        <v>515.46</v>
      </c>
      <c r="J209" s="78">
        <v>11642</v>
      </c>
      <c r="K209" s="78">
        <v>0</v>
      </c>
      <c r="L209" s="78">
        <v>207.39405265920001</v>
      </c>
      <c r="M209" s="79">
        <v>0</v>
      </c>
      <c r="N209" s="79">
        <v>2E-3</v>
      </c>
      <c r="O209" s="79">
        <v>8.0000000000000004E-4</v>
      </c>
    </row>
    <row r="210" spans="2:15">
      <c r="B210" t="s">
        <v>889</v>
      </c>
      <c r="C210" t="s">
        <v>890</v>
      </c>
      <c r="D210" t="s">
        <v>629</v>
      </c>
      <c r="E210" t="s">
        <v>630</v>
      </c>
      <c r="F210" t="s">
        <v>891</v>
      </c>
      <c r="G210" t="s">
        <v>126</v>
      </c>
      <c r="H210" t="s">
        <v>109</v>
      </c>
      <c r="I210" s="78">
        <v>3140.15</v>
      </c>
      <c r="J210" s="78">
        <v>1715</v>
      </c>
      <c r="K210" s="78">
        <v>0</v>
      </c>
      <c r="L210" s="78">
        <v>186.11794656000001</v>
      </c>
      <c r="M210" s="79">
        <v>0</v>
      </c>
      <c r="N210" s="79">
        <v>1.8E-3</v>
      </c>
      <c r="O210" s="79">
        <v>6.9999999999999999E-4</v>
      </c>
    </row>
    <row r="211" spans="2:15">
      <c r="B211" t="s">
        <v>892</v>
      </c>
      <c r="C211" t="s">
        <v>893</v>
      </c>
      <c r="D211" t="s">
        <v>629</v>
      </c>
      <c r="E211" t="s">
        <v>630</v>
      </c>
      <c r="F211" t="s">
        <v>372</v>
      </c>
      <c r="G211" t="s">
        <v>128</v>
      </c>
      <c r="H211" t="s">
        <v>109</v>
      </c>
      <c r="I211" s="78">
        <v>3263.45</v>
      </c>
      <c r="J211" s="78">
        <v>7452</v>
      </c>
      <c r="K211" s="78">
        <v>0</v>
      </c>
      <c r="L211" s="78">
        <v>840.47256806400003</v>
      </c>
      <c r="M211" s="79">
        <v>1E-4</v>
      </c>
      <c r="N211" s="79">
        <v>8.0999999999999996E-3</v>
      </c>
      <c r="O211" s="79">
        <v>3.2000000000000002E-3</v>
      </c>
    </row>
    <row r="212" spans="2:15">
      <c r="B212" t="s">
        <v>238</v>
      </c>
      <c r="E212" s="16"/>
      <c r="F212" s="16"/>
      <c r="G212" s="16"/>
    </row>
    <row r="213" spans="2:15">
      <c r="B213" t="s">
        <v>276</v>
      </c>
      <c r="E213" s="16"/>
      <c r="F213" s="16"/>
      <c r="G213" s="16"/>
    </row>
    <row r="214" spans="2:15">
      <c r="B214" t="s">
        <v>277</v>
      </c>
      <c r="E214" s="16"/>
      <c r="F214" s="16"/>
      <c r="G214" s="16"/>
    </row>
    <row r="215" spans="2:15">
      <c r="B215" t="s">
        <v>278</v>
      </c>
      <c r="E215" s="16"/>
      <c r="F215" s="16"/>
      <c r="G215" s="16"/>
    </row>
    <row r="216" spans="2:15">
      <c r="B216" t="s">
        <v>279</v>
      </c>
      <c r="E216" s="16"/>
      <c r="F216" s="16"/>
      <c r="G216" s="16"/>
    </row>
    <row r="217" spans="2:15"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43830</v>
      </c>
    </row>
    <row r="2" spans="2:63" s="1" customFormat="1">
      <c r="B2" s="2" t="s">
        <v>1</v>
      </c>
      <c r="C2" s="12" t="s">
        <v>1316</v>
      </c>
    </row>
    <row r="3" spans="2:63" s="1" customFormat="1">
      <c r="B3" s="2" t="s">
        <v>2</v>
      </c>
      <c r="C3" s="84" t="s">
        <v>1317</v>
      </c>
    </row>
    <row r="4" spans="2:63" s="1" customFormat="1">
      <c r="B4" s="2" t="s">
        <v>3</v>
      </c>
      <c r="C4" s="85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854590.07</v>
      </c>
      <c r="I11" s="7"/>
      <c r="J11" s="76">
        <v>10.48767</v>
      </c>
      <c r="K11" s="76">
        <v>65982.305610296055</v>
      </c>
      <c r="L11" s="7"/>
      <c r="M11" s="77">
        <v>1</v>
      </c>
      <c r="N11" s="77">
        <v>0.25409999999999999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223138.95</v>
      </c>
      <c r="J12" s="82">
        <v>0</v>
      </c>
      <c r="K12" s="82">
        <v>5557.3103798000002</v>
      </c>
      <c r="M12" s="81">
        <v>8.4199999999999997E-2</v>
      </c>
      <c r="N12" s="81">
        <v>2.1399999999999999E-2</v>
      </c>
    </row>
    <row r="13" spans="2:63">
      <c r="B13" s="80" t="s">
        <v>894</v>
      </c>
      <c r="D13" s="16"/>
      <c r="E13" s="16"/>
      <c r="F13" s="16"/>
      <c r="G13" s="16"/>
      <c r="H13" s="82">
        <v>223138.95</v>
      </c>
      <c r="J13" s="82">
        <v>0</v>
      </c>
      <c r="K13" s="82">
        <v>5557.3103798000002</v>
      </c>
      <c r="M13" s="81">
        <v>8.4199999999999997E-2</v>
      </c>
      <c r="N13" s="81">
        <v>2.1399999999999999E-2</v>
      </c>
    </row>
    <row r="14" spans="2:63">
      <c r="B14" t="s">
        <v>895</v>
      </c>
      <c r="C14" t="s">
        <v>896</v>
      </c>
      <c r="D14" t="s">
        <v>103</v>
      </c>
      <c r="E14" t="s">
        <v>897</v>
      </c>
      <c r="F14" t="s">
        <v>898</v>
      </c>
      <c r="G14" t="s">
        <v>105</v>
      </c>
      <c r="H14" s="78">
        <v>28530.51</v>
      </c>
      <c r="I14" s="78">
        <v>1602</v>
      </c>
      <c r="J14" s="78">
        <v>0</v>
      </c>
      <c r="K14" s="78">
        <v>457.05877020000003</v>
      </c>
      <c r="L14" s="79">
        <v>1E-4</v>
      </c>
      <c r="M14" s="79">
        <v>6.8999999999999999E-3</v>
      </c>
      <c r="N14" s="79">
        <v>1.8E-3</v>
      </c>
    </row>
    <row r="15" spans="2:63">
      <c r="B15" t="s">
        <v>899</v>
      </c>
      <c r="C15" t="s">
        <v>900</v>
      </c>
      <c r="D15" t="s">
        <v>103</v>
      </c>
      <c r="E15" t="s">
        <v>897</v>
      </c>
      <c r="F15" t="s">
        <v>898</v>
      </c>
      <c r="G15" t="s">
        <v>105</v>
      </c>
      <c r="H15" s="78">
        <v>48842.62</v>
      </c>
      <c r="I15" s="78">
        <v>2462</v>
      </c>
      <c r="J15" s="78">
        <v>0</v>
      </c>
      <c r="K15" s="78">
        <v>1202.5053044000001</v>
      </c>
      <c r="L15" s="79">
        <v>6.9999999999999999E-4</v>
      </c>
      <c r="M15" s="79">
        <v>1.8200000000000001E-2</v>
      </c>
      <c r="N15" s="79">
        <v>4.5999999999999999E-3</v>
      </c>
    </row>
    <row r="16" spans="2:63">
      <c r="B16" t="s">
        <v>901</v>
      </c>
      <c r="C16" t="s">
        <v>902</v>
      </c>
      <c r="D16" t="s">
        <v>103</v>
      </c>
      <c r="E16" t="s">
        <v>903</v>
      </c>
      <c r="F16" t="s">
        <v>898</v>
      </c>
      <c r="G16" t="s">
        <v>105</v>
      </c>
      <c r="H16" s="78">
        <v>40911.68</v>
      </c>
      <c r="I16" s="78">
        <v>1600</v>
      </c>
      <c r="J16" s="78">
        <v>0</v>
      </c>
      <c r="K16" s="78">
        <v>654.58687999999995</v>
      </c>
      <c r="L16" s="79">
        <v>1E-4</v>
      </c>
      <c r="M16" s="79">
        <v>9.9000000000000008E-3</v>
      </c>
      <c r="N16" s="79">
        <v>2.5000000000000001E-3</v>
      </c>
    </row>
    <row r="17" spans="2:14">
      <c r="B17" t="s">
        <v>904</v>
      </c>
      <c r="C17" t="s">
        <v>905</v>
      </c>
      <c r="D17" t="s">
        <v>103</v>
      </c>
      <c r="E17" t="s">
        <v>903</v>
      </c>
      <c r="F17" t="s">
        <v>898</v>
      </c>
      <c r="G17" t="s">
        <v>105</v>
      </c>
      <c r="H17" s="78">
        <v>28.71</v>
      </c>
      <c r="I17" s="78">
        <v>1235</v>
      </c>
      <c r="J17" s="78">
        <v>0</v>
      </c>
      <c r="K17" s="78">
        <v>0.35456850000000001</v>
      </c>
      <c r="L17" s="79">
        <v>0</v>
      </c>
      <c r="M17" s="79">
        <v>0</v>
      </c>
      <c r="N17" s="79">
        <v>0</v>
      </c>
    </row>
    <row r="18" spans="2:14">
      <c r="B18" t="s">
        <v>906</v>
      </c>
      <c r="C18" t="s">
        <v>907</v>
      </c>
      <c r="D18" t="s">
        <v>103</v>
      </c>
      <c r="E18" t="s">
        <v>903</v>
      </c>
      <c r="F18" t="s">
        <v>898</v>
      </c>
      <c r="G18" t="s">
        <v>105</v>
      </c>
      <c r="H18" s="78">
        <v>16508.22</v>
      </c>
      <c r="I18" s="78">
        <v>2436</v>
      </c>
      <c r="J18" s="78">
        <v>0</v>
      </c>
      <c r="K18" s="78">
        <v>402.1402392</v>
      </c>
      <c r="L18" s="79">
        <v>1E-4</v>
      </c>
      <c r="M18" s="79">
        <v>6.1000000000000004E-3</v>
      </c>
      <c r="N18" s="79">
        <v>1.5E-3</v>
      </c>
    </row>
    <row r="19" spans="2:14">
      <c r="B19" t="s">
        <v>908</v>
      </c>
      <c r="C19" t="s">
        <v>909</v>
      </c>
      <c r="D19" t="s">
        <v>103</v>
      </c>
      <c r="E19" t="s">
        <v>910</v>
      </c>
      <c r="F19" t="s">
        <v>898</v>
      </c>
      <c r="G19" t="s">
        <v>105</v>
      </c>
      <c r="H19" s="78">
        <v>5401.06</v>
      </c>
      <c r="I19" s="78">
        <v>16010</v>
      </c>
      <c r="J19" s="78">
        <v>0</v>
      </c>
      <c r="K19" s="78">
        <v>864.70970599999998</v>
      </c>
      <c r="L19" s="79">
        <v>1E-4</v>
      </c>
      <c r="M19" s="79">
        <v>1.3100000000000001E-2</v>
      </c>
      <c r="N19" s="79">
        <v>3.3E-3</v>
      </c>
    </row>
    <row r="20" spans="2:14">
      <c r="B20" t="s">
        <v>911</v>
      </c>
      <c r="C20" t="s">
        <v>912</v>
      </c>
      <c r="D20" t="s">
        <v>103</v>
      </c>
      <c r="E20" t="s">
        <v>910</v>
      </c>
      <c r="F20" t="s">
        <v>898</v>
      </c>
      <c r="G20" t="s">
        <v>105</v>
      </c>
      <c r="H20" s="78">
        <v>949.22</v>
      </c>
      <c r="I20" s="78">
        <v>23880</v>
      </c>
      <c r="J20" s="78">
        <v>0</v>
      </c>
      <c r="K20" s="78">
        <v>226.67373599999999</v>
      </c>
      <c r="L20" s="79">
        <v>0</v>
      </c>
      <c r="M20" s="79">
        <v>3.3999999999999998E-3</v>
      </c>
      <c r="N20" s="79">
        <v>8.9999999999999998E-4</v>
      </c>
    </row>
    <row r="21" spans="2:14">
      <c r="B21" t="s">
        <v>913</v>
      </c>
      <c r="C21" t="s">
        <v>914</v>
      </c>
      <c r="D21" t="s">
        <v>103</v>
      </c>
      <c r="E21" t="s">
        <v>915</v>
      </c>
      <c r="F21" t="s">
        <v>898</v>
      </c>
      <c r="G21" t="s">
        <v>105</v>
      </c>
      <c r="H21" s="78">
        <v>29068.83</v>
      </c>
      <c r="I21" s="78">
        <v>1603</v>
      </c>
      <c r="J21" s="78">
        <v>0</v>
      </c>
      <c r="K21" s="78">
        <v>465.97334489999997</v>
      </c>
      <c r="L21" s="79">
        <v>1E-4</v>
      </c>
      <c r="M21" s="79">
        <v>7.1000000000000004E-3</v>
      </c>
      <c r="N21" s="79">
        <v>1.8E-3</v>
      </c>
    </row>
    <row r="22" spans="2:14">
      <c r="B22" t="s">
        <v>916</v>
      </c>
      <c r="C22" t="s">
        <v>917</v>
      </c>
      <c r="D22" t="s">
        <v>103</v>
      </c>
      <c r="E22" t="s">
        <v>915</v>
      </c>
      <c r="F22" t="s">
        <v>898</v>
      </c>
      <c r="G22" t="s">
        <v>105</v>
      </c>
      <c r="H22" s="78">
        <v>0.01</v>
      </c>
      <c r="I22" s="78">
        <v>1672</v>
      </c>
      <c r="J22" s="78">
        <v>0</v>
      </c>
      <c r="K22" s="78">
        <v>1.672E-4</v>
      </c>
      <c r="L22" s="79">
        <v>0</v>
      </c>
      <c r="M22" s="79">
        <v>0</v>
      </c>
      <c r="N22" s="79">
        <v>0</v>
      </c>
    </row>
    <row r="23" spans="2:14">
      <c r="B23" t="s">
        <v>918</v>
      </c>
      <c r="C23" t="s">
        <v>919</v>
      </c>
      <c r="D23" t="s">
        <v>103</v>
      </c>
      <c r="E23" t="s">
        <v>915</v>
      </c>
      <c r="F23" t="s">
        <v>898</v>
      </c>
      <c r="G23" t="s">
        <v>105</v>
      </c>
      <c r="H23" s="78">
        <v>52898.09</v>
      </c>
      <c r="I23" s="78">
        <v>2426</v>
      </c>
      <c r="J23" s="78">
        <v>0</v>
      </c>
      <c r="K23" s="78">
        <v>1283.3076633999999</v>
      </c>
      <c r="L23" s="79">
        <v>2.9999999999999997E-4</v>
      </c>
      <c r="M23" s="79">
        <v>1.9400000000000001E-2</v>
      </c>
      <c r="N23" s="79">
        <v>4.8999999999999998E-3</v>
      </c>
    </row>
    <row r="24" spans="2:14">
      <c r="B24" s="80" t="s">
        <v>920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921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228</v>
      </c>
      <c r="C27" t="s">
        <v>228</v>
      </c>
      <c r="D27" s="16"/>
      <c r="E27" s="16"/>
      <c r="F27" t="s">
        <v>228</v>
      </c>
      <c r="G27" t="s">
        <v>228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922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228</v>
      </c>
      <c r="C29" t="s">
        <v>228</v>
      </c>
      <c r="D29" s="16"/>
      <c r="E29" s="16"/>
      <c r="F29" t="s">
        <v>228</v>
      </c>
      <c r="G29" t="s">
        <v>228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284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228</v>
      </c>
      <c r="C31" t="s">
        <v>228</v>
      </c>
      <c r="D31" s="16"/>
      <c r="E31" s="16"/>
      <c r="F31" t="s">
        <v>228</v>
      </c>
      <c r="G31" t="s">
        <v>228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923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228</v>
      </c>
      <c r="C33" t="s">
        <v>228</v>
      </c>
      <c r="D33" s="16"/>
      <c r="E33" s="16"/>
      <c r="F33" t="s">
        <v>228</v>
      </c>
      <c r="G33" t="s">
        <v>228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236</v>
      </c>
      <c r="D34" s="16"/>
      <c r="E34" s="16"/>
      <c r="F34" s="16"/>
      <c r="G34" s="16"/>
      <c r="H34" s="82">
        <v>631451.12</v>
      </c>
      <c r="J34" s="82">
        <v>10.48767</v>
      </c>
      <c r="K34" s="82">
        <v>60424.995230496053</v>
      </c>
      <c r="M34" s="81">
        <v>0.91579999999999995</v>
      </c>
      <c r="N34" s="81">
        <v>0.23269999999999999</v>
      </c>
    </row>
    <row r="35" spans="2:14">
      <c r="B35" s="80" t="s">
        <v>924</v>
      </c>
      <c r="D35" s="16"/>
      <c r="E35" s="16"/>
      <c r="F35" s="16"/>
      <c r="G35" s="16"/>
      <c r="H35" s="82">
        <v>626084.25</v>
      </c>
      <c r="J35" s="82">
        <v>10.48767</v>
      </c>
      <c r="K35" s="82">
        <v>59845.929707577656</v>
      </c>
      <c r="M35" s="81">
        <v>0.90700000000000003</v>
      </c>
      <c r="N35" s="81">
        <v>0.23050000000000001</v>
      </c>
    </row>
    <row r="36" spans="2:14">
      <c r="B36" t="s">
        <v>925</v>
      </c>
      <c r="C36" t="s">
        <v>926</v>
      </c>
      <c r="D36" t="s">
        <v>629</v>
      </c>
      <c r="E36" t="s">
        <v>927</v>
      </c>
      <c r="F36" t="s">
        <v>767</v>
      </c>
      <c r="G36" t="s">
        <v>109</v>
      </c>
      <c r="H36" s="78">
        <v>228.96</v>
      </c>
      <c r="I36" s="78">
        <v>501.76</v>
      </c>
      <c r="J36" s="78">
        <v>0</v>
      </c>
      <c r="K36" s="78">
        <v>3.9703554293760002</v>
      </c>
      <c r="L36" s="79">
        <v>0</v>
      </c>
      <c r="M36" s="79">
        <v>1E-4</v>
      </c>
      <c r="N36" s="79">
        <v>0</v>
      </c>
    </row>
    <row r="37" spans="2:14">
      <c r="B37" t="s">
        <v>928</v>
      </c>
      <c r="C37" t="s">
        <v>929</v>
      </c>
      <c r="D37" t="s">
        <v>629</v>
      </c>
      <c r="E37" t="s">
        <v>930</v>
      </c>
      <c r="F37" t="s">
        <v>767</v>
      </c>
      <c r="G37" t="s">
        <v>113</v>
      </c>
      <c r="H37" s="78">
        <v>6654.09</v>
      </c>
      <c r="I37" s="78">
        <v>3119</v>
      </c>
      <c r="J37" s="78">
        <v>0</v>
      </c>
      <c r="K37" s="78">
        <v>804.88576642722001</v>
      </c>
      <c r="L37" s="79">
        <v>4.0000000000000002E-4</v>
      </c>
      <c r="M37" s="79">
        <v>1.2200000000000001E-2</v>
      </c>
      <c r="N37" s="79">
        <v>3.0999999999999999E-3</v>
      </c>
    </row>
    <row r="38" spans="2:14">
      <c r="B38" t="s">
        <v>931</v>
      </c>
      <c r="C38" t="s">
        <v>932</v>
      </c>
      <c r="D38" t="s">
        <v>629</v>
      </c>
      <c r="E38" t="s">
        <v>933</v>
      </c>
      <c r="F38" t="s">
        <v>767</v>
      </c>
      <c r="G38" t="s">
        <v>109</v>
      </c>
      <c r="H38" s="78">
        <v>522.38</v>
      </c>
      <c r="I38" s="78">
        <v>22208</v>
      </c>
      <c r="J38" s="78">
        <v>1.04227</v>
      </c>
      <c r="K38" s="78">
        <v>401.97334978240002</v>
      </c>
      <c r="L38" s="79">
        <v>0</v>
      </c>
      <c r="M38" s="79">
        <v>6.1000000000000004E-3</v>
      </c>
      <c r="N38" s="79">
        <v>1.5E-3</v>
      </c>
    </row>
    <row r="39" spans="2:14">
      <c r="B39" t="s">
        <v>934</v>
      </c>
      <c r="C39" t="s">
        <v>935</v>
      </c>
      <c r="D39" t="s">
        <v>629</v>
      </c>
      <c r="E39" t="s">
        <v>936</v>
      </c>
      <c r="F39" t="s">
        <v>767</v>
      </c>
      <c r="G39" t="s">
        <v>203</v>
      </c>
      <c r="H39" s="78">
        <v>164970.48000000001</v>
      </c>
      <c r="I39" s="78">
        <v>2708</v>
      </c>
      <c r="J39" s="78">
        <v>0</v>
      </c>
      <c r="K39" s="78">
        <v>1982.63238556992</v>
      </c>
      <c r="L39" s="79">
        <v>1.5E-3</v>
      </c>
      <c r="M39" s="79">
        <v>0.03</v>
      </c>
      <c r="N39" s="79">
        <v>7.6E-3</v>
      </c>
    </row>
    <row r="40" spans="2:14">
      <c r="B40" t="s">
        <v>937</v>
      </c>
      <c r="C40" t="s">
        <v>938</v>
      </c>
      <c r="D40" t="s">
        <v>629</v>
      </c>
      <c r="E40" t="s">
        <v>939</v>
      </c>
      <c r="F40" t="s">
        <v>767</v>
      </c>
      <c r="G40" t="s">
        <v>109</v>
      </c>
      <c r="H40" s="78">
        <v>6211.53</v>
      </c>
      <c r="I40" s="78">
        <v>16567</v>
      </c>
      <c r="J40" s="78">
        <v>0</v>
      </c>
      <c r="K40" s="78">
        <v>3556.4457891456</v>
      </c>
      <c r="L40" s="79">
        <v>0</v>
      </c>
      <c r="M40" s="79">
        <v>5.3900000000000003E-2</v>
      </c>
      <c r="N40" s="79">
        <v>1.37E-2</v>
      </c>
    </row>
    <row r="41" spans="2:14">
      <c r="B41" t="s">
        <v>940</v>
      </c>
      <c r="C41" t="s">
        <v>941</v>
      </c>
      <c r="D41" t="s">
        <v>645</v>
      </c>
      <c r="E41" t="s">
        <v>942</v>
      </c>
      <c r="F41" t="s">
        <v>767</v>
      </c>
      <c r="G41" t="s">
        <v>109</v>
      </c>
      <c r="H41" s="78">
        <v>136.02000000000001</v>
      </c>
      <c r="I41" s="78">
        <v>6298</v>
      </c>
      <c r="J41" s="78">
        <v>0</v>
      </c>
      <c r="K41" s="78">
        <v>29.6059608576</v>
      </c>
      <c r="L41" s="79">
        <v>0</v>
      </c>
      <c r="M41" s="79">
        <v>4.0000000000000002E-4</v>
      </c>
      <c r="N41" s="79">
        <v>1E-4</v>
      </c>
    </row>
    <row r="42" spans="2:14">
      <c r="B42" t="s">
        <v>943</v>
      </c>
      <c r="C42" t="s">
        <v>944</v>
      </c>
      <c r="D42" t="s">
        <v>629</v>
      </c>
      <c r="E42" t="s">
        <v>945</v>
      </c>
      <c r="F42" t="s">
        <v>767</v>
      </c>
      <c r="G42" t="s">
        <v>113</v>
      </c>
      <c r="H42" s="78">
        <v>3151.29</v>
      </c>
      <c r="I42" s="78">
        <v>1028.4000000000001</v>
      </c>
      <c r="J42" s="78">
        <v>0</v>
      </c>
      <c r="K42" s="78">
        <v>125.684187317352</v>
      </c>
      <c r="L42" s="79">
        <v>1E-4</v>
      </c>
      <c r="M42" s="79">
        <v>1.9E-3</v>
      </c>
      <c r="N42" s="79">
        <v>5.0000000000000001E-4</v>
      </c>
    </row>
    <row r="43" spans="2:14">
      <c r="B43" t="s">
        <v>946</v>
      </c>
      <c r="C43" t="s">
        <v>947</v>
      </c>
      <c r="D43" t="s">
        <v>629</v>
      </c>
      <c r="E43" t="s">
        <v>948</v>
      </c>
      <c r="F43" t="s">
        <v>767</v>
      </c>
      <c r="G43" t="s">
        <v>109</v>
      </c>
      <c r="H43" s="78">
        <v>25488.83</v>
      </c>
      <c r="I43" s="78">
        <v>3078</v>
      </c>
      <c r="J43" s="78">
        <v>0</v>
      </c>
      <c r="K43" s="78">
        <v>2711.3916236544001</v>
      </c>
      <c r="L43" s="79">
        <v>0</v>
      </c>
      <c r="M43" s="79">
        <v>4.1099999999999998E-2</v>
      </c>
      <c r="N43" s="79">
        <v>1.04E-2</v>
      </c>
    </row>
    <row r="44" spans="2:14">
      <c r="B44" t="s">
        <v>949</v>
      </c>
      <c r="C44" t="s">
        <v>950</v>
      </c>
      <c r="D44" t="s">
        <v>629</v>
      </c>
      <c r="E44" t="s">
        <v>951</v>
      </c>
      <c r="F44" t="s">
        <v>767</v>
      </c>
      <c r="G44" t="s">
        <v>119</v>
      </c>
      <c r="H44" s="78">
        <v>12257.62</v>
      </c>
      <c r="I44" s="78">
        <v>3768</v>
      </c>
      <c r="J44" s="78">
        <v>0</v>
      </c>
      <c r="K44" s="78">
        <v>1225.5644071656</v>
      </c>
      <c r="L44" s="79">
        <v>0</v>
      </c>
      <c r="M44" s="79">
        <v>1.8599999999999998E-2</v>
      </c>
      <c r="N44" s="79">
        <v>4.7000000000000002E-3</v>
      </c>
    </row>
    <row r="45" spans="2:14">
      <c r="B45" t="s">
        <v>952</v>
      </c>
      <c r="C45" t="s">
        <v>953</v>
      </c>
      <c r="D45" t="s">
        <v>645</v>
      </c>
      <c r="E45" t="s">
        <v>954</v>
      </c>
      <c r="F45" t="s">
        <v>767</v>
      </c>
      <c r="G45" t="s">
        <v>109</v>
      </c>
      <c r="H45" s="78">
        <v>4052.1</v>
      </c>
      <c r="I45" s="78">
        <v>10186</v>
      </c>
      <c r="J45" s="78">
        <v>9.3499199999999991</v>
      </c>
      <c r="K45" s="78">
        <v>1435.803227136</v>
      </c>
      <c r="L45" s="79">
        <v>0</v>
      </c>
      <c r="M45" s="79">
        <v>2.18E-2</v>
      </c>
      <c r="N45" s="79">
        <v>5.4999999999999997E-3</v>
      </c>
    </row>
    <row r="46" spans="2:14">
      <c r="B46" t="s">
        <v>955</v>
      </c>
      <c r="C46" t="s">
        <v>956</v>
      </c>
      <c r="D46" t="s">
        <v>629</v>
      </c>
      <c r="E46" t="s">
        <v>957</v>
      </c>
      <c r="F46" t="s">
        <v>767</v>
      </c>
      <c r="G46" t="s">
        <v>109</v>
      </c>
      <c r="H46" s="78">
        <v>149.99</v>
      </c>
      <c r="I46" s="78">
        <v>32030</v>
      </c>
      <c r="J46" s="78">
        <v>0</v>
      </c>
      <c r="K46" s="78">
        <v>166.03245043199999</v>
      </c>
      <c r="L46" s="79">
        <v>0</v>
      </c>
      <c r="M46" s="79">
        <v>2.5000000000000001E-3</v>
      </c>
      <c r="N46" s="79">
        <v>5.9999999999999995E-4</v>
      </c>
    </row>
    <row r="47" spans="2:14">
      <c r="B47" t="s">
        <v>958</v>
      </c>
      <c r="C47" t="s">
        <v>959</v>
      </c>
      <c r="D47" t="s">
        <v>629</v>
      </c>
      <c r="E47" t="s">
        <v>960</v>
      </c>
      <c r="F47" t="s">
        <v>767</v>
      </c>
      <c r="G47" t="s">
        <v>109</v>
      </c>
      <c r="H47" s="78">
        <v>66654.490000000005</v>
      </c>
      <c r="I47" s="78">
        <v>752.25</v>
      </c>
      <c r="J47" s="78">
        <v>0</v>
      </c>
      <c r="K47" s="78">
        <v>1732.8674339424001</v>
      </c>
      <c r="L47" s="79">
        <v>0</v>
      </c>
      <c r="M47" s="79">
        <v>2.63E-2</v>
      </c>
      <c r="N47" s="79">
        <v>6.7000000000000002E-3</v>
      </c>
    </row>
    <row r="48" spans="2:14">
      <c r="B48" t="s">
        <v>961</v>
      </c>
      <c r="C48" t="s">
        <v>962</v>
      </c>
      <c r="D48" t="s">
        <v>629</v>
      </c>
      <c r="E48" t="s">
        <v>963</v>
      </c>
      <c r="F48" t="s">
        <v>767</v>
      </c>
      <c r="G48" t="s">
        <v>109</v>
      </c>
      <c r="H48" s="78">
        <v>1550.4</v>
      </c>
      <c r="I48" s="78">
        <v>23304</v>
      </c>
      <c r="J48" s="78">
        <v>0</v>
      </c>
      <c r="K48" s="78">
        <v>1248.670826496</v>
      </c>
      <c r="L48" s="79">
        <v>0</v>
      </c>
      <c r="M48" s="79">
        <v>1.89E-2</v>
      </c>
      <c r="N48" s="79">
        <v>4.7999999999999996E-3</v>
      </c>
    </row>
    <row r="49" spans="2:14">
      <c r="B49" t="s">
        <v>964</v>
      </c>
      <c r="C49" t="s">
        <v>965</v>
      </c>
      <c r="D49" t="s">
        <v>629</v>
      </c>
      <c r="E49" t="s">
        <v>966</v>
      </c>
      <c r="F49" t="s">
        <v>767</v>
      </c>
      <c r="G49" t="s">
        <v>109</v>
      </c>
      <c r="H49" s="78">
        <v>7057.7</v>
      </c>
      <c r="I49" s="78">
        <v>5376</v>
      </c>
      <c r="J49" s="78">
        <v>0</v>
      </c>
      <c r="K49" s="78">
        <v>1311.2822661119999</v>
      </c>
      <c r="L49" s="79">
        <v>0</v>
      </c>
      <c r="M49" s="79">
        <v>1.9900000000000001E-2</v>
      </c>
      <c r="N49" s="79">
        <v>5.0000000000000001E-3</v>
      </c>
    </row>
    <row r="50" spans="2:14">
      <c r="B50" t="s">
        <v>967</v>
      </c>
      <c r="C50" t="s">
        <v>968</v>
      </c>
      <c r="D50" t="s">
        <v>629</v>
      </c>
      <c r="E50" t="s">
        <v>969</v>
      </c>
      <c r="F50" t="s">
        <v>767</v>
      </c>
      <c r="G50" t="s">
        <v>113</v>
      </c>
      <c r="H50" s="78">
        <v>2890.02</v>
      </c>
      <c r="I50" s="78">
        <v>3239</v>
      </c>
      <c r="J50" s="78">
        <v>0</v>
      </c>
      <c r="K50" s="78">
        <v>363.02956751796</v>
      </c>
      <c r="L50" s="79">
        <v>0</v>
      </c>
      <c r="M50" s="79">
        <v>5.4999999999999997E-3</v>
      </c>
      <c r="N50" s="79">
        <v>1.4E-3</v>
      </c>
    </row>
    <row r="51" spans="2:14">
      <c r="B51" t="s">
        <v>970</v>
      </c>
      <c r="C51" t="s">
        <v>971</v>
      </c>
      <c r="D51" t="s">
        <v>629</v>
      </c>
      <c r="E51" t="s">
        <v>972</v>
      </c>
      <c r="F51" t="s">
        <v>767</v>
      </c>
      <c r="G51" t="s">
        <v>113</v>
      </c>
      <c r="H51" s="78">
        <v>1475.88</v>
      </c>
      <c r="I51" s="78">
        <v>4745</v>
      </c>
      <c r="J51" s="78">
        <v>0</v>
      </c>
      <c r="K51" s="78">
        <v>271.5923083692</v>
      </c>
      <c r="L51" s="79">
        <v>4.0000000000000002E-4</v>
      </c>
      <c r="M51" s="79">
        <v>4.1000000000000003E-3</v>
      </c>
      <c r="N51" s="79">
        <v>1E-3</v>
      </c>
    </row>
    <row r="52" spans="2:14">
      <c r="B52" t="s">
        <v>973</v>
      </c>
      <c r="C52" t="s">
        <v>974</v>
      </c>
      <c r="D52" t="s">
        <v>975</v>
      </c>
      <c r="E52" t="s">
        <v>976</v>
      </c>
      <c r="F52" t="s">
        <v>767</v>
      </c>
      <c r="G52" t="s">
        <v>109</v>
      </c>
      <c r="H52" s="78">
        <v>18335.75</v>
      </c>
      <c r="I52" s="78">
        <v>441.6</v>
      </c>
      <c r="J52" s="78">
        <v>0</v>
      </c>
      <c r="K52" s="78">
        <v>279.83464243200001</v>
      </c>
      <c r="L52" s="79">
        <v>0</v>
      </c>
      <c r="M52" s="79">
        <v>4.1999999999999997E-3</v>
      </c>
      <c r="N52" s="79">
        <v>1.1000000000000001E-3</v>
      </c>
    </row>
    <row r="53" spans="2:14">
      <c r="B53" t="s">
        <v>977</v>
      </c>
      <c r="C53" t="s">
        <v>978</v>
      </c>
      <c r="D53" t="s">
        <v>629</v>
      </c>
      <c r="E53" t="s">
        <v>979</v>
      </c>
      <c r="F53" t="s">
        <v>767</v>
      </c>
      <c r="G53" t="s">
        <v>113</v>
      </c>
      <c r="H53" s="78">
        <v>5978.68</v>
      </c>
      <c r="I53" s="78">
        <v>6109</v>
      </c>
      <c r="J53" s="78">
        <v>0</v>
      </c>
      <c r="K53" s="78">
        <v>1416.46430984584</v>
      </c>
      <c r="L53" s="79">
        <v>0</v>
      </c>
      <c r="M53" s="79">
        <v>2.1499999999999998E-2</v>
      </c>
      <c r="N53" s="79">
        <v>5.4999999999999997E-3</v>
      </c>
    </row>
    <row r="54" spans="2:14">
      <c r="B54" t="s">
        <v>980</v>
      </c>
      <c r="C54" t="s">
        <v>981</v>
      </c>
      <c r="D54" t="s">
        <v>629</v>
      </c>
      <c r="E54" t="s">
        <v>982</v>
      </c>
      <c r="F54" t="s">
        <v>767</v>
      </c>
      <c r="G54" t="s">
        <v>109</v>
      </c>
      <c r="H54" s="78">
        <v>4355.0600000000004</v>
      </c>
      <c r="I54" s="78">
        <v>20582</v>
      </c>
      <c r="J54" s="78">
        <v>0</v>
      </c>
      <c r="K54" s="78">
        <v>3097.8148004352001</v>
      </c>
      <c r="L54" s="79">
        <v>0</v>
      </c>
      <c r="M54" s="79">
        <v>4.6899999999999997E-2</v>
      </c>
      <c r="N54" s="79">
        <v>1.1900000000000001E-2</v>
      </c>
    </row>
    <row r="55" spans="2:14">
      <c r="B55" t="s">
        <v>983</v>
      </c>
      <c r="C55" t="s">
        <v>984</v>
      </c>
      <c r="D55" t="s">
        <v>629</v>
      </c>
      <c r="E55" t="s">
        <v>985</v>
      </c>
      <c r="F55" t="s">
        <v>767</v>
      </c>
      <c r="G55" t="s">
        <v>109</v>
      </c>
      <c r="H55" s="78">
        <v>3445.63</v>
      </c>
      <c r="I55" s="78">
        <v>4868</v>
      </c>
      <c r="J55" s="78">
        <v>0</v>
      </c>
      <c r="K55" s="78">
        <v>579.68617559040001</v>
      </c>
      <c r="L55" s="79">
        <v>5.0000000000000001E-4</v>
      </c>
      <c r="M55" s="79">
        <v>8.8000000000000005E-3</v>
      </c>
      <c r="N55" s="79">
        <v>2.2000000000000001E-3</v>
      </c>
    </row>
    <row r="56" spans="2:14">
      <c r="B56" t="s">
        <v>986</v>
      </c>
      <c r="C56" t="s">
        <v>987</v>
      </c>
      <c r="D56" t="s">
        <v>629</v>
      </c>
      <c r="E56" t="s">
        <v>988</v>
      </c>
      <c r="F56" t="s">
        <v>767</v>
      </c>
      <c r="G56" t="s">
        <v>109</v>
      </c>
      <c r="H56" s="78">
        <v>1431.84</v>
      </c>
      <c r="I56" s="78">
        <v>2718.5</v>
      </c>
      <c r="J56" s="78">
        <v>0</v>
      </c>
      <c r="K56" s="78">
        <v>134.52331530239999</v>
      </c>
      <c r="L56" s="79">
        <v>8.9999999999999998E-4</v>
      </c>
      <c r="M56" s="79">
        <v>2E-3</v>
      </c>
      <c r="N56" s="79">
        <v>5.0000000000000001E-4</v>
      </c>
    </row>
    <row r="57" spans="2:14">
      <c r="B57" t="s">
        <v>989</v>
      </c>
      <c r="C57" t="s">
        <v>990</v>
      </c>
      <c r="D57" t="s">
        <v>629</v>
      </c>
      <c r="E57" t="s">
        <v>991</v>
      </c>
      <c r="F57" t="s">
        <v>767</v>
      </c>
      <c r="G57" t="s">
        <v>113</v>
      </c>
      <c r="H57" s="78">
        <v>6891.33</v>
      </c>
      <c r="I57" s="78">
        <v>5964.3999999999851</v>
      </c>
      <c r="J57" s="78">
        <v>0</v>
      </c>
      <c r="K57" s="78">
        <v>1594.04292002186</v>
      </c>
      <c r="L57" s="79">
        <v>2.0999999999999999E-3</v>
      </c>
      <c r="M57" s="79">
        <v>2.4199999999999999E-2</v>
      </c>
      <c r="N57" s="79">
        <v>6.1000000000000004E-3</v>
      </c>
    </row>
    <row r="58" spans="2:14">
      <c r="B58" t="s">
        <v>992</v>
      </c>
      <c r="C58" t="s">
        <v>993</v>
      </c>
      <c r="D58" t="s">
        <v>629</v>
      </c>
      <c r="E58" t="s">
        <v>991</v>
      </c>
      <c r="F58" t="s">
        <v>767</v>
      </c>
      <c r="G58" t="s">
        <v>109</v>
      </c>
      <c r="H58" s="78">
        <v>1763.77</v>
      </c>
      <c r="I58" s="78">
        <v>3282.875</v>
      </c>
      <c r="J58" s="78">
        <v>0</v>
      </c>
      <c r="K58" s="78">
        <v>200.11057132319999</v>
      </c>
      <c r="L58" s="79">
        <v>0</v>
      </c>
      <c r="M58" s="79">
        <v>3.0000000000000001E-3</v>
      </c>
      <c r="N58" s="79">
        <v>8.0000000000000004E-4</v>
      </c>
    </row>
    <row r="59" spans="2:14">
      <c r="B59" t="s">
        <v>994</v>
      </c>
      <c r="C59" t="s">
        <v>995</v>
      </c>
      <c r="D59" t="s">
        <v>629</v>
      </c>
      <c r="E59" t="s">
        <v>991</v>
      </c>
      <c r="F59" t="s">
        <v>767</v>
      </c>
      <c r="G59" t="s">
        <v>113</v>
      </c>
      <c r="H59" s="78">
        <v>2205.0300000000002</v>
      </c>
      <c r="I59" s="78">
        <v>4482.6000000000004</v>
      </c>
      <c r="J59" s="78">
        <v>0</v>
      </c>
      <c r="K59" s="78">
        <v>383.331661331796</v>
      </c>
      <c r="L59" s="79">
        <v>2.9999999999999997E-4</v>
      </c>
      <c r="M59" s="79">
        <v>5.7999999999999996E-3</v>
      </c>
      <c r="N59" s="79">
        <v>1.5E-3</v>
      </c>
    </row>
    <row r="60" spans="2:14">
      <c r="B60" t="s">
        <v>996</v>
      </c>
      <c r="C60" t="s">
        <v>997</v>
      </c>
      <c r="D60" t="s">
        <v>629</v>
      </c>
      <c r="E60" t="s">
        <v>998</v>
      </c>
      <c r="F60" t="s">
        <v>767</v>
      </c>
      <c r="G60" t="s">
        <v>109</v>
      </c>
      <c r="H60" s="78">
        <v>955.47</v>
      </c>
      <c r="I60" s="78">
        <v>14141</v>
      </c>
      <c r="J60" s="78">
        <v>0</v>
      </c>
      <c r="K60" s="78">
        <v>466.95057189120001</v>
      </c>
      <c r="L60" s="79">
        <v>1E-4</v>
      </c>
      <c r="M60" s="79">
        <v>7.1000000000000004E-3</v>
      </c>
      <c r="N60" s="79">
        <v>1.8E-3</v>
      </c>
    </row>
    <row r="61" spans="2:14">
      <c r="B61" t="s">
        <v>999</v>
      </c>
      <c r="C61" t="s">
        <v>1000</v>
      </c>
      <c r="D61" t="s">
        <v>629</v>
      </c>
      <c r="E61" t="s">
        <v>1001</v>
      </c>
      <c r="F61" t="s">
        <v>767</v>
      </c>
      <c r="G61" t="s">
        <v>113</v>
      </c>
      <c r="H61" s="78">
        <v>39005.99</v>
      </c>
      <c r="I61" s="78">
        <v>2580.5</v>
      </c>
      <c r="J61" s="78">
        <v>0</v>
      </c>
      <c r="K61" s="78">
        <v>3903.6005499364901</v>
      </c>
      <c r="L61" s="79">
        <v>0</v>
      </c>
      <c r="M61" s="79">
        <v>5.9200000000000003E-2</v>
      </c>
      <c r="N61" s="79">
        <v>1.4999999999999999E-2</v>
      </c>
    </row>
    <row r="62" spans="2:14">
      <c r="B62" t="s">
        <v>1002</v>
      </c>
      <c r="C62" t="s">
        <v>1003</v>
      </c>
      <c r="D62" t="s">
        <v>629</v>
      </c>
      <c r="E62" t="s">
        <v>1004</v>
      </c>
      <c r="F62" t="s">
        <v>767</v>
      </c>
      <c r="G62" t="s">
        <v>109</v>
      </c>
      <c r="H62" s="78">
        <v>5670.07</v>
      </c>
      <c r="I62" s="78">
        <v>2984</v>
      </c>
      <c r="J62" s="78">
        <v>0</v>
      </c>
      <c r="K62" s="78">
        <v>584.73753569279995</v>
      </c>
      <c r="L62" s="79">
        <v>0</v>
      </c>
      <c r="M62" s="79">
        <v>8.8999999999999999E-3</v>
      </c>
      <c r="N62" s="79">
        <v>2.3E-3</v>
      </c>
    </row>
    <row r="63" spans="2:14">
      <c r="B63" t="s">
        <v>1005</v>
      </c>
      <c r="C63" t="s">
        <v>1006</v>
      </c>
      <c r="D63" t="s">
        <v>645</v>
      </c>
      <c r="E63" t="s">
        <v>1007</v>
      </c>
      <c r="F63" t="s">
        <v>767</v>
      </c>
      <c r="G63" t="s">
        <v>109</v>
      </c>
      <c r="H63" s="78">
        <v>4230.4399999999996</v>
      </c>
      <c r="I63" s="78">
        <v>8147</v>
      </c>
      <c r="J63" s="78">
        <v>0</v>
      </c>
      <c r="K63" s="78">
        <v>1191.1240401407999</v>
      </c>
      <c r="L63" s="79">
        <v>0</v>
      </c>
      <c r="M63" s="79">
        <v>1.8100000000000002E-2</v>
      </c>
      <c r="N63" s="79">
        <v>4.5999999999999999E-3</v>
      </c>
    </row>
    <row r="64" spans="2:14">
      <c r="B64" t="s">
        <v>1008</v>
      </c>
      <c r="C64" t="s">
        <v>1009</v>
      </c>
      <c r="D64" t="s">
        <v>629</v>
      </c>
      <c r="E64" t="s">
        <v>1010</v>
      </c>
      <c r="F64" t="s">
        <v>767</v>
      </c>
      <c r="G64" t="s">
        <v>113</v>
      </c>
      <c r="H64" s="78">
        <v>1948.74</v>
      </c>
      <c r="I64" s="78">
        <v>13188</v>
      </c>
      <c r="J64" s="78">
        <v>0</v>
      </c>
      <c r="K64" s="78">
        <v>996.69674535983995</v>
      </c>
      <c r="L64" s="79">
        <v>0</v>
      </c>
      <c r="M64" s="79">
        <v>1.5100000000000001E-2</v>
      </c>
      <c r="N64" s="79">
        <v>3.8E-3</v>
      </c>
    </row>
    <row r="65" spans="2:14">
      <c r="B65" t="s">
        <v>1011</v>
      </c>
      <c r="C65" t="s">
        <v>1012</v>
      </c>
      <c r="D65" t="s">
        <v>629</v>
      </c>
      <c r="E65" t="s">
        <v>1013</v>
      </c>
      <c r="F65" t="s">
        <v>767</v>
      </c>
      <c r="G65" t="s">
        <v>113</v>
      </c>
      <c r="H65" s="78">
        <v>1610.87</v>
      </c>
      <c r="I65" s="78">
        <v>20180</v>
      </c>
      <c r="J65" s="78">
        <v>0</v>
      </c>
      <c r="K65" s="78">
        <v>1260.7003036612</v>
      </c>
      <c r="L65" s="79">
        <v>1.1000000000000001E-3</v>
      </c>
      <c r="M65" s="79">
        <v>1.9099999999999999E-2</v>
      </c>
      <c r="N65" s="79">
        <v>4.8999999999999998E-3</v>
      </c>
    </row>
    <row r="66" spans="2:14">
      <c r="B66" t="s">
        <v>1014</v>
      </c>
      <c r="C66" t="s">
        <v>1015</v>
      </c>
      <c r="D66" t="s">
        <v>629</v>
      </c>
      <c r="E66" t="s">
        <v>1016</v>
      </c>
      <c r="F66" t="s">
        <v>767</v>
      </c>
      <c r="G66" t="s">
        <v>109</v>
      </c>
      <c r="H66" s="78">
        <v>3722.77</v>
      </c>
      <c r="I66" s="78">
        <v>2370</v>
      </c>
      <c r="J66" s="78">
        <v>0</v>
      </c>
      <c r="K66" s="78">
        <v>304.92166694399998</v>
      </c>
      <c r="L66" s="79">
        <v>0</v>
      </c>
      <c r="M66" s="79">
        <v>4.5999999999999999E-3</v>
      </c>
      <c r="N66" s="79">
        <v>1.1999999999999999E-3</v>
      </c>
    </row>
    <row r="67" spans="2:14">
      <c r="B67" t="s">
        <v>1017</v>
      </c>
      <c r="C67" t="s">
        <v>1018</v>
      </c>
      <c r="D67" t="s">
        <v>629</v>
      </c>
      <c r="E67" t="s">
        <v>1019</v>
      </c>
      <c r="F67" t="s">
        <v>767</v>
      </c>
      <c r="G67" t="s">
        <v>113</v>
      </c>
      <c r="H67" s="78">
        <v>838.46</v>
      </c>
      <c r="I67" s="78">
        <v>25550</v>
      </c>
      <c r="J67" s="78">
        <v>0</v>
      </c>
      <c r="K67" s="78">
        <v>830.81332864599995</v>
      </c>
      <c r="L67" s="79">
        <v>1.2999999999999999E-3</v>
      </c>
      <c r="M67" s="79">
        <v>1.26E-2</v>
      </c>
      <c r="N67" s="79">
        <v>3.2000000000000002E-3</v>
      </c>
    </row>
    <row r="68" spans="2:14">
      <c r="B68" t="s">
        <v>1020</v>
      </c>
      <c r="C68" t="s">
        <v>1021</v>
      </c>
      <c r="D68" t="s">
        <v>629</v>
      </c>
      <c r="E68" t="s">
        <v>1022</v>
      </c>
      <c r="F68" t="s">
        <v>767</v>
      </c>
      <c r="G68" t="s">
        <v>109</v>
      </c>
      <c r="H68" s="78">
        <v>4880.17</v>
      </c>
      <c r="I68" s="78">
        <v>24485</v>
      </c>
      <c r="J68" s="78">
        <v>0</v>
      </c>
      <c r="K68" s="78">
        <v>4129.6076622720002</v>
      </c>
      <c r="L68" s="79">
        <v>1E-4</v>
      </c>
      <c r="M68" s="79">
        <v>6.2600000000000003E-2</v>
      </c>
      <c r="N68" s="79">
        <v>1.5900000000000001E-2</v>
      </c>
    </row>
    <row r="69" spans="2:14">
      <c r="B69" t="s">
        <v>1023</v>
      </c>
      <c r="C69" t="s">
        <v>1024</v>
      </c>
      <c r="D69" t="s">
        <v>629</v>
      </c>
      <c r="E69" t="s">
        <v>1025</v>
      </c>
      <c r="F69" t="s">
        <v>767</v>
      </c>
      <c r="G69" t="s">
        <v>116</v>
      </c>
      <c r="H69" s="78">
        <v>2863.67</v>
      </c>
      <c r="I69" s="78">
        <v>3470</v>
      </c>
      <c r="J69" s="78">
        <v>0</v>
      </c>
      <c r="K69" s="78">
        <v>453.09442063530003</v>
      </c>
      <c r="L69" s="79">
        <v>0</v>
      </c>
      <c r="M69" s="79">
        <v>6.8999999999999999E-3</v>
      </c>
      <c r="N69" s="79">
        <v>1.6999999999999999E-3</v>
      </c>
    </row>
    <row r="70" spans="2:14">
      <c r="B70" t="s">
        <v>1026</v>
      </c>
      <c r="C70" t="s">
        <v>1027</v>
      </c>
      <c r="D70" t="s">
        <v>629</v>
      </c>
      <c r="E70" t="s">
        <v>1028</v>
      </c>
      <c r="F70" t="s">
        <v>126</v>
      </c>
      <c r="G70" t="s">
        <v>109</v>
      </c>
      <c r="H70" s="78">
        <v>6845.28</v>
      </c>
      <c r="I70" s="78">
        <v>6612.3</v>
      </c>
      <c r="J70" s="78">
        <v>0</v>
      </c>
      <c r="K70" s="78">
        <v>1564.29083326464</v>
      </c>
      <c r="L70" s="79">
        <v>0</v>
      </c>
      <c r="M70" s="79">
        <v>2.3699999999999999E-2</v>
      </c>
      <c r="N70" s="79">
        <v>6.0000000000000001E-3</v>
      </c>
    </row>
    <row r="71" spans="2:14">
      <c r="B71" t="s">
        <v>1029</v>
      </c>
      <c r="C71" t="s">
        <v>1030</v>
      </c>
      <c r="D71" t="s">
        <v>629</v>
      </c>
      <c r="E71" t="s">
        <v>991</v>
      </c>
      <c r="F71" t="s">
        <v>126</v>
      </c>
      <c r="G71" t="s">
        <v>113</v>
      </c>
      <c r="H71" s="78">
        <v>715.92</v>
      </c>
      <c r="I71" s="78">
        <v>10859</v>
      </c>
      <c r="J71" s="78">
        <v>0</v>
      </c>
      <c r="K71" s="78">
        <v>301.49806570895998</v>
      </c>
      <c r="L71" s="79">
        <v>2.0000000000000001E-4</v>
      </c>
      <c r="M71" s="79">
        <v>4.5999999999999999E-3</v>
      </c>
      <c r="N71" s="79">
        <v>1.1999999999999999E-3</v>
      </c>
    </row>
    <row r="72" spans="2:14">
      <c r="B72" t="s">
        <v>1031</v>
      </c>
      <c r="C72" t="s">
        <v>1032</v>
      </c>
      <c r="D72" t="s">
        <v>629</v>
      </c>
      <c r="E72" t="s">
        <v>1033</v>
      </c>
      <c r="F72" t="s">
        <v>126</v>
      </c>
      <c r="G72" t="s">
        <v>201</v>
      </c>
      <c r="H72" s="78">
        <v>196.04</v>
      </c>
      <c r="I72" s="78">
        <v>3450000</v>
      </c>
      <c r="J72" s="78">
        <v>0</v>
      </c>
      <c r="K72" s="78">
        <v>215.39336286</v>
      </c>
      <c r="L72" s="79">
        <v>0</v>
      </c>
      <c r="M72" s="79">
        <v>3.3E-3</v>
      </c>
      <c r="N72" s="79">
        <v>8.0000000000000004E-4</v>
      </c>
    </row>
    <row r="73" spans="2:14">
      <c r="B73" t="s">
        <v>1034</v>
      </c>
      <c r="C73" t="s">
        <v>1035</v>
      </c>
      <c r="D73" t="s">
        <v>782</v>
      </c>
      <c r="E73" t="s">
        <v>1036</v>
      </c>
      <c r="F73" t="s">
        <v>898</v>
      </c>
      <c r="G73" t="s">
        <v>109</v>
      </c>
      <c r="H73" s="78">
        <v>84529</v>
      </c>
      <c r="I73" s="78">
        <v>3021</v>
      </c>
      <c r="J73" s="78">
        <v>0</v>
      </c>
      <c r="K73" s="78">
        <v>8825.3144870399992</v>
      </c>
      <c r="L73" s="79">
        <v>0</v>
      </c>
      <c r="M73" s="79">
        <v>0.1338</v>
      </c>
      <c r="N73" s="79">
        <v>3.4000000000000002E-2</v>
      </c>
    </row>
    <row r="74" spans="2:14">
      <c r="B74" t="s">
        <v>1037</v>
      </c>
      <c r="C74" t="s">
        <v>1038</v>
      </c>
      <c r="D74" t="s">
        <v>629</v>
      </c>
      <c r="E74" t="s">
        <v>1039</v>
      </c>
      <c r="F74" t="s">
        <v>898</v>
      </c>
      <c r="G74" t="s">
        <v>109</v>
      </c>
      <c r="H74" s="78">
        <v>750.18</v>
      </c>
      <c r="I74" s="78">
        <v>26432</v>
      </c>
      <c r="J74" s="78">
        <v>9.5479999999999995E-2</v>
      </c>
      <c r="K74" s="78">
        <v>685.3773481856</v>
      </c>
      <c r="L74" s="79">
        <v>0</v>
      </c>
      <c r="M74" s="79">
        <v>1.04E-2</v>
      </c>
      <c r="N74" s="79">
        <v>2.5999999999999999E-3</v>
      </c>
    </row>
    <row r="75" spans="2:14">
      <c r="B75" t="s">
        <v>1040</v>
      </c>
      <c r="C75" t="s">
        <v>1041</v>
      </c>
      <c r="D75" t="s">
        <v>629</v>
      </c>
      <c r="E75" t="s">
        <v>1042</v>
      </c>
      <c r="F75" t="s">
        <v>898</v>
      </c>
      <c r="G75" t="s">
        <v>109</v>
      </c>
      <c r="H75" s="78">
        <v>3280.34</v>
      </c>
      <c r="I75" s="78">
        <v>6409</v>
      </c>
      <c r="J75" s="78">
        <v>0</v>
      </c>
      <c r="K75" s="78">
        <v>726.57903951360004</v>
      </c>
      <c r="L75" s="79">
        <v>0</v>
      </c>
      <c r="M75" s="79">
        <v>1.0999999999999999E-2</v>
      </c>
      <c r="N75" s="79">
        <v>2.8E-3</v>
      </c>
    </row>
    <row r="76" spans="2:14">
      <c r="B76" t="s">
        <v>1043</v>
      </c>
      <c r="C76" t="s">
        <v>1044</v>
      </c>
      <c r="D76" t="s">
        <v>629</v>
      </c>
      <c r="E76" t="s">
        <v>1045</v>
      </c>
      <c r="F76" t="s">
        <v>898</v>
      </c>
      <c r="G76" t="s">
        <v>201</v>
      </c>
      <c r="H76" s="78">
        <v>85716.62</v>
      </c>
      <c r="I76" s="78">
        <v>180500</v>
      </c>
      <c r="J76" s="78">
        <v>0</v>
      </c>
      <c r="K76" s="78">
        <v>4927.3200408376997</v>
      </c>
      <c r="L76" s="79">
        <v>1E-4</v>
      </c>
      <c r="M76" s="79">
        <v>7.4700000000000003E-2</v>
      </c>
      <c r="N76" s="79">
        <v>1.9E-2</v>
      </c>
    </row>
    <row r="77" spans="2:14">
      <c r="B77" t="s">
        <v>1046</v>
      </c>
      <c r="C77" t="s">
        <v>1047</v>
      </c>
      <c r="D77" t="s">
        <v>629</v>
      </c>
      <c r="E77" t="s">
        <v>1048</v>
      </c>
      <c r="F77" t="s">
        <v>898</v>
      </c>
      <c r="G77" t="s">
        <v>109</v>
      </c>
      <c r="H77" s="78">
        <v>238.15</v>
      </c>
      <c r="I77" s="78">
        <v>58895.5</v>
      </c>
      <c r="J77" s="78">
        <v>0</v>
      </c>
      <c r="K77" s="78">
        <v>484.73729251200001</v>
      </c>
      <c r="L77" s="79">
        <v>0</v>
      </c>
      <c r="M77" s="79">
        <v>7.3000000000000001E-3</v>
      </c>
      <c r="N77" s="79">
        <v>1.9E-3</v>
      </c>
    </row>
    <row r="78" spans="2:14">
      <c r="B78" t="s">
        <v>1049</v>
      </c>
      <c r="C78" t="s">
        <v>1050</v>
      </c>
      <c r="D78" t="s">
        <v>110</v>
      </c>
      <c r="E78" t="s">
        <v>1022</v>
      </c>
      <c r="F78" t="s">
        <v>898</v>
      </c>
      <c r="G78" t="s">
        <v>123</v>
      </c>
      <c r="H78" s="78">
        <v>5313.24</v>
      </c>
      <c r="I78" s="78">
        <v>8545</v>
      </c>
      <c r="J78" s="78">
        <v>0</v>
      </c>
      <c r="K78" s="78">
        <v>1100.1270370698001</v>
      </c>
      <c r="L78" s="79">
        <v>0</v>
      </c>
      <c r="M78" s="79">
        <v>1.67E-2</v>
      </c>
      <c r="N78" s="79">
        <v>4.1999999999999997E-3</v>
      </c>
    </row>
    <row r="79" spans="2:14">
      <c r="B79" t="s">
        <v>1051</v>
      </c>
      <c r="C79" t="s">
        <v>1052</v>
      </c>
      <c r="D79" t="s">
        <v>721</v>
      </c>
      <c r="E79" t="s">
        <v>991</v>
      </c>
      <c r="F79" t="s">
        <v>131</v>
      </c>
      <c r="G79" t="s">
        <v>113</v>
      </c>
      <c r="H79" s="78">
        <v>24913.96</v>
      </c>
      <c r="I79" s="78">
        <v>1900</v>
      </c>
      <c r="J79" s="78">
        <v>0</v>
      </c>
      <c r="K79" s="78">
        <v>1835.8050737680001</v>
      </c>
      <c r="L79" s="79">
        <v>0</v>
      </c>
      <c r="M79" s="79">
        <v>2.7799999999999998E-2</v>
      </c>
      <c r="N79" s="79">
        <v>7.1000000000000004E-3</v>
      </c>
    </row>
    <row r="80" spans="2:14">
      <c r="B80" s="80" t="s">
        <v>1053</v>
      </c>
      <c r="D80" s="16"/>
      <c r="E80" s="16"/>
      <c r="F80" s="16"/>
      <c r="G80" s="16"/>
      <c r="H80" s="82">
        <v>5366.87</v>
      </c>
      <c r="J80" s="82">
        <v>0</v>
      </c>
      <c r="K80" s="82">
        <v>579.06552291840001</v>
      </c>
      <c r="M80" s="81">
        <v>8.8000000000000005E-3</v>
      </c>
      <c r="N80" s="81">
        <v>2.2000000000000001E-3</v>
      </c>
    </row>
    <row r="81" spans="2:14">
      <c r="B81" t="s">
        <v>1054</v>
      </c>
      <c r="C81" t="s">
        <v>1055</v>
      </c>
      <c r="D81" t="s">
        <v>126</v>
      </c>
      <c r="E81" t="s">
        <v>1056</v>
      </c>
      <c r="F81" t="s">
        <v>1057</v>
      </c>
      <c r="G81" t="s">
        <v>109</v>
      </c>
      <c r="H81" s="78">
        <v>5366.87</v>
      </c>
      <c r="I81" s="78">
        <v>3122</v>
      </c>
      <c r="J81" s="78">
        <v>0</v>
      </c>
      <c r="K81" s="78">
        <v>579.06552291840001</v>
      </c>
      <c r="L81" s="79">
        <v>2.9999999999999997E-4</v>
      </c>
      <c r="M81" s="79">
        <v>8.8000000000000005E-3</v>
      </c>
      <c r="N81" s="79">
        <v>2.2000000000000001E-3</v>
      </c>
    </row>
    <row r="82" spans="2:14">
      <c r="B82" s="80" t="s">
        <v>284</v>
      </c>
      <c r="D82" s="16"/>
      <c r="E82" s="16"/>
      <c r="F82" s="16"/>
      <c r="G82" s="16"/>
      <c r="H82" s="82">
        <v>0</v>
      </c>
      <c r="J82" s="82">
        <v>0</v>
      </c>
      <c r="K82" s="82">
        <v>0</v>
      </c>
      <c r="M82" s="81">
        <v>0</v>
      </c>
      <c r="N82" s="81">
        <v>0</v>
      </c>
    </row>
    <row r="83" spans="2:14">
      <c r="B83" t="s">
        <v>228</v>
      </c>
      <c r="C83" t="s">
        <v>228</v>
      </c>
      <c r="D83" s="16"/>
      <c r="E83" s="16"/>
      <c r="F83" t="s">
        <v>228</v>
      </c>
      <c r="G83" t="s">
        <v>228</v>
      </c>
      <c r="H83" s="78">
        <v>0</v>
      </c>
      <c r="I83" s="78">
        <v>0</v>
      </c>
      <c r="K83" s="78">
        <v>0</v>
      </c>
      <c r="L83" s="79">
        <v>0</v>
      </c>
      <c r="M83" s="79">
        <v>0</v>
      </c>
      <c r="N83" s="79">
        <v>0</v>
      </c>
    </row>
    <row r="84" spans="2:14">
      <c r="B84" s="80" t="s">
        <v>923</v>
      </c>
      <c r="D84" s="16"/>
      <c r="E84" s="16"/>
      <c r="F84" s="16"/>
      <c r="G84" s="16"/>
      <c r="H84" s="82">
        <v>0</v>
      </c>
      <c r="J84" s="82">
        <v>0</v>
      </c>
      <c r="K84" s="82">
        <v>0</v>
      </c>
      <c r="M84" s="81">
        <v>0</v>
      </c>
      <c r="N84" s="81">
        <v>0</v>
      </c>
    </row>
    <row r="85" spans="2:14">
      <c r="B85" t="s">
        <v>228</v>
      </c>
      <c r="C85" t="s">
        <v>228</v>
      </c>
      <c r="D85" s="16"/>
      <c r="E85" s="16"/>
      <c r="F85" t="s">
        <v>228</v>
      </c>
      <c r="G85" t="s">
        <v>228</v>
      </c>
      <c r="H85" s="78">
        <v>0</v>
      </c>
      <c r="I85" s="78">
        <v>0</v>
      </c>
      <c r="K85" s="78">
        <v>0</v>
      </c>
      <c r="L85" s="79">
        <v>0</v>
      </c>
      <c r="M85" s="79">
        <v>0</v>
      </c>
      <c r="N85" s="79">
        <v>0</v>
      </c>
    </row>
    <row r="86" spans="2:14">
      <c r="B86" t="s">
        <v>238</v>
      </c>
      <c r="D86" s="16"/>
      <c r="E86" s="16"/>
      <c r="F86" s="16"/>
      <c r="G86" s="16"/>
    </row>
    <row r="87" spans="2:14">
      <c r="B87" t="s">
        <v>276</v>
      </c>
      <c r="D87" s="16"/>
      <c r="E87" s="16"/>
      <c r="F87" s="16"/>
      <c r="G87" s="16"/>
    </row>
    <row r="88" spans="2:14">
      <c r="B88" t="s">
        <v>277</v>
      </c>
      <c r="D88" s="16"/>
      <c r="E88" s="16"/>
      <c r="F88" s="16"/>
      <c r="G88" s="16"/>
    </row>
    <row r="89" spans="2:14">
      <c r="B89" t="s">
        <v>278</v>
      </c>
      <c r="D89" s="16"/>
      <c r="E89" s="16"/>
      <c r="F89" s="16"/>
      <c r="G89" s="16"/>
    </row>
    <row r="90" spans="2:14">
      <c r="B90" t="s">
        <v>279</v>
      </c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43830</v>
      </c>
    </row>
    <row r="2" spans="2:65" s="1" customFormat="1">
      <c r="B2" s="2" t="s">
        <v>1</v>
      </c>
      <c r="C2" s="12" t="s">
        <v>1316</v>
      </c>
    </row>
    <row r="3" spans="2:65" s="1" customFormat="1">
      <c r="B3" s="2" t="s">
        <v>2</v>
      </c>
      <c r="C3" s="84" t="s">
        <v>1317</v>
      </c>
    </row>
    <row r="4" spans="2:65" s="1" customFormat="1">
      <c r="B4" s="2" t="s">
        <v>3</v>
      </c>
      <c r="C4" s="85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65812.740000000005</v>
      </c>
      <c r="K11" s="7"/>
      <c r="L11" s="76">
        <v>7476.9960022266514</v>
      </c>
      <c r="M11" s="7"/>
      <c r="N11" s="77">
        <v>1</v>
      </c>
      <c r="O11" s="77">
        <v>2.8799999999999999E-2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1058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I14" t="s">
        <v>228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1059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I16" t="s">
        <v>228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I18" t="s">
        <v>228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I20" t="s">
        <v>228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236</v>
      </c>
      <c r="C21" s="16"/>
      <c r="D21" s="16"/>
      <c r="E21" s="16"/>
      <c r="J21" s="82">
        <v>65812.740000000005</v>
      </c>
      <c r="L21" s="82">
        <v>7476.9960022266514</v>
      </c>
      <c r="N21" s="81">
        <v>1</v>
      </c>
      <c r="O21" s="81">
        <v>2.8799999999999999E-2</v>
      </c>
    </row>
    <row r="22" spans="2:15">
      <c r="B22" s="80" t="s">
        <v>1058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I23" t="s">
        <v>228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1059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I25" t="s">
        <v>228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65812.740000000005</v>
      </c>
      <c r="L26" s="82">
        <v>7476.9960022266514</v>
      </c>
      <c r="N26" s="81">
        <v>1</v>
      </c>
      <c r="O26" s="81">
        <v>2.8799999999999999E-2</v>
      </c>
    </row>
    <row r="27" spans="2:15">
      <c r="B27" t="s">
        <v>1060</v>
      </c>
      <c r="C27" t="s">
        <v>1061</v>
      </c>
      <c r="D27" t="s">
        <v>126</v>
      </c>
      <c r="E27" t="s">
        <v>766</v>
      </c>
      <c r="F27" t="s">
        <v>767</v>
      </c>
      <c r="G27" t="s">
        <v>228</v>
      </c>
      <c r="H27" t="s">
        <v>229</v>
      </c>
      <c r="I27" t="s">
        <v>109</v>
      </c>
      <c r="J27" s="78">
        <v>47496.07</v>
      </c>
      <c r="K27" s="78">
        <v>1563.4</v>
      </c>
      <c r="L27" s="78">
        <v>2566.2650977612798</v>
      </c>
      <c r="M27" s="79">
        <v>0</v>
      </c>
      <c r="N27" s="79">
        <v>0.34320000000000001</v>
      </c>
      <c r="O27" s="79">
        <v>9.9000000000000008E-3</v>
      </c>
    </row>
    <row r="28" spans="2:15">
      <c r="B28" t="s">
        <v>1062</v>
      </c>
      <c r="C28" t="s">
        <v>1063</v>
      </c>
      <c r="D28" t="s">
        <v>126</v>
      </c>
      <c r="E28" t="s">
        <v>1064</v>
      </c>
      <c r="F28" t="s">
        <v>767</v>
      </c>
      <c r="G28" t="s">
        <v>228</v>
      </c>
      <c r="H28" t="s">
        <v>229</v>
      </c>
      <c r="I28" t="s">
        <v>113</v>
      </c>
      <c r="J28" s="78">
        <v>2445.21</v>
      </c>
      <c r="K28" s="78">
        <v>3053</v>
      </c>
      <c r="L28" s="78">
        <v>289.51639977366</v>
      </c>
      <c r="M28" s="79">
        <v>0</v>
      </c>
      <c r="N28" s="79">
        <v>3.8699999999999998E-2</v>
      </c>
      <c r="O28" s="79">
        <v>1.1000000000000001E-3</v>
      </c>
    </row>
    <row r="29" spans="2:15">
      <c r="B29" t="s">
        <v>1065</v>
      </c>
      <c r="C29" t="s">
        <v>1066</v>
      </c>
      <c r="D29" t="s">
        <v>126</v>
      </c>
      <c r="E29" t="s">
        <v>1064</v>
      </c>
      <c r="F29" t="s">
        <v>767</v>
      </c>
      <c r="G29" t="s">
        <v>228</v>
      </c>
      <c r="H29" t="s">
        <v>229</v>
      </c>
      <c r="I29" t="s">
        <v>201</v>
      </c>
      <c r="J29" s="78">
        <v>9450.1200000000008</v>
      </c>
      <c r="K29" s="78">
        <v>143000</v>
      </c>
      <c r="L29" s="78">
        <v>430.36989944520002</v>
      </c>
      <c r="M29" s="79">
        <v>0</v>
      </c>
      <c r="N29" s="79">
        <v>5.7599999999999998E-2</v>
      </c>
      <c r="O29" s="79">
        <v>1.6999999999999999E-3</v>
      </c>
    </row>
    <row r="30" spans="2:15">
      <c r="B30" t="s">
        <v>1067</v>
      </c>
      <c r="C30" t="s">
        <v>1068</v>
      </c>
      <c r="D30" t="s">
        <v>126</v>
      </c>
      <c r="E30" t="s">
        <v>1069</v>
      </c>
      <c r="F30" t="s">
        <v>898</v>
      </c>
      <c r="G30" t="s">
        <v>228</v>
      </c>
      <c r="H30" t="s">
        <v>229</v>
      </c>
      <c r="I30" t="s">
        <v>113</v>
      </c>
      <c r="J30" s="78">
        <v>210.79</v>
      </c>
      <c r="K30" s="78">
        <v>32228</v>
      </c>
      <c r="L30" s="78">
        <v>263.45931653384002</v>
      </c>
      <c r="M30" s="79">
        <v>0</v>
      </c>
      <c r="N30" s="79">
        <v>3.5200000000000002E-2</v>
      </c>
      <c r="O30" s="79">
        <v>1E-3</v>
      </c>
    </row>
    <row r="31" spans="2:15">
      <c r="B31" t="s">
        <v>1070</v>
      </c>
      <c r="C31" t="s">
        <v>1071</v>
      </c>
      <c r="D31" t="s">
        <v>126</v>
      </c>
      <c r="E31" t="s">
        <v>1072</v>
      </c>
      <c r="F31" t="s">
        <v>767</v>
      </c>
      <c r="G31" t="s">
        <v>228</v>
      </c>
      <c r="H31" t="s">
        <v>229</v>
      </c>
      <c r="I31" t="s">
        <v>201</v>
      </c>
      <c r="J31" s="78">
        <v>1233.02</v>
      </c>
      <c r="K31" s="78">
        <v>1085115</v>
      </c>
      <c r="L31" s="78">
        <v>426.102827335131</v>
      </c>
      <c r="M31" s="79">
        <v>0</v>
      </c>
      <c r="N31" s="79">
        <v>5.7000000000000002E-2</v>
      </c>
      <c r="O31" s="79">
        <v>1.6000000000000001E-3</v>
      </c>
    </row>
    <row r="32" spans="2:15">
      <c r="B32" t="s">
        <v>1073</v>
      </c>
      <c r="C32" t="s">
        <v>1074</v>
      </c>
      <c r="D32" t="s">
        <v>126</v>
      </c>
      <c r="E32" t="s">
        <v>1022</v>
      </c>
      <c r="F32" t="s">
        <v>767</v>
      </c>
      <c r="G32" t="s">
        <v>228</v>
      </c>
      <c r="H32" t="s">
        <v>229</v>
      </c>
      <c r="I32" t="s">
        <v>109</v>
      </c>
      <c r="J32" s="78">
        <v>4977.53</v>
      </c>
      <c r="K32" s="78">
        <v>20353.520000000022</v>
      </c>
      <c r="L32" s="78">
        <v>3501.2824613775401</v>
      </c>
      <c r="M32" s="79">
        <v>0</v>
      </c>
      <c r="N32" s="79">
        <v>0.46829999999999999</v>
      </c>
      <c r="O32" s="79">
        <v>1.35E-2</v>
      </c>
    </row>
    <row r="33" spans="2:15">
      <c r="B33" s="80" t="s">
        <v>284</v>
      </c>
      <c r="C33" s="16"/>
      <c r="D33" s="16"/>
      <c r="E33" s="16"/>
      <c r="J33" s="82">
        <v>0</v>
      </c>
      <c r="L33" s="82">
        <v>0</v>
      </c>
      <c r="N33" s="81">
        <v>0</v>
      </c>
      <c r="O33" s="81">
        <v>0</v>
      </c>
    </row>
    <row r="34" spans="2:15">
      <c r="B34" t="s">
        <v>228</v>
      </c>
      <c r="C34" t="s">
        <v>228</v>
      </c>
      <c r="D34" s="16"/>
      <c r="E34" s="16"/>
      <c r="F34" t="s">
        <v>228</v>
      </c>
      <c r="G34" t="s">
        <v>228</v>
      </c>
      <c r="I34" t="s">
        <v>228</v>
      </c>
      <c r="J34" s="78">
        <v>0</v>
      </c>
      <c r="K34" s="78">
        <v>0</v>
      </c>
      <c r="L34" s="78">
        <v>0</v>
      </c>
      <c r="M34" s="79">
        <v>0</v>
      </c>
      <c r="N34" s="79">
        <v>0</v>
      </c>
      <c r="O34" s="79">
        <v>0</v>
      </c>
    </row>
    <row r="35" spans="2:15">
      <c r="B35" t="s">
        <v>238</v>
      </c>
      <c r="C35" s="16"/>
      <c r="D35" s="16"/>
      <c r="E35" s="16"/>
    </row>
    <row r="36" spans="2:15">
      <c r="B36" t="s">
        <v>276</v>
      </c>
      <c r="C36" s="16"/>
      <c r="D36" s="16"/>
      <c r="E36" s="16"/>
    </row>
    <row r="37" spans="2:15">
      <c r="B37" t="s">
        <v>277</v>
      </c>
      <c r="C37" s="16"/>
      <c r="D37" s="16"/>
      <c r="E37" s="16"/>
    </row>
    <row r="38" spans="2:15">
      <c r="B38" t="s">
        <v>278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1316</v>
      </c>
    </row>
    <row r="3" spans="2:60" s="1" customFormat="1">
      <c r="B3" s="2" t="s">
        <v>2</v>
      </c>
      <c r="C3" s="84" t="s">
        <v>1317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5378.45</v>
      </c>
      <c r="H11" s="7"/>
      <c r="I11" s="76">
        <v>9.3955018900000002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5378.45</v>
      </c>
      <c r="I12" s="82">
        <v>9.3955018900000002</v>
      </c>
      <c r="K12" s="81">
        <v>1</v>
      </c>
      <c r="L12" s="81">
        <v>0</v>
      </c>
    </row>
    <row r="13" spans="2:60">
      <c r="B13" s="80" t="s">
        <v>1075</v>
      </c>
      <c r="D13" s="16"/>
      <c r="E13" s="16"/>
      <c r="G13" s="82">
        <v>5378.45</v>
      </c>
      <c r="I13" s="82">
        <v>9.3955018900000002</v>
      </c>
      <c r="K13" s="81">
        <v>1</v>
      </c>
      <c r="L13" s="81">
        <v>0</v>
      </c>
    </row>
    <row r="14" spans="2:60">
      <c r="B14" t="s">
        <v>1076</v>
      </c>
      <c r="C14" t="s">
        <v>1077</v>
      </c>
      <c r="D14" t="s">
        <v>103</v>
      </c>
      <c r="E14" t="s">
        <v>128</v>
      </c>
      <c r="F14" t="s">
        <v>105</v>
      </c>
      <c r="G14" s="78">
        <v>1071.96</v>
      </c>
      <c r="H14" s="78">
        <v>50.1</v>
      </c>
      <c r="I14" s="78">
        <v>0.53705195999999999</v>
      </c>
      <c r="J14" s="79">
        <v>8.9999999999999998E-4</v>
      </c>
      <c r="K14" s="79">
        <v>5.7200000000000001E-2</v>
      </c>
      <c r="L14" s="79">
        <v>0</v>
      </c>
    </row>
    <row r="15" spans="2:60">
      <c r="B15" t="s">
        <v>1078</v>
      </c>
      <c r="C15" t="s">
        <v>1079</v>
      </c>
      <c r="D15" t="s">
        <v>103</v>
      </c>
      <c r="E15" t="s">
        <v>128</v>
      </c>
      <c r="F15" t="s">
        <v>105</v>
      </c>
      <c r="G15" s="78">
        <v>4306.49</v>
      </c>
      <c r="H15" s="78">
        <v>205.7</v>
      </c>
      <c r="I15" s="78">
        <v>8.8584499300000008</v>
      </c>
      <c r="J15" s="79">
        <v>4.0000000000000002E-4</v>
      </c>
      <c r="K15" s="79">
        <v>0.94279999999999997</v>
      </c>
      <c r="L15" s="79">
        <v>0</v>
      </c>
    </row>
    <row r="16" spans="2:60">
      <c r="B16" s="80" t="s">
        <v>236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1080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228</v>
      </c>
      <c r="C18" t="s">
        <v>228</v>
      </c>
      <c r="D18" s="16"/>
      <c r="E18" t="s">
        <v>228</v>
      </c>
      <c r="F18" t="s">
        <v>228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238</v>
      </c>
      <c r="D19" s="16"/>
      <c r="E19" s="16"/>
    </row>
    <row r="20" spans="2:12">
      <c r="B20" t="s">
        <v>276</v>
      </c>
      <c r="D20" s="16"/>
      <c r="E20" s="16"/>
    </row>
    <row r="21" spans="2:12">
      <c r="B21" t="s">
        <v>277</v>
      </c>
      <c r="D21" s="16"/>
      <c r="E21" s="16"/>
    </row>
    <row r="22" spans="2:12">
      <c r="B22" t="s">
        <v>278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2020-03-24T11:16:57Z</dcterms:modified>
</cp:coreProperties>
</file>