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calcChain.xml><?xml version="1.0" encoding="utf-8"?>
<calcChain xmlns="http://schemas.openxmlformats.org/spreadsheetml/2006/main">
  <c r="J54" i="2" l="1"/>
  <c r="J53" i="2"/>
  <c r="J17" i="2"/>
  <c r="D11" i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C43" i="27"/>
  <c r="C12" i="27"/>
  <c r="C11" i="27" l="1"/>
  <c r="C43" i="1" s="1"/>
  <c r="D43" i="1" s="1"/>
  <c r="J52" i="2"/>
  <c r="J12" i="2"/>
  <c r="K52" i="2" l="1"/>
  <c r="K12" i="2"/>
  <c r="J11" i="2"/>
  <c r="K51" i="2" l="1"/>
  <c r="K49" i="2"/>
  <c r="K47" i="2"/>
  <c r="K45" i="2"/>
  <c r="K43" i="2"/>
  <c r="K41" i="2"/>
  <c r="K39" i="2"/>
  <c r="K37" i="2"/>
  <c r="K35" i="2"/>
  <c r="K33" i="2"/>
  <c r="K31" i="2"/>
  <c r="K29" i="2"/>
  <c r="K27" i="2"/>
  <c r="K25" i="2"/>
  <c r="K23" i="2"/>
  <c r="K21" i="2"/>
  <c r="K19" i="2"/>
  <c r="K59" i="2"/>
  <c r="K57" i="2"/>
  <c r="K55" i="2"/>
  <c r="K15" i="2"/>
  <c r="K13" i="2"/>
  <c r="K50" i="2"/>
  <c r="K48" i="2"/>
  <c r="K46" i="2"/>
  <c r="K44" i="2"/>
  <c r="K42" i="2"/>
  <c r="K40" i="2"/>
  <c r="K38" i="2"/>
  <c r="K36" i="2"/>
  <c r="K34" i="2"/>
  <c r="K32" i="2"/>
  <c r="K30" i="2"/>
  <c r="K28" i="2"/>
  <c r="K26" i="2"/>
  <c r="K24" i="2"/>
  <c r="K22" i="2"/>
  <c r="K20" i="2"/>
  <c r="K18" i="2"/>
  <c r="K11" i="2"/>
  <c r="K58" i="2"/>
  <c r="K56" i="2"/>
  <c r="K54" i="2"/>
  <c r="K16" i="2"/>
  <c r="K14" i="2"/>
  <c r="K17" i="2"/>
  <c r="K53" i="2"/>
</calcChain>
</file>

<file path=xl/sharedStrings.xml><?xml version="1.0" encoding="utf-8"?>
<sst xmlns="http://schemas.openxmlformats.org/spreadsheetml/2006/main" count="10986" uniqueCount="3205">
  <si>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</si>
  <si>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</si>
  <si>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</si>
  <si>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</si>
  <si>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</si>
  <si>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</si>
  <si>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</si>
  <si>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</si>
  <si>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</si>
  <si>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</si>
  <si>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</si>
  <si>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</si>
  <si>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</si>
  <si>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</si>
  <si>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</si>
  <si>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</si>
  <si>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</si>
  <si>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</si>
  <si>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</si>
  <si>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</si>
  <si>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</si>
  <si>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</si>
  <si>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</si>
  <si>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</si>
  <si>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</si>
  <si>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</si>
  <si>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</si>
  <si>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</si>
  <si>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</si>
  <si>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</si>
  <si>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</si>
  <si>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</si>
  <si>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</si>
  <si>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</si>
  <si>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</si>
  <si>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</si>
  <si>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</si>
  <si>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</si>
  <si>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</si>
  <si>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</si>
  <si>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</si>
  <si>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</si>
  <si>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</si>
  <si>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</si>
  <si>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</si>
  <si>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</si>
  <si>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</si>
  <si>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</si>
  <si>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</si>
  <si>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</si>
  <si>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</si>
  <si>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</si>
  <si>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</si>
  <si>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</si>
  <si>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</si>
  <si>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</si>
  <si>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</si>
  <si>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</si>
  <si>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</si>
  <si>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</si>
  <si>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</si>
  <si>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</si>
  <si>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</si>
  <si>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</si>
  <si>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</si>
  <si>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</si>
  <si>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</si>
  <si>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</si>
  <si>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</si>
  <si>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</si>
  <si>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</si>
  <si>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</si>
  <si>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</si>
  <si>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</si>
  <si>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</si>
  <si>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</si>
  <si>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</si>
  <si>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</si>
  <si>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</si>
  <si>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</si>
  <si>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</si>
  <si>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</si>
  <si>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</si>
  <si>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</si>
  <si>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</si>
  <si>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</si>
  <si>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</si>
  <si>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</si>
  <si>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</si>
  <si>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</si>
  <si>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</si>
  <si>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</si>
  <si>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</si>
  <si>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</si>
  <si>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</si>
  <si>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</si>
  <si>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</si>
  <si>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</si>
  <si>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</si>
  <si>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</si>
  <si>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</si>
  <si>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</si>
  <si>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</si>
  <si>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</si>
  <si>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</si>
  <si>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</si>
  <si>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</si>
  <si>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</si>
  <si>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</si>
  <si>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</si>
  <si>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</si>
  <si>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</si>
  <si>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</si>
  <si>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</si>
  <si>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</si>
  <si>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</si>
  <si>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</si>
  <si>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</si>
  <si>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</si>
  <si>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</si>
  <si>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</si>
  <si>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</si>
  <si>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</si>
  <si>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</si>
  <si>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</si>
  <si>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</si>
  <si>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</si>
  <si>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</si>
  <si>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</si>
  <si>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</si>
  <si>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</si>
  <si>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</si>
  <si>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</si>
  <si>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</si>
  <si>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</si>
  <si>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</si>
  <si>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</si>
  <si>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</si>
  <si>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</si>
  <si>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</si>
  <si>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</si>
  <si>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</si>
  <si>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</si>
  <si>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</si>
  <si>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</si>
  <si>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</si>
  <si>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</si>
  <si>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</si>
  <si>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</si>
  <si>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</si>
  <si>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</si>
  <si>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</si>
  <si>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</si>
  <si>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</si>
  <si>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</si>
  <si>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</si>
  <si>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</si>
  <si>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</si>
  <si>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</si>
  <si>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</si>
  <si>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</si>
  <si>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</si>
  <si>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</si>
  <si>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</si>
  <si>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</si>
  <si>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</si>
  <si>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</si>
  <si>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</si>
  <si>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</si>
  <si>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</si>
  <si>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</si>
  <si>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</si>
  <si>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</si>
  <si>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</si>
  <si>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</si>
  <si>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</si>
  <si>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</si>
  <si>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</si>
  <si>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</si>
  <si>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</si>
  <si>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</si>
  <si>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</si>
  <si>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</si>
  <si>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</si>
  <si>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</si>
  <si>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</si>
  <si>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</si>
  <si>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</si>
  <si>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</si>
  <si>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</si>
  <si>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</si>
  <si>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</si>
  <si>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</si>
  <si>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</si>
  <si>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</si>
  <si>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</si>
  <si>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744</t>
  </si>
  <si>
    <t>קוד קופת הגמל</t>
  </si>
  <si>
    <t/>
  </si>
  <si>
    <t>בהתאם לשיטה שיושמה בדוח הכספי *</t>
  </si>
  <si>
    <t>פרנק שווצרי</t>
  </si>
  <si>
    <t>יין יפני</t>
  </si>
  <si>
    <t>כתר שבדי</t>
  </si>
  <si>
    <t>כתר דני</t>
  </si>
  <si>
    <t>דולר הונג קונג</t>
  </si>
  <si>
    <t>סה"כ בישראל</t>
  </si>
  <si>
    <t>סה"כ יתרת מזומנים ועו"ש בש"ח</t>
  </si>
  <si>
    <t>1111111111- 12- בנק הפועלים</t>
  </si>
  <si>
    <t>12</t>
  </si>
  <si>
    <t>AAA.IL</t>
  </si>
  <si>
    <t>S&amp;P מעלות</t>
  </si>
  <si>
    <t>1111111111- 26- יובנק בע"מ</t>
  </si>
  <si>
    <t>26</t>
  </si>
  <si>
    <t>1111111111- 10- לאומי</t>
  </si>
  <si>
    <t>10</t>
  </si>
  <si>
    <t>סה"כ יתרת מזומנים ועו"ש נקובים במט"ח</t>
  </si>
  <si>
    <t>130018- 12- בנק הפועלים</t>
  </si>
  <si>
    <t>130018- 10- לאומי</t>
  </si>
  <si>
    <t>20001- 60- UBS</t>
  </si>
  <si>
    <t>Baa1</t>
  </si>
  <si>
    <t>Moodys</t>
  </si>
  <si>
    <t>20001- 12- בנק הפועלים</t>
  </si>
  <si>
    <t>20001- 26- יובנק בע"מ</t>
  </si>
  <si>
    <t>20001- 10- לאומי</t>
  </si>
  <si>
    <t>100006- 10- לאומי</t>
  </si>
  <si>
    <t>20003- 60- UBS</t>
  </si>
  <si>
    <t>20003- 12- בנק הפועלים</t>
  </si>
  <si>
    <t>20003- 26- יובנק בע"מ</t>
  </si>
  <si>
    <t>20003- 10- לאומי</t>
  </si>
  <si>
    <t>80031- 12- בנק הפועלים</t>
  </si>
  <si>
    <t>80031- 26- יובנק בע"מ</t>
  </si>
  <si>
    <t>80031- 10- לאומי</t>
  </si>
  <si>
    <t>200010- 12- בנק הפועלים</t>
  </si>
  <si>
    <t>200005- 10- לאומי</t>
  </si>
  <si>
    <t>70002- 60- UBS</t>
  </si>
  <si>
    <t>70002- 12- בנק הפועלים</t>
  </si>
  <si>
    <t>70002- 26- יובנק בע"מ</t>
  </si>
  <si>
    <t>70002- 10- לאומי</t>
  </si>
  <si>
    <t>סה"כ פח"ק/פר"י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</si>
  <si>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</si>
  <si>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</si>
  <si>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</si>
  <si>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</si>
  <si>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</si>
  <si>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</si>
  <si>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AAA</t>
  </si>
  <si>
    <t>S&amp;P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</si>
  <si>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</si>
  <si>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</si>
  <si>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</si>
  <si>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</si>
  <si>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</si>
  <si>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</si>
  <si>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</si>
  <si>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</si>
  <si>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31/12/19</t>
  </si>
  <si>
    <t>גליל 5904- גליל</t>
  </si>
  <si>
    <t>9590431</t>
  </si>
  <si>
    <t>ממשל צמודה 0527- גליל</t>
  </si>
  <si>
    <t>1140847</t>
  </si>
  <si>
    <t>ממשל צמודה 0545- גליל</t>
  </si>
  <si>
    <t>1134865</t>
  </si>
  <si>
    <t>ממשל צמודה 0923- גליל</t>
  </si>
  <si>
    <t>1128081</t>
  </si>
  <si>
    <t>ממשל צמודה 1025- גליל</t>
  </si>
  <si>
    <t>1135912</t>
  </si>
  <si>
    <t>ממשלתי צמוד 1020- גליל</t>
  </si>
  <si>
    <t>1137181</t>
  </si>
  <si>
    <t>ממשלתי צמוד 841- גליל</t>
  </si>
  <si>
    <t>1120583</t>
  </si>
  <si>
    <t>ממשלתי צמודה 0536- גליל</t>
  </si>
  <si>
    <t>1097708</t>
  </si>
  <si>
    <t>ממשלתי צמודה 922- גליל</t>
  </si>
  <si>
    <t>1124056</t>
  </si>
  <si>
    <t>ממשלתית צמודה 0.5% 0529- גליל</t>
  </si>
  <si>
    <t>1157023</t>
  </si>
  <si>
    <t>סה"כ לא צמודות</t>
  </si>
  <si>
    <t>סה"כ מלווה קצר מועד</t>
  </si>
  <si>
    <t>מ.ק.מ.      420- בנק ישראל- מק"מ</t>
  </si>
  <si>
    <t>8200420</t>
  </si>
  <si>
    <t>מ.ק.מ. 1020- בנק ישראל- מק"מ</t>
  </si>
  <si>
    <t>8201022</t>
  </si>
  <si>
    <t>מלווה קצר מועד 1110- בנק ישראל- מק"מ</t>
  </si>
  <si>
    <t>8201113</t>
  </si>
  <si>
    <t>מלווה קצר מועד 120- בנק ישראל- מק"מ</t>
  </si>
  <si>
    <t>8200123</t>
  </si>
  <si>
    <t>מלווה קצר מועד 1210- בנק ישראל- מק"מ</t>
  </si>
  <si>
    <t>8201212</t>
  </si>
  <si>
    <t>מלווה קצר מועד 210- בנק ישראל- מק"מ</t>
  </si>
  <si>
    <t>8200214</t>
  </si>
  <si>
    <t>מלווה קצר מועד 310- בנק ישראל- מק"מ</t>
  </si>
  <si>
    <t>8200313</t>
  </si>
  <si>
    <t>מלווה קצר מועד 510- בנק ישראל- מק"מ</t>
  </si>
  <si>
    <t>8200511</t>
  </si>
  <si>
    <t>מלווה קצר מועד 610- בנק ישראל- מק"מ</t>
  </si>
  <si>
    <t>8200610</t>
  </si>
  <si>
    <t>מלווה קצר מועד 720- בנק ישראל- מק"מ</t>
  </si>
  <si>
    <t>8200727</t>
  </si>
  <si>
    <t>מלווה קצר מועד 810- בנק ישראל- מק"מ</t>
  </si>
  <si>
    <t>8200818</t>
  </si>
  <si>
    <t>מלווה קצר מועד 910- בנק ישראל- מק"מ</t>
  </si>
  <si>
    <t>8200917</t>
  </si>
  <si>
    <t>סה"כ שחר</t>
  </si>
  <si>
    <t>ממשל שיקלית 0928- שחר</t>
  </si>
  <si>
    <t>1150879</t>
  </si>
  <si>
    <t>ממשל שקלית 0121- שחר</t>
  </si>
  <si>
    <t>1142223</t>
  </si>
  <si>
    <t>ממשל שקלית 0122- שחר</t>
  </si>
  <si>
    <t>1123272</t>
  </si>
  <si>
    <t>ממשל שקלית 0327- שחר</t>
  </si>
  <si>
    <t>1139344</t>
  </si>
  <si>
    <t>ממשל שקלית 0347- שחר</t>
  </si>
  <si>
    <t>1140193</t>
  </si>
  <si>
    <t>ממשל שקלית 0825- שחר</t>
  </si>
  <si>
    <t>1135557</t>
  </si>
  <si>
    <t>ממשל שקלית 120- שחר</t>
  </si>
  <si>
    <t>1115773</t>
  </si>
  <si>
    <t>ממשל שקלית 323- שחר</t>
  </si>
  <si>
    <t>1126747</t>
  </si>
  <si>
    <t>ממשל שקלית 421- שחר</t>
  </si>
  <si>
    <t>1138130</t>
  </si>
  <si>
    <t>ממשלתי שקלי  1026- שחר</t>
  </si>
  <si>
    <t>1099456</t>
  </si>
  <si>
    <t>ממשלתי שקלי 324- שחר</t>
  </si>
  <si>
    <t>1130848</t>
  </si>
  <si>
    <t>ממשלתי שקלית 0142- שחר</t>
  </si>
  <si>
    <t>1125400</t>
  </si>
  <si>
    <t>ממשלתית שקלית 0.75% 07/22- שחר</t>
  </si>
  <si>
    <t>1158104</t>
  </si>
  <si>
    <t>ממשלתית שקלית 1.25% 11/22- שחר</t>
  </si>
  <si>
    <t>1141225</t>
  </si>
  <si>
    <t>ממשלתית שקלית 1.5% 11/23- שחר</t>
  </si>
  <si>
    <t>1155068</t>
  </si>
  <si>
    <t>סה"כ גילון</t>
  </si>
  <si>
    <t>ממשל משתנה 0520- גילון חדש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</si>
  <si>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</si>
  <si>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</si>
  <si>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</si>
  <si>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</si>
  <si>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</si>
  <si>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</si>
  <si>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</si>
  <si>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</si>
  <si>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</si>
  <si>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</si>
  <si>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</si>
  <si>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</si>
  <si>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</si>
  <si>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</si>
  <si>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</si>
  <si>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</si>
  <si>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בינלאומי הנפק ט- הבינלאומי הראשון הנפקות בע"מ</t>
  </si>
  <si>
    <t>1135177</t>
  </si>
  <si>
    <t>לאומי   אגח 179- בנק לאומי לישראל בע"מ</t>
  </si>
  <si>
    <t>6040372</t>
  </si>
  <si>
    <t>520018078</t>
  </si>
  <si>
    <t>לאומי אגח 177- בנק לאומי לישראל בע"מ</t>
  </si>
  <si>
    <t>6040315</t>
  </si>
  <si>
    <t>מוניציפל הנ אגח ב 4.65- מוניציפל הנפקות בעמ</t>
  </si>
  <si>
    <t>1095066</t>
  </si>
  <si>
    <t>513704304</t>
  </si>
  <si>
    <t>מוניציפל הנ אגח י- מוניציפל הנפקות בעמ</t>
  </si>
  <si>
    <t>1134147</t>
  </si>
  <si>
    <t>מוניציפל הנפקות ז 3.55- מוניציפל הנפקות בעמ</t>
  </si>
  <si>
    <t>1119825</t>
  </si>
  <si>
    <t>מז  הנפק    46 1.22% 9/27- מזרחי טפחות חברה להנפקות בע"מ</t>
  </si>
  <si>
    <t>2310225</t>
  </si>
  <si>
    <t>520032046</t>
  </si>
  <si>
    <t>Aaa.IL</t>
  </si>
  <si>
    <t>מז טפ הנפק 51- מזרחי טפחות חברה להנפקות בע"מ</t>
  </si>
  <si>
    <t>2310324</t>
  </si>
  <si>
    <t>מזרחי הנפ 44 2022 0.99%- מזרחי טפחות חברה להנפקות בע"מ</t>
  </si>
  <si>
    <t>2310209</t>
  </si>
  <si>
    <t>מזרחי טפ הנפק אגח 38- מזרחי טפחות חברה להנפקות בע"מ</t>
  </si>
  <si>
    <t>2310142</t>
  </si>
  <si>
    <t>מזרחי טפ הנפק אגח 39- מזרחי טפחות חברה להנפקות בע"מ</t>
  </si>
  <si>
    <t>2310159</t>
  </si>
  <si>
    <t>מזרחי טפחות הנפ 9/24- מזרחי טפחות חברה להנפקות בע"מ</t>
  </si>
  <si>
    <t>2310217</t>
  </si>
  <si>
    <t>מזרחי טפחות הנפ ס 43- מזרחי טפחות חברה להנפקות בע"מ</t>
  </si>
  <si>
    <t>2310191</t>
  </si>
  <si>
    <t>מזרחי טפחות הנפק 49- מזרחי טפחות חברה להנפקות בע"מ</t>
  </si>
  <si>
    <t>2310282</t>
  </si>
  <si>
    <t>מזרחי טפחות הנפקות אגח 42- מזרחי טפחות חברה להנפקות בע"מ</t>
  </si>
  <si>
    <t>2310183</t>
  </si>
  <si>
    <t>מקורות אגח 11- מקורות חברת מים בע"מ</t>
  </si>
  <si>
    <t>1158476</t>
  </si>
  <si>
    <t>520010869</t>
  </si>
  <si>
    <t>פועלים הנ אגח 33- הפועלים הנפקות בע"מ</t>
  </si>
  <si>
    <t>1940568</t>
  </si>
  <si>
    <t>520032640</t>
  </si>
  <si>
    <t>פועלים הנ אגח 36- הפועלים הנפקות בע"מ</t>
  </si>
  <si>
    <t>1940659</t>
  </si>
  <si>
    <t>פועלים הנפ 35- הפועלים הנפקות בע"מ</t>
  </si>
  <si>
    <t>1940618</t>
  </si>
  <si>
    <t>פועלים הנפ אגח 32- הפועלים הנפקות בע"מ</t>
  </si>
  <si>
    <t>1940535</t>
  </si>
  <si>
    <t>פועלים הנפקות סדרה 34- הפועלים הנפקות בע"מ</t>
  </si>
  <si>
    <t>1940576</t>
  </si>
  <si>
    <t>*עזריאלי אגח ד- קבוצת עזריאלי בע"מ (לשעבר קנית מימון)</t>
  </si>
  <si>
    <t>1138650</t>
  </si>
  <si>
    <t>510960719</t>
  </si>
  <si>
    <t>נדל"ן ובינוי</t>
  </si>
  <si>
    <t>Aa1.IL</t>
  </si>
  <si>
    <t>*עזריאלי אגח ה- קבוצת עזריאלי בע"מ (לשעבר קנית מימון)</t>
  </si>
  <si>
    <t>1156603</t>
  </si>
  <si>
    <t>*עזריאלי אגח ו- קבוצת עזריאלי בע"מ (לשעבר קנית מימון)</t>
  </si>
  <si>
    <t>1156611</t>
  </si>
  <si>
    <t>*עזריאלי קבוצה אגח ב סחיר- קבוצת עזריאלי בע"מ (לשעבר קנית מימון)</t>
  </si>
  <si>
    <t>1134436</t>
  </si>
  <si>
    <t>AA+.IL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</si>
  <si>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</si>
  <si>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</si>
  <si>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</si>
  <si>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</si>
  <si>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דיסקונט מנפיקים הת ד- דיסקונט מנפיקים בע"מ</t>
  </si>
  <si>
    <t>7480049</t>
  </si>
  <si>
    <t>520029935</t>
  </si>
  <si>
    <t>וילאר אגח ו- וילאר אינטרנשיונל בע"מ</t>
  </si>
  <si>
    <t>4160115</t>
  </si>
  <si>
    <t>520038910</t>
  </si>
  <si>
    <t>כה דיסקונט סדרה י 6.2010- בנק דיסקונט לישראל בע"מ</t>
  </si>
  <si>
    <t>6910129</t>
  </si>
  <si>
    <t>520007030</t>
  </si>
  <si>
    <t>לאומי התח נד יד- בנק לאומי לישראל בע"מ</t>
  </si>
  <si>
    <t>6040299</t>
  </si>
  <si>
    <t>נמלי ישראל אג ב- חברת נמלי ישראל - פיתוח נכסים בע"מ</t>
  </si>
  <si>
    <t>1145572</t>
  </si>
  <si>
    <t>513569780</t>
  </si>
  <si>
    <t>נמלי ישראל אגח א- חברת נמלי ישראל - פיתוח נכסים בע"מ</t>
  </si>
  <si>
    <t>1145564</t>
  </si>
  <si>
    <t>נתיבי גז אגח ד- נתיבי הגז הטבעי לישראל בע"מ</t>
  </si>
  <si>
    <t>1147503</t>
  </si>
  <si>
    <t>513436394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</si>
  <si>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</si>
  <si>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</si>
  <si>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</si>
  <si>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</si>
  <si>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פועלים הנפקות יד נד- הפועלים הנפקות בע"מ</t>
  </si>
  <si>
    <t>1940501</t>
  </si>
  <si>
    <t>*איירפורט אגח ה- איירפורט סיטי בע"מ</t>
  </si>
  <si>
    <t>1133487</t>
  </si>
  <si>
    <t>511659401</t>
  </si>
  <si>
    <t>AA.IL</t>
  </si>
  <si>
    <t>*אמות אגח ב- אמות השקעות בע"מ</t>
  </si>
  <si>
    <t>1126630</t>
  </si>
  <si>
    <t>520026683</t>
  </si>
  <si>
    <t>*אמות אגח ג- אמות השקעות בע"מ</t>
  </si>
  <si>
    <t>1117357</t>
  </si>
  <si>
    <t>*אמות אגח ד- אמות השקעות בע"מ</t>
  </si>
  <si>
    <t>1133149</t>
  </si>
  <si>
    <t>*אמות אגח ו- אמות השקעות בע"מ</t>
  </si>
  <si>
    <t>1158609</t>
  </si>
  <si>
    <t>*ארפורט אגח ז- איירפורט סיטי בע"מ</t>
  </si>
  <si>
    <t>1140110</t>
  </si>
  <si>
    <t>*גב ים סד' ו'- חברת גב-ים לקרקעות בע"מ</t>
  </si>
  <si>
    <t>7590128</t>
  </si>
  <si>
    <t>520001736</t>
  </si>
  <si>
    <t>*מליסרון אגח ה- מליסרון בע"מ</t>
  </si>
  <si>
    <t>3230091</t>
  </si>
  <si>
    <t>520037789</t>
  </si>
  <si>
    <t>*מליסרון אגח ח- מליסרון בע"מ</t>
  </si>
  <si>
    <t>3230166</t>
  </si>
  <si>
    <t>*מליסרון אגח י'- מליסרון בע"מ</t>
  </si>
  <si>
    <t>3230190</t>
  </si>
  <si>
    <t>*מליסרון אגח יד- מליסרון בע"מ</t>
  </si>
  <si>
    <t>3230232</t>
  </si>
  <si>
    <t>*מליסרון טז'- מליסרון בע"מ</t>
  </si>
  <si>
    <t>3230265</t>
  </si>
  <si>
    <t>*ריט 1 אגח ד- ריט 1 בע"מ</t>
  </si>
  <si>
    <t>1129899</t>
  </si>
  <si>
    <t>513821488</t>
  </si>
  <si>
    <t>*ריט 1 אגח ו- ריט 1 בע"מ</t>
  </si>
  <si>
    <t>1138544</t>
  </si>
  <si>
    <t>*ריט 1 סד ה- ריט 1 בע"מ</t>
  </si>
  <si>
    <t>1136753</t>
  </si>
  <si>
    <t>ארפורט אגח ט- אירפורט סיטי</t>
  </si>
  <si>
    <t>1160944</t>
  </si>
  <si>
    <t>ביג  אגח יג- ביג מרכזי קניות (2004) בע"מ</t>
  </si>
  <si>
    <t>1159516</t>
  </si>
  <si>
    <t>513623314</t>
  </si>
  <si>
    <t>ביג אגח יד- ביג מרכזי קניות (2004) בע"מ</t>
  </si>
  <si>
    <t>1161512</t>
  </si>
  <si>
    <t>ביג יא- ביג מרכזי קניות (2004) בע"מ</t>
  </si>
  <si>
    <t>1151117</t>
  </si>
  <si>
    <t>בלל שה נדחים 200- בנק לאומי לישראל בע"מ</t>
  </si>
  <si>
    <t>6040141</t>
  </si>
  <si>
    <t>הראל הנפקות אגח א- הראל ביטוח מימון והנפקות בע"מ</t>
  </si>
  <si>
    <t>1099738</t>
  </si>
  <si>
    <t>513834200</t>
  </si>
  <si>
    <t>ביטוח</t>
  </si>
  <si>
    <t>חשמל     אגח 29- חברת החשמל לישראל בע"מ</t>
  </si>
  <si>
    <t>6000236</t>
  </si>
  <si>
    <t>520000472</t>
  </si>
  <si>
    <t>אנרגיה</t>
  </si>
  <si>
    <t>Aa2.IL</t>
  </si>
  <si>
    <t>חשמל אגח 27- חברת החשמל לישראל בע"מ</t>
  </si>
  <si>
    <t>6000210</t>
  </si>
  <si>
    <t>חשמל אגח 31- חברת החשמל לישראל בע"מ</t>
  </si>
  <si>
    <t>6000285</t>
  </si>
  <si>
    <t>ישרס אגח טו- ישרס חברה להשקעות בע"מ</t>
  </si>
  <si>
    <t>6130207</t>
  </si>
  <si>
    <t>520017807</t>
  </si>
  <si>
    <t>לאומי התח נד 403- בנק לאומי לישראל בע"מ</t>
  </si>
  <si>
    <t>6040430</t>
  </si>
  <si>
    <t>לאומי התח נד40- בנק לאומי לישראל בע"מ</t>
  </si>
  <si>
    <t>6040471</t>
  </si>
  <si>
    <t>לאומי כתבי התח נד סד' 401- בנק לאומי לישראל בע"מ</t>
  </si>
  <si>
    <t>6040380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</si>
  <si>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</si>
  <si>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</si>
  <si>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</si>
  <si>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</si>
  <si>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פועלים הנפ שה נד 1- הפועלים הנפקות בע"מ</t>
  </si>
  <si>
    <t>1940444</t>
  </si>
  <si>
    <t>שופרסל אגח ו- שופר-סל בע"מ</t>
  </si>
  <si>
    <t>7770217</t>
  </si>
  <si>
    <t>520022732</t>
  </si>
  <si>
    <t>מסחר</t>
  </si>
  <si>
    <t>*מליסרון אג"ח יג- מליסרון בע"מ</t>
  </si>
  <si>
    <t>3230224</t>
  </si>
  <si>
    <t>AA-.IL</t>
  </si>
  <si>
    <t>*מליסרון אגח ו- מליסרון בע"מ</t>
  </si>
  <si>
    <t>3230125</t>
  </si>
  <si>
    <t>*מליסרון אגח יז- מליסרון בע"מ</t>
  </si>
  <si>
    <t>3230273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</si>
  <si>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</si>
  <si>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</si>
  <si>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</si>
  <si>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</si>
  <si>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</si>
  <si>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אדמה אגח ב- אדמה פתרונות לחקלאות בע"מ</t>
  </si>
  <si>
    <t>1110915</t>
  </si>
  <si>
    <t>520043605</t>
  </si>
  <si>
    <t>כימיה, גומי ופלסטיק</t>
  </si>
  <si>
    <t>בזק אגח 10- בזק החברה הישראלית לתקשורת בע"מ</t>
  </si>
  <si>
    <t>2300184</t>
  </si>
  <si>
    <t>520031931</t>
  </si>
  <si>
    <t>בזק אגח 6- בזק החברה הישראלית לתקשורת בע"מ</t>
  </si>
  <si>
    <t>2300143</t>
  </si>
  <si>
    <t>ביג  ח- ביג מרכזי קניות (2004) בע"מ</t>
  </si>
  <si>
    <t>1138924</t>
  </si>
  <si>
    <t>Aa3.IL</t>
  </si>
  <si>
    <t>ביג אג"ח ט'- ביג מרכזי קניות (2004) בע"מ</t>
  </si>
  <si>
    <t>1141050</t>
  </si>
  <si>
    <t>ביג אגח ד- ביג מרכזי קניות (2004) בע"מ</t>
  </si>
  <si>
    <t>1118033</t>
  </si>
  <si>
    <t>ביג אגח ז- ביג מרכזי קניות (2004) בע"מ</t>
  </si>
  <si>
    <t>1136084</t>
  </si>
  <si>
    <t>ביג ה- ביג מרכזי קניות (2004) בע"מ</t>
  </si>
  <si>
    <t>1129279</t>
  </si>
  <si>
    <t>ביג מרכזי קניות יב- ביג מרכזי קניות (2004) בע"מ</t>
  </si>
  <si>
    <t>1156231</t>
  </si>
  <si>
    <t>בילאומי הנפקות כד- הבינלאומי הראשון הנפקות בע"מ</t>
  </si>
  <si>
    <t>1151000</t>
  </si>
  <si>
    <t>בינלאומי הנפק התח כב- הבינלאומי הראשון הנפקות בע"מ</t>
  </si>
  <si>
    <t>1138585</t>
  </si>
  <si>
    <t>בינלאומי הנפקות התחייבות (COCO)- הבינלאומי הראשון הנפקות בע"מ</t>
  </si>
  <si>
    <t>1142058</t>
  </si>
  <si>
    <t>גזית גלוב אגח יב- גזית-גלוב בע"מ</t>
  </si>
  <si>
    <t>1260603</t>
  </si>
  <si>
    <t>520033234</t>
  </si>
  <si>
    <t>גזית גלוב אגח יג- גזית-גלוב בע"מ</t>
  </si>
  <si>
    <t>1260652</t>
  </si>
  <si>
    <t>דיסקונט מנ נד ו- דיסקונט מנפיקים בע"מ</t>
  </si>
  <si>
    <t>7480197</t>
  </si>
  <si>
    <t>הראל הנפק אגח ו- הראל ביטוח מימון והנפקות בע"מ</t>
  </si>
  <si>
    <t>1126069</t>
  </si>
  <si>
    <t>הראל הנפק אגח ז- הראל ביטוח מימון והנפקות בע"מ</t>
  </si>
  <si>
    <t>1126077</t>
  </si>
  <si>
    <t>הראל הנפקות ד- הראל ביטוח מימון והנפקות בע"מ</t>
  </si>
  <si>
    <t>1119213</t>
  </si>
  <si>
    <t>הראל הנפקות ה- הראל ביטוח מימון והנפקות בע"מ</t>
  </si>
  <si>
    <t>1119221</t>
  </si>
  <si>
    <t>ירושלים הנ סדרה ט- ירושלים מימון והנפקות (2005) בע"מ</t>
  </si>
  <si>
    <t>1127422</t>
  </si>
  <si>
    <t>513682146</t>
  </si>
  <si>
    <t>ישרס אגח טז- ישרס חברה להשקעות בע"מ</t>
  </si>
  <si>
    <t>6130223</t>
  </si>
  <si>
    <t>ישרס אגח יג- ישרס חברה להשקעות בע"מ</t>
  </si>
  <si>
    <t>6130181</t>
  </si>
  <si>
    <t>כללביט אגח א- כללביט מימון בע"מ</t>
  </si>
  <si>
    <t>1097138</t>
  </si>
  <si>
    <t>513754069</t>
  </si>
  <si>
    <t>כללביט אגח ט- כללביט מימון בע"מ</t>
  </si>
  <si>
    <t>1136050</t>
  </si>
  <si>
    <t>מבני תעשיה יח- מבני תעשיה בע"מ</t>
  </si>
  <si>
    <t>2260479</t>
  </si>
  <si>
    <t>520024126</t>
  </si>
  <si>
    <t>מגה אור אגח ח- מגה אור החזקות בע"מ</t>
  </si>
  <si>
    <t>1147602</t>
  </si>
  <si>
    <t>513257873</t>
  </si>
  <si>
    <t>מז טפ הנפק הת 48- מזרחי טפחות חברה להנפקות בע"מ</t>
  </si>
  <si>
    <t>2310266</t>
  </si>
  <si>
    <t>מז טפ הנפק הת47- מזרחי טפחות חברה להנפקות בע"מ</t>
  </si>
  <si>
    <t>2310233</t>
  </si>
  <si>
    <t>מז טפ הנפק כתבי הת50 coco- מזרחי טפחות חברה להנפקות בע"מ</t>
  </si>
  <si>
    <t>2310290</t>
  </si>
  <si>
    <t>מזרחי טפחות אגח א'- בנק מזרחי טפחות בע"מ</t>
  </si>
  <si>
    <t>6950083</t>
  </si>
  <si>
    <t>520000522</t>
  </si>
  <si>
    <t>מנורה הון אגח א- מנורה מבטחים גיוס הון בע"מ</t>
  </si>
  <si>
    <t>1103670</t>
  </si>
  <si>
    <t>513937714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</si>
  <si>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</si>
  <si>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</si>
  <si>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</si>
  <si>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</si>
  <si>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</si>
  <si>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פועלים הנ הת יח- הפועלים הנפקות בע"מ</t>
  </si>
  <si>
    <t>1940600</t>
  </si>
  <si>
    <t>פועלים הנפקות התחייבות נדחית ס- הפועלים הנפקות בע"מ</t>
  </si>
  <si>
    <t>1940626</t>
  </si>
  <si>
    <t>פניקס הון אגח ה- הפניקס גיוסי הון (2009) בע"מ</t>
  </si>
  <si>
    <t>1135417</t>
  </si>
  <si>
    <t>514290345</t>
  </si>
  <si>
    <t>שה נדחה דיסקונט מנפיקים   א'- דיסקונט מנפיקים בע"מ</t>
  </si>
  <si>
    <t>7480098</t>
  </si>
  <si>
    <t>שלמה אחזקות אגח טז- ש. שלמה החזקות בע"מ לשעבר ניו קופל</t>
  </si>
  <si>
    <t>1410281</t>
  </si>
  <si>
    <t>520034372</t>
  </si>
  <si>
    <t>שלמה החז אגח יח- ש. שלמה החזקות בע"מ לשעבר ניו קופל</t>
  </si>
  <si>
    <t>1410307</t>
  </si>
  <si>
    <t>*אגוד  הנפק התח יט- אגוד הנפקות בע"מ</t>
  </si>
  <si>
    <t>1124080</t>
  </si>
  <si>
    <t>513668277</t>
  </si>
  <si>
    <t>A1.IL</t>
  </si>
  <si>
    <t>אלדן תחבורה אגח ד'- אלדן תחבורה בע"מ</t>
  </si>
  <si>
    <t>1140821</t>
  </si>
  <si>
    <t>510454333</t>
  </si>
  <si>
    <t>A+.IL</t>
  </si>
  <si>
    <t>אלדן תחבורה אגח ה- אלדן תחבורה בע"מ</t>
  </si>
  <si>
    <t>1155357</t>
  </si>
  <si>
    <t>גירון אגח ו- גירון פיתוח ובניה בע"מ</t>
  </si>
  <si>
    <t>1139849</t>
  </si>
  <si>
    <t>520044520</t>
  </si>
  <si>
    <t>גירון אגח ז- גירון פיתוח ובניה בע"מ</t>
  </si>
  <si>
    <t>1142629</t>
  </si>
  <si>
    <t>מבני תעש אגח כג- מבני תעשיה בע"מ</t>
  </si>
  <si>
    <t>2260545</t>
  </si>
  <si>
    <t>מבני תעש אגח כד- מבני תעשיה בע"מ</t>
  </si>
  <si>
    <t>2260552</t>
  </si>
  <si>
    <t>מבני תעשיה  אגח כ- מבני תעשיה בע"מ</t>
  </si>
  <si>
    <t>2260495</t>
  </si>
  <si>
    <t>מבני תעשיה אגח יז- מבני תעשיה בע"מ</t>
  </si>
  <si>
    <t>2260446</t>
  </si>
  <si>
    <t>רבוע נדלן אגח ד- רבוע כחול נדל"ן בע"מ</t>
  </si>
  <si>
    <t>1119999</t>
  </si>
  <si>
    <t>513765859</t>
  </si>
  <si>
    <t>רבוע נדלן אגח ז- רבוע כחול נדל"ן בע"מ</t>
  </si>
  <si>
    <t>1140615</t>
  </si>
  <si>
    <t>*אגוד הנפק שה נד 1- אגוד הנפקות בע"מ</t>
  </si>
  <si>
    <t>1115278</t>
  </si>
  <si>
    <t>A2.IL</t>
  </si>
  <si>
    <t>*אזורים אגח 9- אזורים-חברה להשקעות בפתוח ובבנין בע"מ</t>
  </si>
  <si>
    <t>7150337</t>
  </si>
  <si>
    <t>520025990</t>
  </si>
  <si>
    <t>אשדר אג"ח 1- אשדר חברה לבניה בע"מ</t>
  </si>
  <si>
    <t>1104330</t>
  </si>
  <si>
    <t>510609761</t>
  </si>
  <si>
    <t>A.IL</t>
  </si>
  <si>
    <t>אשטרום נכ אגח 7- אשטרום נכסים בע"מ</t>
  </si>
  <si>
    <t>2510139</t>
  </si>
  <si>
    <t>520036617</t>
  </si>
  <si>
    <t>בזן אגח א- בתי זקוק לנפט בע"מ</t>
  </si>
  <si>
    <t>2590255</t>
  </si>
  <si>
    <t>520036658</t>
  </si>
  <si>
    <t>דיסקונט שה 1 סחיר- בנק דיסקונט לישראל בע"מ</t>
  </si>
  <si>
    <t>6910095</t>
  </si>
  <si>
    <t>דלק קבוצה אגח יג- קבוצת דלק בע"מ</t>
  </si>
  <si>
    <t>1105543</t>
  </si>
  <si>
    <t>520044322</t>
  </si>
  <si>
    <t>חיפושי נפט וגז</t>
  </si>
  <si>
    <t>10/06/19</t>
  </si>
  <si>
    <t>מגה אור   אגח ו- מגה אור החזקות בע"מ</t>
  </si>
  <si>
    <t>1138668</t>
  </si>
  <si>
    <t>מגה אור   אגח ז- מגה אור החזקות בע"מ</t>
  </si>
  <si>
    <t>1141696</t>
  </si>
  <si>
    <t>סלקום אגח ו- סלקום ישראל בע"מ</t>
  </si>
  <si>
    <t>1125996</t>
  </si>
  <si>
    <t>511930125</t>
  </si>
  <si>
    <t>סלקום אגח ח- סלקום ישראל בע"מ</t>
  </si>
  <si>
    <t>1132828</t>
  </si>
  <si>
    <t>אדגר אגח ז- אדגר השקעות ופיתוח בע"מ</t>
  </si>
  <si>
    <t>1820158</t>
  </si>
  <si>
    <t>520035171</t>
  </si>
  <si>
    <t>A3.IL</t>
  </si>
  <si>
    <t>אדגר אגח ט- אדגר השקעות ופיתוח בע"מ</t>
  </si>
  <si>
    <t>1820190</t>
  </si>
  <si>
    <t>אפריקה נכסים אגח ו- אפי נכסים בע"מ</t>
  </si>
  <si>
    <t>1129550</t>
  </si>
  <si>
    <t>510560188</t>
  </si>
  <si>
    <t>דה לסר אגח ג- דה לסר גרופ לימיטד</t>
  </si>
  <si>
    <t>1127299</t>
  </si>
  <si>
    <t>1513</t>
  </si>
  <si>
    <t>A-.IL</t>
  </si>
  <si>
    <t>דה לסר אגח ד- דה לסר גרופ לימיטד</t>
  </si>
  <si>
    <t>1132059</t>
  </si>
  <si>
    <t>ירושלים הנ סדרה 10 נ- ירושלים מימון והנפקות (2005) בע"מ</t>
  </si>
  <si>
    <t>1127414</t>
  </si>
  <si>
    <t>קרדן אן וי אגח ב- קרדן אן.וי.</t>
  </si>
  <si>
    <t>1113034</t>
  </si>
  <si>
    <t>1239114</t>
  </si>
  <si>
    <t>השקעה ואחזקות</t>
  </si>
  <si>
    <t>בינלאומי הנפקות אגח ח- הבינלאומי הראשון הנפקות בע"מ</t>
  </si>
  <si>
    <t>1134212</t>
  </si>
  <si>
    <t>דיסקונט אג"ח יג- דיסקונט מנפיקים בע"מ</t>
  </si>
  <si>
    <t>7480155</t>
  </si>
  <si>
    <t>דיסקונט אגח יד- דיסקונט מנפיקים בע"מ</t>
  </si>
  <si>
    <t>7480163</t>
  </si>
  <si>
    <t>מוניציפל  הנ אגח יא- מוניציפל הנפקות בעמ</t>
  </si>
  <si>
    <t>1134154</t>
  </si>
  <si>
    <t>מזרחי אגח 41- מזרחי טפחות חברה להנפקות בע"מ</t>
  </si>
  <si>
    <t>2310175</t>
  </si>
  <si>
    <t>מזרחי הנפקות 40- מזרחי טפחות חברה להנפקות בע"מ</t>
  </si>
  <si>
    <t>2310167</t>
  </si>
  <si>
    <t>עמידר     אגח א- עמידר</t>
  </si>
  <si>
    <t>1143585</t>
  </si>
  <si>
    <t>520017393</t>
  </si>
  <si>
    <t>*שטראוס אגח ה- שטראוס גרופ בע"מ</t>
  </si>
  <si>
    <t>7460389</t>
  </si>
  <si>
    <t>520003781</t>
  </si>
  <si>
    <t>מזון</t>
  </si>
  <si>
    <t>אלביט מערכות אגח א- אלביט מערכות בע"מ</t>
  </si>
  <si>
    <t>1119635</t>
  </si>
  <si>
    <t>520043027</t>
  </si>
  <si>
    <t>ביטחוניות</t>
  </si>
  <si>
    <t>כה דיסקונט סידרה יא 6.2010- בנק דיסקונט לישראל בע"מ</t>
  </si>
  <si>
    <t>6910137</t>
  </si>
  <si>
    <t>מרכנתיל  ב- מרכנתיל הנפקות בע"מ</t>
  </si>
  <si>
    <t>1138205</t>
  </si>
  <si>
    <t>513686154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</si>
  <si>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</si>
  <si>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</si>
  <si>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</si>
  <si>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</si>
  <si>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*אמות אגח ה- אמות השקעות בע"מ</t>
  </si>
  <si>
    <t>1138114</t>
  </si>
  <si>
    <t>*גב ים אגח ח- חברת גב-ים לקרקעות בע"מ</t>
  </si>
  <si>
    <t>7590151</t>
  </si>
  <si>
    <t>בלל שה נד 201- בנק לאומי לישראל בע"מ</t>
  </si>
  <si>
    <t>6040158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</si>
  <si>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</si>
  <si>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</si>
  <si>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</si>
  <si>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</si>
  <si>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ישראכרט אג"ח א 2024 1.49%- ישראכרט בע"מ</t>
  </si>
  <si>
    <t>1157536</t>
  </si>
  <si>
    <t>510706153</t>
  </si>
  <si>
    <t>ישרס יח ישרס יח- ישרס חברה להשקעות בע"מ</t>
  </si>
  <si>
    <t>6130280</t>
  </si>
  <si>
    <t>לאומי התחייבות COCO 400- בנק לאומי לישראל בע"מ</t>
  </si>
  <si>
    <t>6040331</t>
  </si>
  <si>
    <t>סילברסטין אגח א- סילברסטין נכסים לימיטד</t>
  </si>
  <si>
    <t>1145598</t>
  </si>
  <si>
    <t>1970336</t>
  </si>
  <si>
    <t>פניקס הון אגח ד- הפניקס גיוסי הון (2009) בע"מ</t>
  </si>
  <si>
    <t>1133529</t>
  </si>
  <si>
    <t>שופרסל אגח ה- שופר-סל בע"מ</t>
  </si>
  <si>
    <t>7770209</t>
  </si>
  <si>
    <t>תעשיה אוירית אגח ג- התעשיה האוירית לישראל בע"מ</t>
  </si>
  <si>
    <t>1127547</t>
  </si>
  <si>
    <t>520027194</t>
  </si>
  <si>
    <t>תעשיה אוירית אגח ד- התעשיה האוירית לישראל בע"מ</t>
  </si>
  <si>
    <t>1133131</t>
  </si>
  <si>
    <t>*פז נפט  ה- פז חברת הנפט בע"מ</t>
  </si>
  <si>
    <t>1139534</t>
  </si>
  <si>
    <t>*פז נפט אגח ד- פז חברת הנפט בע"מ</t>
  </si>
  <si>
    <t>1132505</t>
  </si>
  <si>
    <t>בזק אגח 9- בזק החברה הישראלית לתקשורת בע"מ</t>
  </si>
  <si>
    <t>2300176</t>
  </si>
  <si>
    <t>ביג אגח ו- ביג מרכזי קניות (2004) בע"מ</t>
  </si>
  <si>
    <t>1132521</t>
  </si>
  <si>
    <t>דה זראסאי אג ג- דה זראסאי גרופ לטד</t>
  </si>
  <si>
    <t>1137975</t>
  </si>
  <si>
    <t>1604</t>
  </si>
  <si>
    <t>הראל הנפ אגח טו- הראל ביטוח מימון והנפקות בע"מ</t>
  </si>
  <si>
    <t>1143130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</si>
  <si>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</si>
  <si>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</si>
  <si>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</si>
  <si>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</si>
  <si>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</si>
  <si>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</si>
  <si>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הראל הנפקות יג ש- הראל ביטוח מימון והנפקות בע"מ</t>
  </si>
  <si>
    <t>1138171</t>
  </si>
  <si>
    <t>ישרס אגח יד- ישרס חברה להשקעות בע"מ</t>
  </si>
  <si>
    <t>6130199</t>
  </si>
  <si>
    <t>כללביט אגח י'- כללביט מימון בע"מ</t>
  </si>
  <si>
    <t>1136068</t>
  </si>
  <si>
    <t>כללביט אגח יא- כללביט מימון בע"מ</t>
  </si>
  <si>
    <t>1160647</t>
  </si>
  <si>
    <t>מנורה הון ד- מנורה מבטחים גיוס הון בע"מ</t>
  </si>
  <si>
    <t>1135920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</si>
  <si>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</si>
  <si>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</si>
  <si>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</si>
  <si>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</si>
  <si>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פניקס הון אגח יא- הפניקס גיוסי הון (2009) בע"מ</t>
  </si>
  <si>
    <t>1159359</t>
  </si>
  <si>
    <t>קרסו      אגח ג- קרסו מוטורס בע"מ</t>
  </si>
  <si>
    <t>1141829</t>
  </si>
  <si>
    <t>514065283</t>
  </si>
  <si>
    <t>קרסו מוטורס אגח א- קרסו מוטורס בע"מ</t>
  </si>
  <si>
    <t>1136464</t>
  </si>
  <si>
    <t>*אלקטרה    אגח ד- אלקטרה בע"מ</t>
  </si>
  <si>
    <t>7390149</t>
  </si>
  <si>
    <t>520028911</t>
  </si>
  <si>
    <t>*אלקטרה אגח ה- אלקטרה בע"מ</t>
  </si>
  <si>
    <t>7390222</t>
  </si>
  <si>
    <t>אלבר אג"ח יד- אלבר שירותי מימונית בע"מ</t>
  </si>
  <si>
    <t>1132562</t>
  </si>
  <si>
    <t>512025891</t>
  </si>
  <si>
    <t>אלדן תחבורה  א- אלדן תחבורה בע"מ</t>
  </si>
  <si>
    <t>1134840</t>
  </si>
  <si>
    <t>אלדן תחבורה  ב- אלדן תחבורה בע"מ</t>
  </si>
  <si>
    <t>1138254</t>
  </si>
  <si>
    <t>אלדן תחבורה אגח ג- אלדן תחבורה בע"מ</t>
  </si>
  <si>
    <t>1140813</t>
  </si>
  <si>
    <t>דיסקונט התחי נד- בנק דיסקונט לישראל בע"מ</t>
  </si>
  <si>
    <t>6910160</t>
  </si>
  <si>
    <t>טמפו משקאות אגח א- טמפו משקאות בע"מ</t>
  </si>
  <si>
    <t>1118306</t>
  </si>
  <si>
    <t>513682625</t>
  </si>
  <si>
    <t>יוניברסל אגח ב- יוניברסל מוטורס  ישראל בע"מ</t>
  </si>
  <si>
    <t>1141647</t>
  </si>
  <si>
    <t>511809071</t>
  </si>
  <si>
    <t>לייטסטון אגח א- לייטסטון אנטרפרייזס לימיטד</t>
  </si>
  <si>
    <t>1133891</t>
  </si>
  <si>
    <t>1838682</t>
  </si>
  <si>
    <t>מבני תעש אגח כא- כלכלית ירושלים בע"מ</t>
  </si>
  <si>
    <t>2260529</t>
  </si>
  <si>
    <t>520017070</t>
  </si>
  <si>
    <t>מבני תעשיה אגח טז- מבני תעשיה בע"מ</t>
  </si>
  <si>
    <t>2260438</t>
  </si>
  <si>
    <t>מבני תעשייה אגח טו- מבני תעשיה בע"מ</t>
  </si>
  <si>
    <t>2260420</t>
  </si>
  <si>
    <t>מגה אור אגח ה- מגה אור החזקות בע"מ</t>
  </si>
  <si>
    <t>1132687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</si>
  <si>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</si>
  <si>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</si>
  <si>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</si>
  <si>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</si>
  <si>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</si>
  <si>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ספנסר אגח ג- ספנסר אקוויטי גרופ לימיטד</t>
  </si>
  <si>
    <t>1147495</t>
  </si>
  <si>
    <t>1838863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</si>
  <si>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</si>
  <si>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</si>
  <si>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</si>
  <si>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</si>
  <si>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</si>
  <si>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פתאל החזקות אג"ח ג- פתאל החזקות 1998 בע"מ</t>
  </si>
  <si>
    <t>1161785</t>
  </si>
  <si>
    <t>512607888</t>
  </si>
  <si>
    <t>קרסו אגח ב- קרסו מוטורס בע"מ</t>
  </si>
  <si>
    <t>1139591</t>
  </si>
  <si>
    <t>רילייטד א' 2020- רילייטד פרוטפוליו מסחרי לימיטד</t>
  </si>
  <si>
    <t>1134923</t>
  </si>
  <si>
    <t>1638</t>
  </si>
  <si>
    <t>שפיר הדנסה אגח ב- שפיר הנדסה ותעשיה בע"מ</t>
  </si>
  <si>
    <t>1141951</t>
  </si>
  <si>
    <t>514892801</t>
  </si>
  <si>
    <t>מתכת ומוצרי בניה</t>
  </si>
  <si>
    <t>שפיר הנדסה  אג"ח א- שפיר הנדסה ותעשיה בע"מ</t>
  </si>
  <si>
    <t>1136134</t>
  </si>
  <si>
    <t>*אגוד הנפקות שה נד 2- אגוד הנפקות בע"מ</t>
  </si>
  <si>
    <t>1115286</t>
  </si>
  <si>
    <t>איידיאיי הנפקות התחייבות ה- איי.די.איי. הנפקות (2010) בע"מ</t>
  </si>
  <si>
    <t>1155878</t>
  </si>
  <si>
    <t>514486042</t>
  </si>
  <si>
    <t>אלדן אגח ו- אלדן תחבורה בע"מ</t>
  </si>
  <si>
    <t>1161678</t>
  </si>
  <si>
    <t>בזן אגח ד- בתי זקוק לנפט בע"מ</t>
  </si>
  <si>
    <t>2590362</t>
  </si>
  <si>
    <t>בזן אגח ה- בתי זקוק לנפט בע"מ</t>
  </si>
  <si>
    <t>2590388</t>
  </si>
  <si>
    <t>סלקום אגח ט- סלקום ישראל בע"מ</t>
  </si>
  <si>
    <t>1132836</t>
  </si>
  <si>
    <t>סלקום אגח יא- סלקום ישראל בע"מ</t>
  </si>
  <si>
    <t>1139252</t>
  </si>
  <si>
    <t>סלקום אגח יב- סלקום ישראל בע"מ</t>
  </si>
  <si>
    <t>1143080</t>
  </si>
  <si>
    <t>או פי סי  אגח א- או.פי.סי. אנרגיה בע"מ</t>
  </si>
  <si>
    <t>1141589</t>
  </si>
  <si>
    <t>514401702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</si>
  <si>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</si>
  <si>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</si>
  <si>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</si>
  <si>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</si>
  <si>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</si>
  <si>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דלשה קפיטל אגחב- דלשה קפיטל לימיטד</t>
  </si>
  <si>
    <t>1137314</t>
  </si>
  <si>
    <t>1659</t>
  </si>
  <si>
    <t>טן דלק אגח ג- טן-חברה לדלק בע"מ</t>
  </si>
  <si>
    <t>1131457</t>
  </si>
  <si>
    <t>511540809</t>
  </si>
  <si>
    <t>BBB+.IL</t>
  </si>
  <si>
    <t>*ישראמקו נגב 2 א- ישראמקו נגב 2 שותפות מוגבלת</t>
  </si>
  <si>
    <t>2320174</t>
  </si>
  <si>
    <t>550010003</t>
  </si>
  <si>
    <t>תמר פטרו אגח ב- תמר פטרוליום בעמ</t>
  </si>
  <si>
    <t>1143593</t>
  </si>
  <si>
    <t>515334662</t>
  </si>
  <si>
    <t>תמר פטרוליום אגח א- תמר פטרוליום בעמ</t>
  </si>
  <si>
    <t>1141332</t>
  </si>
  <si>
    <t>בזן אגח ו- בתי זקוק לנפט בע"מ</t>
  </si>
  <si>
    <t>2590396</t>
  </si>
  <si>
    <t>סה"כ אחר</t>
  </si>
  <si>
    <t>TEVA 6 01/25-10/24- טבע תעשיות פרמצבטיות בע"מ</t>
  </si>
  <si>
    <t>US88167AAL52</t>
  </si>
  <si>
    <t>NYSE</t>
  </si>
  <si>
    <t>בלומברג</t>
  </si>
  <si>
    <t>520013954</t>
  </si>
  <si>
    <t>Pharmaceuticals &amp; Biotechnology</t>
  </si>
  <si>
    <t>Deleq avner 5.412 30/12/2025- דלק ואבנר תמר בונד בע"מ</t>
  </si>
  <si>
    <t>il0011321820</t>
  </si>
  <si>
    <t>NASDAQ</t>
  </si>
  <si>
    <t>514914001</t>
  </si>
  <si>
    <t>BBB-</t>
  </si>
  <si>
    <t>ICLIT 6 3/8 05/31/38- israel chemicals limited</t>
  </si>
  <si>
    <t>IL0028103310</t>
  </si>
  <si>
    <t>520027830</t>
  </si>
  <si>
    <t>DEVTAM 5.082% 30/12/2023- דלק ואבנר תמר בונד בע"מ</t>
  </si>
  <si>
    <t>il0011321747</t>
  </si>
  <si>
    <t>CYBERARK SOFT 11/15/24- Cyberark Software Ltd</t>
  </si>
  <si>
    <t>US23248VAA35</t>
  </si>
  <si>
    <t>2296</t>
  </si>
  <si>
    <t>Software &amp; Services</t>
  </si>
  <si>
    <t>A+</t>
  </si>
  <si>
    <t>Srenvx 4.5% 09/2044- Cloverie plc swiss reins</t>
  </si>
  <si>
    <t>XS1108784510</t>
  </si>
  <si>
    <t>FWB</t>
  </si>
  <si>
    <t>12795</t>
  </si>
  <si>
    <t>Diversified Financials</t>
  </si>
  <si>
    <t>A3</t>
  </si>
  <si>
    <t>ZURNVX 5.125 6/48- DEMETER</t>
  </si>
  <si>
    <t>XS1795323952</t>
  </si>
  <si>
    <t>2833</t>
  </si>
  <si>
    <t>Insurance</t>
  </si>
  <si>
    <t>BHP 6 3/4 10/19/75- BHP Billiton Finance Usa Ltd</t>
  </si>
  <si>
    <t>USQ12441AB91</t>
  </si>
  <si>
    <t>27875</t>
  </si>
  <si>
    <t>Other</t>
  </si>
  <si>
    <t>BBB+</t>
  </si>
  <si>
    <t>MERCK 2.875 06/29-06/79- MERCK KGAA</t>
  </si>
  <si>
    <t>XS2011260705</t>
  </si>
  <si>
    <t>10937</t>
  </si>
  <si>
    <t>[WESTPAC BANKING 4.11 07 WESTPAC BANKING 4.11 07/- WESTPAC BANKING CORP</t>
  </si>
  <si>
    <t>US961214EF61</t>
  </si>
  <si>
    <t>11055</t>
  </si>
  <si>
    <t>Telecommunication Services</t>
  </si>
  <si>
    <t>BBB</t>
  </si>
  <si>
    <t>ABBVIE 4.45 05/46-06/46- AbbVie Inc</t>
  </si>
  <si>
    <t>US00287YAW93</t>
  </si>
  <si>
    <t>12554</t>
  </si>
  <si>
    <t>Baa2</t>
  </si>
  <si>
    <t>ABIBB 5.55 01/23/49- ABIBB</t>
  </si>
  <si>
    <t>US03523TBV98</t>
  </si>
  <si>
    <t>27662</t>
  </si>
  <si>
    <t>ABNANV 4.4 3/28- ABN NV</t>
  </si>
  <si>
    <t>XS1586330604</t>
  </si>
  <si>
    <t>10002</t>
  </si>
  <si>
    <t>Banks</t>
  </si>
  <si>
    <t>BBB.IL</t>
  </si>
  <si>
    <t>AT&amp;T 4.55 03/49-09/48- AT&amp;T INC</t>
  </si>
  <si>
    <t>US00206RDK59</t>
  </si>
  <si>
    <t>10037</t>
  </si>
  <si>
    <t>CS 6 1/2 08/08/23- CREDIT SUISSE</t>
  </si>
  <si>
    <t>XS0957135212</t>
  </si>
  <si>
    <t>10103</t>
  </si>
  <si>
    <t>FEDEX 5.1 01/44- AbbVie Inc</t>
  </si>
  <si>
    <t>US31428XAW65</t>
  </si>
  <si>
    <t>Transportation</t>
  </si>
  <si>
    <t>PRU 4.5 9/47- PRUDENTIAL</t>
  </si>
  <si>
    <t>US744320AW24</t>
  </si>
  <si>
    <t>10860</t>
  </si>
  <si>
    <t>Srenvx 5.75 15/08/50- Swiss life elm bv</t>
  </si>
  <si>
    <t>XS1261170515</t>
  </si>
  <si>
    <t>12108</t>
  </si>
  <si>
    <t>16/09/77 4.75% PLC SSE- SSE PLC</t>
  </si>
  <si>
    <t>XS1572343744</t>
  </si>
  <si>
    <t>11139</t>
  </si>
  <si>
    <t>Utilities</t>
  </si>
  <si>
    <t>BBB-.IL</t>
  </si>
  <si>
    <t>AHTLN 5.25 08/01/26- ASHTEAD CAPITAL</t>
  </si>
  <si>
    <t>US045054AH68</t>
  </si>
  <si>
    <t>27724</t>
  </si>
  <si>
    <t>Commercial &amp; Professional Services</t>
  </si>
  <si>
    <t>ASHTEAD CAPITAL 4.25 11/29-11/27- ASHTEAD CAPITAL</t>
  </si>
  <si>
    <t>US045054AL70</t>
  </si>
  <si>
    <t>ASHTEAD CAPITAL 4.25 11/29-11/27- MOLSON COORS BREWING</t>
  </si>
  <si>
    <t>28073</t>
  </si>
  <si>
    <t>Food, Beverage &amp; Tobacco</t>
  </si>
  <si>
    <t>Credit agricole sa- CREDIT AGRICOLE SA</t>
  </si>
  <si>
    <t>USF22797RT78</t>
  </si>
  <si>
    <t>10886</t>
  </si>
  <si>
    <t>DELL 5.3 10/01/29- DELL INC</t>
  </si>
  <si>
    <t>US24703DBA81</t>
  </si>
  <si>
    <t>10111</t>
  </si>
  <si>
    <t>ECOPET 5 7/8 09/18/2- ECOPET</t>
  </si>
  <si>
    <t>US279158AC30</t>
  </si>
  <si>
    <t>27632</t>
  </si>
  <si>
    <t>Energy</t>
  </si>
  <si>
    <t>ETP 5 1/4 04/15/29- ETP</t>
  </si>
  <si>
    <t>US29278NAG88</t>
  </si>
  <si>
    <t>27878</t>
  </si>
  <si>
    <t>F 5.596 07/01/22 CO- Ford motor credit co LLC</t>
  </si>
  <si>
    <t>US345397ZM88</t>
  </si>
  <si>
    <t>27665</t>
  </si>
  <si>
    <t>Baa3</t>
  </si>
  <si>
    <t>GM 5.25 03/26- GENERAL MOTORS CORP</t>
  </si>
  <si>
    <t>US37045XBG07</t>
  </si>
  <si>
    <t>10753</t>
  </si>
  <si>
    <t>Automobiles &amp; Components</t>
  </si>
  <si>
    <t>Lear 5.25 01/25- LEAR CORP</t>
  </si>
  <si>
    <t>US521865AX34</t>
  </si>
  <si>
    <t>27159</t>
  </si>
  <si>
    <t>Macquarie Bank- MACQUARIE BANK LTD</t>
  </si>
  <si>
    <t>US55608YAB11</t>
  </si>
  <si>
    <t>27079</t>
  </si>
  <si>
    <t>MOTOROLA SOLUTIONS 4.6 05/29-02/29- MOTOROLA SOLUTIONS INC</t>
  </si>
  <si>
    <t>US620076BN89</t>
  </si>
  <si>
    <t>27312</t>
  </si>
  <si>
    <t>Technology Hardware &amp; Equipment</t>
  </si>
  <si>
    <t>NXP SEMICON 4.3 06/29- NXP SEMICONDUCTORS NV</t>
  </si>
  <si>
    <t>US62954HAB42</t>
  </si>
  <si>
    <t>27264</t>
  </si>
  <si>
    <t>Semiconductors &amp; Semiconductor Equipment</t>
  </si>
  <si>
    <t>NXP SEMICON 5.55 12/28-09/28- NXP SEMICONDUCTORS NV</t>
  </si>
  <si>
    <t>US62947QAY44</t>
  </si>
  <si>
    <t>PEMEX 3 3/4 02/21/24- PETROLEOS MEXICANOS</t>
  </si>
  <si>
    <t>XS1568874983</t>
  </si>
  <si>
    <t>12345</t>
  </si>
  <si>
    <t>SHBASS 6 1/4 PERP- SHBASS</t>
  </si>
  <si>
    <t>XS1952091202</t>
  </si>
  <si>
    <t>27904</t>
  </si>
  <si>
    <t>STANDARD CHARTERED 4.3 02/27- Standard chartered plc</t>
  </si>
  <si>
    <t>XS1480699641</t>
  </si>
  <si>
    <t>12338</t>
  </si>
  <si>
    <t>Trpcn 5.3 3/77- Trpcn</t>
  </si>
  <si>
    <t>US89356BAC28</t>
  </si>
  <si>
    <t>27588</t>
  </si>
  <si>
    <t>TRPCN 5.875 08/15/76- TRANSCANADA</t>
  </si>
  <si>
    <t>US89356BAB45</t>
  </si>
  <si>
    <t>27376</t>
  </si>
  <si>
    <t>VW 4.625 PERP 06/28- Volkswagen intl fin</t>
  </si>
  <si>
    <t>XS1799939027</t>
  </si>
  <si>
    <t>16302</t>
  </si>
  <si>
    <t>BNP PARIBAS- BNP</t>
  </si>
  <si>
    <t>USF1R15XK854</t>
  </si>
  <si>
    <t>10053</t>
  </si>
  <si>
    <t>Ba1</t>
  </si>
  <si>
    <t>Fibebz 5.25  5/24- Fibria overseas finance</t>
  </si>
  <si>
    <t>US31572UAE64</t>
  </si>
  <si>
    <t>12754</t>
  </si>
  <si>
    <t>Materials</t>
  </si>
  <si>
    <t>BB+</t>
  </si>
  <si>
    <t>HESM 5.125 06/28- HESS MIDSTREAM PARTNERS LP</t>
  </si>
  <si>
    <t>US428104AA14</t>
  </si>
  <si>
    <t>28117</t>
  </si>
  <si>
    <t>HILTON DOMESTIC OPER 4.875 01/30- HILTON DOMESTIC OPERATING</t>
  </si>
  <si>
    <t>US432833AE10</t>
  </si>
  <si>
    <t>2065</t>
  </si>
  <si>
    <t>Hotels Restaurants &amp; Leisure</t>
  </si>
  <si>
    <t>HOLCIM FIN 3 07/24- Howard Hughes</t>
  </si>
  <si>
    <t>XS1713466495</t>
  </si>
  <si>
    <t>10784</t>
  </si>
  <si>
    <t>LENNAR 4.125 1/22- LENNAR CORP</t>
  </si>
  <si>
    <t>US526057BY96</t>
  </si>
  <si>
    <t>10258</t>
  </si>
  <si>
    <t>Consumer Durables &amp; Apparel</t>
  </si>
  <si>
    <t>BB+.IL</t>
  </si>
  <si>
    <t>Repsol 4.5 25/3/75- Repsol ypf</t>
  </si>
  <si>
    <t>XS1207058733</t>
  </si>
  <si>
    <t>12286</t>
  </si>
  <si>
    <t>SOLBBB 4 1/4 PERP- SOLBBB</t>
  </si>
  <si>
    <t>BE6309987400</t>
  </si>
  <si>
    <t>27874</t>
  </si>
  <si>
    <t>SYSTEM CITRIX- Citrix Systems Inc</t>
  </si>
  <si>
    <t>US177376AE06</t>
  </si>
  <si>
    <t>12350</t>
  </si>
  <si>
    <t>VODAFONE GROUP- Vodafone Group</t>
  </si>
  <si>
    <t>XS1888180640</t>
  </si>
  <si>
    <t>10475</t>
  </si>
  <si>
    <t>CONTINENTAL RES 5 09/22-03/17- CONTINENTAL ink</t>
  </si>
  <si>
    <t>US212015AH47</t>
  </si>
  <si>
    <t>27458</t>
  </si>
  <si>
    <t>BB</t>
  </si>
  <si>
    <t>EDF 3  PERP- Electricite DE France SA</t>
  </si>
  <si>
    <t>FR0013464922</t>
  </si>
  <si>
    <t>27129</t>
  </si>
  <si>
    <t>EDF 5 01/22/49- Electricite DE France SA</t>
  </si>
  <si>
    <t>FR0011697028</t>
  </si>
  <si>
    <t>EURONEXT</t>
  </si>
  <si>
    <t>ELECTRICITE DE FRANCE- ELEC DE FRANCE</t>
  </si>
  <si>
    <t>FR0011401728</t>
  </si>
  <si>
    <t>10781</t>
  </si>
  <si>
    <t>BB.IL</t>
  </si>
  <si>
    <t>ENBCN 6 01/27-01/77- ENBRIDGE</t>
  </si>
  <si>
    <t>US29250NAN57</t>
  </si>
  <si>
    <t>27509</t>
  </si>
  <si>
    <t>RBS 3.754 11/01/29-11/24- ROYAL BK OF SCOTLAND PLC</t>
  </si>
  <si>
    <t>US780099CK11</t>
  </si>
  <si>
    <t>10802</t>
  </si>
  <si>
    <t>SIRIUS 4.625 07/24- SIRIUS XM RADIO INC</t>
  </si>
  <si>
    <t>US82967NBE76</t>
  </si>
  <si>
    <t>27230</t>
  </si>
  <si>
    <t>UBS GROUP FUNDING SWITZE- UBS GROUP FUNDING SWITZE</t>
  </si>
  <si>
    <t>USH4209UAT37</t>
  </si>
  <si>
    <t>27640</t>
  </si>
  <si>
    <t>Verisign 4.625 5/23- VeriSign inc</t>
  </si>
  <si>
    <t>US92343EAF97</t>
  </si>
  <si>
    <t>12225</t>
  </si>
  <si>
    <t>ALLISON TRANSMISSION- allison</t>
  </si>
  <si>
    <t>US019736AD97</t>
  </si>
  <si>
    <t>27589</t>
  </si>
  <si>
    <t>Ba3</t>
  </si>
  <si>
    <t>CHENIERE CORP CHRISTI HD- Cheniere Energy Inc</t>
  </si>
  <si>
    <t>US16412XAD75</t>
  </si>
  <si>
    <t>27112</t>
  </si>
  <si>
    <t>CHOCH 5 1/8 06/30/2- choch</t>
  </si>
  <si>
    <t>US16412XAG07</t>
  </si>
  <si>
    <t>27992</t>
  </si>
  <si>
    <t>CQP 4.5 10/29- Cheniere Energy Inc</t>
  </si>
  <si>
    <t>US16411QAE17</t>
  </si>
  <si>
    <t>CREDIT SUISSE GROUP- CREDIT SUISSE</t>
  </si>
  <si>
    <t>USH3698DBW32</t>
  </si>
  <si>
    <t>BB-.IL</t>
  </si>
  <si>
    <t>USH3698DBZ62</t>
  </si>
  <si>
    <t>BB-</t>
  </si>
  <si>
    <t>HCA 5 7/8 02/01/2029- HCA holdings Inc</t>
  </si>
  <si>
    <t>US404119BW86</t>
  </si>
  <si>
    <t>12267</t>
  </si>
  <si>
    <t>Health Care Equipment &amp; Services</t>
  </si>
  <si>
    <t>LLOYDS BANKING GROUP PLC- LLOYDS TSB BANK PLC</t>
  </si>
  <si>
    <t>US539439AU36</t>
  </si>
  <si>
    <t>10264</t>
  </si>
  <si>
    <t>NGLS 6.5 15/07/27 C- NGLS</t>
  </si>
  <si>
    <t>US87612BBK70</t>
  </si>
  <si>
    <t>27879</t>
  </si>
  <si>
    <t>NGLS 6.875 15/01/29- NGLS</t>
  </si>
  <si>
    <t>US87612BBM37</t>
  </si>
  <si>
    <t>Siri 4.625 5/23- SIRIUS XM RADIO INC</t>
  </si>
  <si>
    <t>US82967NAL29</t>
  </si>
  <si>
    <t>UAL 4.875 01/25 UAL 4.875 01/25- United continental holding</t>
  </si>
  <si>
    <t>US910047AK50</t>
  </si>
  <si>
    <t>27057</t>
  </si>
  <si>
    <t>AMERICAN AIRLINES 5 06/22- JOY GLOBAL INC</t>
  </si>
  <si>
    <t>US02376RAC60</t>
  </si>
  <si>
    <t>11054</t>
  </si>
  <si>
    <t>B1</t>
  </si>
  <si>
    <t>BACR 8 PERP- BACR 8 PERP</t>
  </si>
  <si>
    <t>US06738EBG98</t>
  </si>
  <si>
    <t>27918</t>
  </si>
  <si>
    <t>B+</t>
  </si>
  <si>
    <t>BARCLAYS PLC- BARCLAYS BANK</t>
  </si>
  <si>
    <t>US06738EBA29</t>
  </si>
  <si>
    <t>10046</t>
  </si>
  <si>
    <t>B+.IL</t>
  </si>
  <si>
    <t>CCO HOLDINGS 4.75 03/30-09/24- CCO HOLDINGS</t>
  </si>
  <si>
    <t>USU12501AN96</t>
  </si>
  <si>
    <t>28047</t>
  </si>
  <si>
    <t>Media</t>
  </si>
  <si>
    <t>Rig 7.75 10/24- TRANSOCEAN</t>
  </si>
  <si>
    <t>US893828AA14</t>
  </si>
  <si>
    <t>Rbs 8 29.12.49- ROYAL BK OF SCOTLAND PLC</t>
  </si>
  <si>
    <t>B</t>
  </si>
  <si>
    <t>AVGO 4.75 04/15/29- AVGO</t>
  </si>
  <si>
    <t>US11135FAB76</t>
  </si>
  <si>
    <t>27925</t>
  </si>
  <si>
    <t>BAYNGR 3.125 11/79-11/27- BAYNGR</t>
  </si>
  <si>
    <t>XS2077670342</t>
  </si>
  <si>
    <t>27887</t>
  </si>
  <si>
    <t>CBAAU 3.375 10/20/26- COMMONWEALTH BANK AUST</t>
  </si>
  <si>
    <t>XS1506401568</t>
  </si>
  <si>
    <t>11052</t>
  </si>
  <si>
    <t>CHCOCH 3.7 11/29- Chevron Corp</t>
  </si>
  <si>
    <t>US16412XAH89</t>
  </si>
  <si>
    <t>10075</t>
  </si>
  <si>
    <t>CNC 4.625 12/29- Centene Corporation</t>
  </si>
  <si>
    <t>US15135BAS07</t>
  </si>
  <si>
    <t>13058</t>
  </si>
  <si>
    <t>ENELIM 4.875 06/29 - ENEL finance intl nv</t>
  </si>
  <si>
    <t>US29278GAK40</t>
  </si>
  <si>
    <t>12243</t>
  </si>
  <si>
    <t>FSK 4.125 02/25- FS KKR CAPITAL CORP</t>
  </si>
  <si>
    <t>US302635AE72</t>
  </si>
  <si>
    <t>11309</t>
  </si>
  <si>
    <t>NAB 3.933 08/2034-08/29- NATIONAL AUSTRALIA</t>
  </si>
  <si>
    <t>USG6S94TAB96</t>
  </si>
  <si>
    <t>10298</t>
  </si>
  <si>
    <t>STANDARD CHARTERED 3.516 02/30-02/25- Standard chartered plc</t>
  </si>
  <si>
    <t>XS2078692014</t>
  </si>
  <si>
    <t>TOL 3.8 11/29- TOLL BROTHERS FINANCE CORP</t>
  </si>
  <si>
    <t>US88947EAU47</t>
  </si>
  <si>
    <t>28048</t>
  </si>
  <si>
    <t>סה"כ תל אביב 35</t>
  </si>
  <si>
    <t>בזן- בתי זקוק לנפט בע"מ</t>
  </si>
  <si>
    <t>2590248</t>
  </si>
  <si>
    <t>*פז נפט- פז חברת הנפט בע"מ</t>
  </si>
  <si>
    <t>1100007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</si>
  <si>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</si>
  <si>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</si>
  <si>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</si>
  <si>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</si>
  <si>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</si>
  <si>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</si>
  <si>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</si>
  <si>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</si>
  <si>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</si>
  <si>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</si>
  <si>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</si>
  <si>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</si>
  <si>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</si>
  <si>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</si>
  <si>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</si>
  <si>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</si>
  <si>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</si>
  <si>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</si>
  <si>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</si>
  <si>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</si>
  <si>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אנרג'יאן- אנרג'יאן נפט וגז פי אל סי</t>
  </si>
  <si>
    <t>1155290</t>
  </si>
  <si>
    <t>1762</t>
  </si>
  <si>
    <t>דלק קדוחים יהש- דלק קידוחים - שותפות מוגבלת</t>
  </si>
  <si>
    <t>475020</t>
  </si>
  <si>
    <t>550013098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</si>
  <si>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</si>
  <si>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</si>
  <si>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</si>
  <si>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</si>
  <si>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</si>
  <si>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</si>
  <si>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</si>
  <si>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</si>
  <si>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1760</t>
  </si>
  <si>
    <t>*שטראוס- שטראוס גרופ בע"מ</t>
  </si>
  <si>
    <t>746016</t>
  </si>
  <si>
    <t>שופרסל- שופר-סל בע"מ</t>
  </si>
  <si>
    <t>777037</t>
  </si>
  <si>
    <t>שפיר- שפיר הנדסה ותעשיה בע"מ</t>
  </si>
  <si>
    <t>1133875</t>
  </si>
  <si>
    <t>*אירפורט סיטי- איירפורט סיטי בע"מ</t>
  </si>
  <si>
    <t>1095835</t>
  </si>
  <si>
    <t>*אמות- אמות השקעות בע"מ</t>
  </si>
  <si>
    <t>1097278</t>
  </si>
  <si>
    <t>*מליסרון- מליסרון בע"מ</t>
  </si>
  <si>
    <t>323014</t>
  </si>
  <si>
    <t>*עזריאלי קבוצה- קבוצת עזריאלי בע"מ (לשעבר קנית מימון)</t>
  </si>
  <si>
    <t>1119478</t>
  </si>
  <si>
    <t>טבע- טבע תעשיות פרמצבטיות בע"מ</t>
  </si>
  <si>
    <t>629014</t>
  </si>
  <si>
    <t>פארמה</t>
  </si>
  <si>
    <t>פריגו- פריגו קומפני דואלי</t>
  </si>
  <si>
    <t>1130699</t>
  </si>
  <si>
    <t>520037599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</si>
  <si>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</si>
  <si>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</si>
  <si>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</si>
  <si>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</si>
  <si>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</si>
  <si>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</si>
  <si>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</si>
  <si>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</si>
  <si>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</si>
  <si>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*ארד- ארד בע"מ</t>
  </si>
  <si>
    <t>1091651</t>
  </si>
  <si>
    <t>510007800</t>
  </si>
  <si>
    <t>אלקטרוניקה ואופטיקה</t>
  </si>
  <si>
    <t>*מיטרוניקס- מיטרוניקס בע"מ</t>
  </si>
  <si>
    <t>1091065</t>
  </si>
  <si>
    <t>511527202</t>
  </si>
  <si>
    <t>או פי סי אנרגיה- או.פי.סי. אנרגיה בע"מ</t>
  </si>
  <si>
    <t>1141571</t>
  </si>
  <si>
    <t>קמהדע- קמהדע בע"מ</t>
  </si>
  <si>
    <t>1094119</t>
  </si>
  <si>
    <t>511524605</t>
  </si>
  <si>
    <t>ביוטכנולוגיה</t>
  </si>
  <si>
    <t>רדהיל- רדהיל ביופארמה בע"מ</t>
  </si>
  <si>
    <t>1122381</t>
  </si>
  <si>
    <t>514304005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</si>
  <si>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</si>
  <si>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</si>
  <si>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</si>
  <si>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</si>
  <si>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</si>
  <si>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</si>
  <si>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</si>
  <si>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</si>
  <si>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</si>
  <si>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*אלקטרה- אלקטרה בע"מ</t>
  </si>
  <si>
    <t>739037</t>
  </si>
  <si>
    <t>*אקויטל- אקויטל בע"מ</t>
  </si>
  <si>
    <t>755017</t>
  </si>
  <si>
    <t>520030859</t>
  </si>
  <si>
    <t>*ישראמקו יהש- ישראמקו נגב 2 שותפות מוגבלת</t>
  </si>
  <si>
    <t>232017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</si>
  <si>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</si>
  <si>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</si>
  <si>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</si>
  <si>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</si>
  <si>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</si>
  <si>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</si>
  <si>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</si>
  <si>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</si>
  <si>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*אפקון תעשיות 1- אפקון החזקות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</si>
  <si>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</si>
  <si>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</si>
  <si>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</si>
  <si>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</si>
  <si>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</si>
  <si>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</si>
  <si>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</si>
  <si>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</si>
  <si>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</si>
  <si>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קמטק- קמטק בע"מ</t>
  </si>
  <si>
    <t>1095264</t>
  </si>
  <si>
    <t>511235434</t>
  </si>
  <si>
    <t>*קרור- קרור אחזקות בע"מ</t>
  </si>
  <si>
    <t>621011</t>
  </si>
  <si>
    <t>520001546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</si>
  <si>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</si>
  <si>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</si>
  <si>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</si>
  <si>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</si>
  <si>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</si>
  <si>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</si>
  <si>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</si>
  <si>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</si>
  <si>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</si>
  <si>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</si>
  <si>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</si>
  <si>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</si>
  <si>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בית שמש- מנועי בית שמש אחזקות (1997) בע"מ</t>
  </si>
  <si>
    <t>1081561</t>
  </si>
  <si>
    <t>520043480</t>
  </si>
  <si>
    <t>*קליל- קליל תעשיות בע"מ</t>
  </si>
  <si>
    <t>797035</t>
  </si>
  <si>
    <t>520032442</t>
  </si>
  <si>
    <t>*אזורים- אזורים-חברה להשקעות בפתוח ובבנין בע"מ</t>
  </si>
  <si>
    <t>715011</t>
  </si>
  <si>
    <t>*גב ים- חברת גב-ים לקרקעות בע"מ</t>
  </si>
  <si>
    <t>759019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</si>
  <si>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</si>
  <si>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</si>
  <si>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</si>
  <si>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</si>
  <si>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</si>
  <si>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מבני תעשיה- מבני תעשיה בע"מ</t>
  </si>
  <si>
    <t>226019</t>
  </si>
  <si>
    <t>*ריט 1- ריט 1 בע"מ</t>
  </si>
  <si>
    <t>1098920</t>
  </si>
  <si>
    <t>*אבגול- אבגול תעשיות 1953 בע"מ</t>
  </si>
  <si>
    <t>1100957</t>
  </si>
  <si>
    <t>510119068</t>
  </si>
  <si>
    <t>עץ, נייר ודפוס</t>
  </si>
  <si>
    <t>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</si>
  <si>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</si>
  <si>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</si>
  <si>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</si>
  <si>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</si>
  <si>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</si>
  <si>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</si>
  <si>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</si>
  <si>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</si>
  <si>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</si>
  <si>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</si>
  <si>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</si>
  <si>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</si>
  <si>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</si>
  <si>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</si>
  <si>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</si>
  <si>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</si>
  <si>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</si>
  <si>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</si>
  <si>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ישראכרט- ישראכרט בע"מ</t>
  </si>
  <si>
    <t>1157403</t>
  </si>
  <si>
    <t>*אלוט תקשורת- אלוט תקשרות בע"מ</t>
  </si>
  <si>
    <t>1099654</t>
  </si>
  <si>
    <t>512394776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</si>
  <si>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</si>
  <si>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</si>
  <si>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</si>
  <si>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</si>
  <si>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</si>
  <si>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</si>
  <si>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</si>
  <si>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</si>
  <si>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*קסטרו-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</si>
  <si>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</si>
  <si>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</si>
  <si>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</si>
  <si>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</si>
  <si>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</si>
  <si>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אמיליה פיתוח- אמיליה פיתוח (מ.עו.פ) בע"מ</t>
  </si>
  <si>
    <t>589010</t>
  </si>
  <si>
    <t>520014846</t>
  </si>
  <si>
    <t>ג'נריישן קפיטל- ג'נריישן קפיטל בע"מ</t>
  </si>
  <si>
    <t>1156926</t>
  </si>
  <si>
    <t>515846558</t>
  </si>
  <si>
    <t>ערד- ערד השקעות ופתוח תעשיה בע"מ</t>
  </si>
  <si>
    <t>731018</t>
  </si>
  <si>
    <t>520025198</t>
  </si>
  <si>
    <t>*אלרון- אלרון תעשיה אלקטרונית בע"מ</t>
  </si>
  <si>
    <t>749077</t>
  </si>
  <si>
    <t>520028036</t>
  </si>
  <si>
    <t>השקעות במדעי החיים</t>
  </si>
  <si>
    <t>דלק תמלוגים- דלק תמלוגים (2012) בע"מ</t>
  </si>
  <si>
    <t>1129493</t>
  </si>
  <si>
    <t>514837111</t>
  </si>
  <si>
    <t>*אלספק- אלספק הנדסה בע"מ</t>
  </si>
  <si>
    <t>1090364</t>
  </si>
  <si>
    <t>511297541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</si>
  <si>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</si>
  <si>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</si>
  <si>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</si>
  <si>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</si>
  <si>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</si>
  <si>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</si>
  <si>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</si>
  <si>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</si>
  <si>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</si>
  <si>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</si>
  <si>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</si>
  <si>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</si>
  <si>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</si>
  <si>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</si>
  <si>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</si>
  <si>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</si>
  <si>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</si>
  <si>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</si>
  <si>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</si>
  <si>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</si>
  <si>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</si>
  <si>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</si>
  <si>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</si>
  <si>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</si>
  <si>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*איתמר- איתמר מדיקל בע"מ</t>
  </si>
  <si>
    <t>1102458</t>
  </si>
  <si>
    <t>512434218</t>
  </si>
  <si>
    <t>מכשור רפואי</t>
  </si>
  <si>
    <t>*אקסלנז- אקסלנז ביוסיינס בע"מ</t>
  </si>
  <si>
    <t>1104868</t>
  </si>
  <si>
    <t>513821504</t>
  </si>
  <si>
    <t>אילקס מדיקל- אילקס מדיקל בע"מ</t>
  </si>
  <si>
    <t>1080753</t>
  </si>
  <si>
    <t>520042219</t>
  </si>
  <si>
    <t>יוחננוף- יוחננוף</t>
  </si>
  <si>
    <t>1161264</t>
  </si>
  <si>
    <t>511344186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</si>
  <si>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</si>
  <si>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</si>
  <si>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</si>
  <si>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</si>
  <si>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</si>
  <si>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</si>
  <si>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</si>
  <si>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</si>
  <si>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</si>
  <si>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</si>
  <si>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8000112</t>
  </si>
  <si>
    <t>520026618</t>
  </si>
  <si>
    <t>תדיר גן- תדיר-גן (מוצרים מדוייקים) 1993 בע"מ</t>
  </si>
  <si>
    <t>1090141</t>
  </si>
  <si>
    <t>511870891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</si>
  <si>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</si>
  <si>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</si>
  <si>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</si>
  <si>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</si>
  <si>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</si>
  <si>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</si>
  <si>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*על בד- עלבד משואות יצחק בע"מ</t>
  </si>
  <si>
    <t>625012</t>
  </si>
  <si>
    <t>520040205</t>
  </si>
  <si>
    <t>ברנמילר- ברנמילר אנרג'י בע"מ</t>
  </si>
  <si>
    <t>1141530</t>
  </si>
  <si>
    <t>514720374</t>
  </si>
  <si>
    <t>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</si>
  <si>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</si>
  <si>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</si>
  <si>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</si>
  <si>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</si>
  <si>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</si>
  <si>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</si>
  <si>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</si>
  <si>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</si>
  <si>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</si>
  <si>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</si>
  <si>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</si>
  <si>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</si>
  <si>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</si>
  <si>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</si>
  <si>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</si>
  <si>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</si>
  <si>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</si>
  <si>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*קו מנחה- קו מנחה שרותי מידע ותקשורת בע"מ</t>
  </si>
  <si>
    <t>271015</t>
  </si>
  <si>
    <t>520036997</t>
  </si>
  <si>
    <t>סה"כ call 001 אופציות</t>
  </si>
  <si>
    <t>CAESAR STONE SDOT- CAESAR STON SDOT</t>
  </si>
  <si>
    <t>IL0011259137</t>
  </si>
  <si>
    <t>12277</t>
  </si>
  <si>
    <t>Mediwound ltd- MEDIWOUND LTD</t>
  </si>
  <si>
    <t>IL0011316309</t>
  </si>
  <si>
    <t>2279</t>
  </si>
  <si>
    <t>REDHILL BIOPHARMA- REDHILL BIOPHARMA LTD</t>
  </si>
  <si>
    <t>US7574681034</t>
  </si>
  <si>
    <t>12904</t>
  </si>
  <si>
    <t>UROGEN PHARMA LTD- UROGEN PHARMA LTD</t>
  </si>
  <si>
    <t>IL0011407140</t>
  </si>
  <si>
    <t>2313</t>
  </si>
  <si>
    <t>Teva Pharm- טבע תעשיות פרמצבטיות בע"מ</t>
  </si>
  <si>
    <t>US8816242098</t>
  </si>
  <si>
    <t>Kamada ltd- קמהדע בע"מ</t>
  </si>
  <si>
    <t>IL0010941198</t>
  </si>
  <si>
    <t>ADO PROPERTIES- ADO PROPERTIES SA</t>
  </si>
  <si>
    <t>LU1250154413</t>
  </si>
  <si>
    <t>27253</t>
  </si>
  <si>
    <t>Real Estate</t>
  </si>
  <si>
    <t>FIVERR INTERNATIONAL LTD- FIVERR INTERNATIONAL LTD</t>
  </si>
  <si>
    <t>IL0011582033</t>
  </si>
  <si>
    <t>28012</t>
  </si>
  <si>
    <t>Retailing</t>
  </si>
  <si>
    <t>Mellanox Technologies- מלאנוקס טכנולוגיות בע"מ</t>
  </si>
  <si>
    <t>IL0011017329</t>
  </si>
  <si>
    <t>512763285</t>
  </si>
  <si>
    <t>*Nova measuring inst- נובה מכשירי מדידה בע"מ</t>
  </si>
  <si>
    <t>IL0010845571</t>
  </si>
  <si>
    <t>Verint Systems Inc- VERINT SYSTEMS</t>
  </si>
  <si>
    <t>US92343X1000</t>
  </si>
  <si>
    <t>10467</t>
  </si>
  <si>
    <t>WIX.COM LTD- WIX ltd</t>
  </si>
  <si>
    <t>IL0011301780</t>
  </si>
  <si>
    <t>2275</t>
  </si>
  <si>
    <t>Check Point Software- צ'ק פוינט</t>
  </si>
  <si>
    <t>IL0010824113</t>
  </si>
  <si>
    <t>520042821</t>
  </si>
  <si>
    <t>Kornit Digital ltd- Kornit Digital Ltd</t>
  </si>
  <si>
    <t>IL0011216723</t>
  </si>
  <si>
    <t>1564</t>
  </si>
  <si>
    <t>PARTNER COMM ADR- חברת פרטנר תקשורת בע"מ</t>
  </si>
  <si>
    <t>US70211M1099</t>
  </si>
  <si>
    <t>*Nice Sys Adr- נייס מערכות בע"מ</t>
  </si>
  <si>
    <t>US6536561086</t>
  </si>
  <si>
    <t>TUFIN SOFTWARE TECHNOLOGIES- TUFIN SOFTWARE TECHNOLOGIES</t>
  </si>
  <si>
    <t>IL0011571556</t>
  </si>
  <si>
    <t>513627398</t>
  </si>
  <si>
    <t>ELBIT SYSTEMS LTD- אלביט מערכות בע"מ</t>
  </si>
  <si>
    <t>IL0010811243</t>
  </si>
  <si>
    <t>Tower semiconductor- טאואר סמיקונדקטור בע"מ</t>
  </si>
  <si>
    <t>IL0010823792</t>
  </si>
  <si>
    <t>CAMTEK- קמטק בע"מ</t>
  </si>
  <si>
    <t>IL0010952641</t>
  </si>
  <si>
    <t>*Ituran Location And Control 16- איתוראן איתור ושליטה בע"מ</t>
  </si>
  <si>
    <t>IL0010818685</t>
  </si>
  <si>
    <t>520043811</t>
  </si>
  <si>
    <t>ציוד תקשורת</t>
  </si>
  <si>
    <t>CYBR US Equity- Cyberark Software Ltd</t>
  </si>
  <si>
    <t>il0011334468</t>
  </si>
  <si>
    <t>*Allot Communications ltd- אלוט תקשרות בע"מ</t>
  </si>
  <si>
    <t>IL0010996549</t>
  </si>
  <si>
    <t>Bank amer crop- Bank of America</t>
  </si>
  <si>
    <t>US0605051046</t>
  </si>
  <si>
    <t>10043</t>
  </si>
  <si>
    <t>Citigroup Inc- CITIGROUP INC</t>
  </si>
  <si>
    <t>US1729674242</t>
  </si>
  <si>
    <t>10083</t>
  </si>
  <si>
    <t>JPmorgan Chase- JP MORGAN</t>
  </si>
  <si>
    <t>US46625H1005</t>
  </si>
  <si>
    <t>10232</t>
  </si>
  <si>
    <t>WELLS FARGO &amp; CO- WELLS FARGO COMPANY</t>
  </si>
  <si>
    <t>us9497461015</t>
  </si>
  <si>
    <t>10486</t>
  </si>
  <si>
    <t>Goldman Sachs- גולדמן סאקס</t>
  </si>
  <si>
    <t>US38141G1040</t>
  </si>
  <si>
    <t>10179</t>
  </si>
  <si>
    <t>ABB Limited- ABB Limited</t>
  </si>
  <si>
    <t>CH0012221716</t>
  </si>
  <si>
    <t>10000</t>
  </si>
  <si>
    <t>Capital Goods</t>
  </si>
  <si>
    <t>AIRBUS GROUP NV- AIRBUS GROUP</t>
  </si>
  <si>
    <t>NL0000235190</t>
  </si>
  <si>
    <t>11195</t>
  </si>
  <si>
    <t>Boeing com- BOEING CO</t>
  </si>
  <si>
    <t>US0970231058</t>
  </si>
  <si>
    <t>27015</t>
  </si>
  <si>
    <t>CATERPILLAR INC FOR- CATERPILLAR</t>
  </si>
  <si>
    <t>US1491231015</t>
  </si>
  <si>
    <t>10068</t>
  </si>
  <si>
    <t>EIFFAGE- EIFFAGE</t>
  </si>
  <si>
    <t>FR0000130452</t>
  </si>
  <si>
    <t>27267</t>
  </si>
  <si>
    <t>FERROVIAL SA- Ferrovial SA</t>
  </si>
  <si>
    <t>ES0118900010</t>
  </si>
  <si>
    <t>12740</t>
  </si>
  <si>
    <t>Lockhid martin corp- lockheed martin corp</t>
  </si>
  <si>
    <t>us5398301094</t>
  </si>
  <si>
    <t>27744</t>
  </si>
  <si>
    <t>SAAB AB-B- SAAB AB-B RTS</t>
  </si>
  <si>
    <t>SE0000112385</t>
  </si>
  <si>
    <t>27863</t>
  </si>
  <si>
    <t>SIEMENS REGISTERD- SIEMENS</t>
  </si>
  <si>
    <t>de0007236101</t>
  </si>
  <si>
    <t>10385</t>
  </si>
  <si>
    <t>VINCI SA- VINCI SA</t>
  </si>
  <si>
    <t>FR0000125486</t>
  </si>
  <si>
    <t>10472</t>
  </si>
  <si>
    <t>Adidas ag- Adidas ag</t>
  </si>
  <si>
    <t>DE000A1EWWW0</t>
  </si>
  <si>
    <t>12123</t>
  </si>
  <si>
    <t>DANONE- DANONE</t>
  </si>
  <si>
    <t>FR0000120644</t>
  </si>
  <si>
    <t>11191</t>
  </si>
  <si>
    <t>DISNEY COMPANY- DISNEY COMPANY</t>
  </si>
  <si>
    <t>US2546871060</t>
  </si>
  <si>
    <t>10586</t>
  </si>
  <si>
    <t>LEVI STRAUSS &amp; CO- CLASS A- LEVI STRAUSS &amp; CO</t>
  </si>
  <si>
    <t>US24665A1034</t>
  </si>
  <si>
    <t>27145</t>
  </si>
  <si>
    <t>NKE US NIKE INC- NIKE INC</t>
  </si>
  <si>
    <t>US6541061031</t>
  </si>
  <si>
    <t>10310</t>
  </si>
  <si>
    <t>BLACKROCK INC- BLACKROCK GLOBAL FUNDS</t>
  </si>
  <si>
    <t>US09247X1019</t>
  </si>
  <si>
    <t>26017</t>
  </si>
  <si>
    <t>MODDYS CORP- Moody's corporation</t>
  </si>
  <si>
    <t>US6153691059</t>
  </si>
  <si>
    <t>12067</t>
  </si>
  <si>
    <t>S&amp;P GLOBAL INC- S&amp;P 500</t>
  </si>
  <si>
    <t>US78409V1044</t>
  </si>
  <si>
    <t>10369</t>
  </si>
  <si>
    <t>SAP SE- SAP AG-SPONSORED ADR</t>
  </si>
  <si>
    <t>DE0007164600</t>
  </si>
  <si>
    <t>10773</t>
  </si>
  <si>
    <t>THALES SA- THALES SA</t>
  </si>
  <si>
    <t>FR0000121329</t>
  </si>
  <si>
    <t>27820</t>
  </si>
  <si>
    <t>British Petroleum PLC- BP CAPITAL</t>
  </si>
  <si>
    <t>gb0007980591</t>
  </si>
  <si>
    <t>LSE</t>
  </si>
  <si>
    <t>10056</t>
  </si>
  <si>
    <t>DELEK US HOLDINGS - Delek us</t>
  </si>
  <si>
    <t>54</t>
  </si>
  <si>
    <t>ENERGEAN OIL- ENERGEAN OIL</t>
  </si>
  <si>
    <t>GB00BG12Y042</t>
  </si>
  <si>
    <t>TOTAL SA- TOTAL SA-SON ADR</t>
  </si>
  <si>
    <t>FR0000120271</t>
  </si>
  <si>
    <t>10426</t>
  </si>
  <si>
    <t>Wal  mart stores- Wal-Mart Stores</t>
  </si>
  <si>
    <t>US9311421039</t>
  </si>
  <si>
    <t>10480</t>
  </si>
  <si>
    <t>Food &amp; Staples Retailing</t>
  </si>
  <si>
    <t>MCDONALDS CORP- McDonnell</t>
  </si>
  <si>
    <t>US5801351017</t>
  </si>
  <si>
    <t>10275</t>
  </si>
  <si>
    <t>Nestle sa- NESTLE SA-REG</t>
  </si>
  <si>
    <t>CH0038863350</t>
  </si>
  <si>
    <t>SIX</t>
  </si>
  <si>
    <t>10790</t>
  </si>
  <si>
    <t>Unitedhealth group incorporate- UNITEDHEALTH GROUP</t>
  </si>
  <si>
    <t>US91324P1021</t>
  </si>
  <si>
    <t>10446</t>
  </si>
  <si>
    <t>Starbucks Corp- Starbucks Corporation</t>
  </si>
  <si>
    <t>US8552441094</t>
  </si>
  <si>
    <t>12407</t>
  </si>
  <si>
    <t>NUTRIEN LTD- NXP SEMICONDUCTORS NV</t>
  </si>
  <si>
    <t>CA67077M1086</t>
  </si>
  <si>
    <t>INTL FLAVORS &amp; FRAG- אינטרנשיונל פליוורס אנד פראגרנסס אינק</t>
  </si>
  <si>
    <t>US4595061015</t>
  </si>
  <si>
    <t>Perrigo Co Plc- פריגו קומפני דואלי</t>
  </si>
  <si>
    <t>IE00BGH1M568</t>
  </si>
  <si>
    <t>AROUNDTOWN SA- Aroundtown property</t>
  </si>
  <si>
    <t>LU1673108939</t>
  </si>
  <si>
    <t>12853</t>
  </si>
  <si>
    <t>PROLOGIS INC- Prologis Inc</t>
  </si>
  <si>
    <t>US74340W1036</t>
  </si>
  <si>
    <t>13035</t>
  </si>
  <si>
    <t>SEGRO- SEGRO PLC</t>
  </si>
  <si>
    <t>GB00B52N1N88</t>
  </si>
  <si>
    <t>27817</t>
  </si>
  <si>
    <t>Amazon inc- amazon.com</t>
  </si>
  <si>
    <t>US0231351067</t>
  </si>
  <si>
    <t>11069</t>
  </si>
  <si>
    <t>HENNES &amp; MAURITZ AB-B SHS- HENNES &amp; MAURITZ AB-B SHS</t>
  </si>
  <si>
    <t>SE0000115446</t>
  </si>
  <si>
    <t>28031</t>
  </si>
  <si>
    <t>Netflix Inc- Netflix Inc</t>
  </si>
  <si>
    <t>US64110L1061</t>
  </si>
  <si>
    <t>1104792</t>
  </si>
  <si>
    <t>TARGET CORP- TARGET CORP</t>
  </si>
  <si>
    <t>US87612E1064</t>
  </si>
  <si>
    <t>10410</t>
  </si>
  <si>
    <t>Tjx Companies inc- Tjx Companies Inc</t>
  </si>
  <si>
    <t>US8725401090</t>
  </si>
  <si>
    <t>12558</t>
  </si>
  <si>
    <t>ASML_ASML HOLDING NV-NY REG- ASML HOLDING NV-NY</t>
  </si>
  <si>
    <t>NL0010273215</t>
  </si>
  <si>
    <t>27028</t>
  </si>
  <si>
    <t>SEDG US_SOLAREDGE TECHNOLOGI- SOLAREDGE TECHNOLOGIES INC</t>
  </si>
  <si>
    <t>US83417M1045</t>
  </si>
  <si>
    <t>27183</t>
  </si>
  <si>
    <t>Alibaba group holdin- ALIBABA COM LTD</t>
  </si>
  <si>
    <t>us01609w1027</t>
  </si>
  <si>
    <t>10825</t>
  </si>
  <si>
    <t>ALPHABET-C- Google Inc</t>
  </si>
  <si>
    <t>US02079K1079</t>
  </si>
  <si>
    <t>10616</t>
  </si>
  <si>
    <t>Mastercard inc-cla- MASTERCARD INC</t>
  </si>
  <si>
    <t>US57636Q1040</t>
  </si>
  <si>
    <t>11106</t>
  </si>
  <si>
    <t>Microsoft crop- MICROSOFT CORP</t>
  </si>
  <si>
    <t>US5949181045</t>
  </si>
  <si>
    <t>10284</t>
  </si>
  <si>
    <t>Paypal Holdings- Paypal Holdings inc</t>
  </si>
  <si>
    <t>US70450Y1038</t>
  </si>
  <si>
    <t>12898</t>
  </si>
  <si>
    <t>VARONIS SYSTEMS- VARONIS SYSTEMS INC</t>
  </si>
  <si>
    <t>US9222801022</t>
  </si>
  <si>
    <t>27743</t>
  </si>
  <si>
    <t>VISA inc-class a- VISA  Inc - CLASS  A</t>
  </si>
  <si>
    <t>US92826C8394</t>
  </si>
  <si>
    <t>11109</t>
  </si>
  <si>
    <t>Cisco systems- CISCO SYS</t>
  </si>
  <si>
    <t>US17275R1023</t>
  </si>
  <si>
    <t>10082</t>
  </si>
  <si>
    <t>Palo alto networks- Palo alto networks inc</t>
  </si>
  <si>
    <t>us6974351057</t>
  </si>
  <si>
    <t>12997</t>
  </si>
  <si>
    <t>ERICSSON LM B SHS- TELEFONAKTIEBOL</t>
  </si>
  <si>
    <t>SE0000108656</t>
  </si>
  <si>
    <t>11259</t>
  </si>
  <si>
    <t>Deutsche Post Ag-Reg- DEUTCHE POST AG</t>
  </si>
  <si>
    <t>DE0005552004</t>
  </si>
  <si>
    <t>12215</t>
  </si>
  <si>
    <t>UNITED PARCEL SERVICE-CL B- United Parcel Service Inc</t>
  </si>
  <si>
    <t>US9113121068</t>
  </si>
  <si>
    <t>27795</t>
  </si>
  <si>
    <t>ross stores inc- ross stores</t>
  </si>
  <si>
    <t>US7782961038</t>
  </si>
  <si>
    <t>27461</t>
  </si>
  <si>
    <t>SOL-GEL TECHNOL- SOL GEL TECHNOLOGIES</t>
  </si>
  <si>
    <t>IL0011417206</t>
  </si>
  <si>
    <t>28034</t>
  </si>
  <si>
    <t>*Ormat Technologies MG- אורמת טכנולגיות אינק דואלי</t>
  </si>
  <si>
    <t>US6866881021</t>
  </si>
  <si>
    <t>סה"כ שמחקות מדדי מניות בישראל</t>
  </si>
  <si>
    <t>הראל סל תא 125- הראל קרנות נאמנות בע"מ</t>
  </si>
  <si>
    <t>1148899</t>
  </si>
  <si>
    <t>511776783</t>
  </si>
  <si>
    <t>מניות</t>
  </si>
  <si>
    <t>הראל סל תא בנקים- הראל קרנות נאמנות בע"מ</t>
  </si>
  <si>
    <t>1148949</t>
  </si>
  <si>
    <t>פסגות ETF תא 125- פסגות קרנות מדדים בע"מ</t>
  </si>
  <si>
    <t>1148808</t>
  </si>
  <si>
    <t>513765339</t>
  </si>
  <si>
    <t>פסגות קרן סל תא צמיחה- פסגות קרנות מדדים בע"מ</t>
  </si>
  <si>
    <t>1148782</t>
  </si>
  <si>
    <t>פסגות ת"א בנקים- פסגות קרנות מדדים בע"מ</t>
  </si>
  <si>
    <t>1148774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</si>
  <si>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</si>
  <si>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</si>
  <si>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</si>
  <si>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</si>
  <si>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</si>
  <si>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קסם תא 35- קסם קרנות נאמנות בע"מ</t>
  </si>
  <si>
    <t>1146570</t>
  </si>
  <si>
    <t>תכלית סל תא 125- תכלית מדדים ניהול קרנות נאמנות</t>
  </si>
  <si>
    <t>1143718</t>
  </si>
  <si>
    <t>513534974</t>
  </si>
  <si>
    <t>תכלית קרן סל.תא35- תכלית מדדים ניהול קרנות נאמנות</t>
  </si>
  <si>
    <t>1143700</t>
  </si>
  <si>
    <t>תכלית סל תא בנקים- תכלית מדדים ניהול קרנות נאמנות בע"מ</t>
  </si>
  <si>
    <t>1143726</t>
  </si>
  <si>
    <t>סה"כ שמחקות מדדי מניות בחו"ל</t>
  </si>
  <si>
    <t>סה"כ שמחקות מדדים אחרים בישראל</t>
  </si>
  <si>
    <t>הראל סל תל בונד 60- הראל קרנות נאמנות בע"מ</t>
  </si>
  <si>
    <t>1150473</t>
  </si>
  <si>
    <t>אג"ח</t>
  </si>
  <si>
    <t>הראל סל תל בונד שקלי- הראל קרנות נאמנות בע"מ</t>
  </si>
  <si>
    <t>1150523</t>
  </si>
  <si>
    <t>הראל קרן סל תל בונד 20- הראל קרנות נאמנות בע"מ</t>
  </si>
  <si>
    <t>1150440</t>
  </si>
  <si>
    <t>הראל קרן סל תלבונד 40- הראל קרנות נאמנות בע"מ</t>
  </si>
  <si>
    <t>1150499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</si>
  <si>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</si>
  <si>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</si>
  <si>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</si>
  <si>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</si>
  <si>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</si>
  <si>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</si>
  <si>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</si>
  <si>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</si>
  <si>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</si>
  <si>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</si>
  <si>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</si>
  <si>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</si>
  <si>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</si>
  <si>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</si>
  <si>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</si>
  <si>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</si>
  <si>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תכלית סל (00) תל בונד 40- תכלית מדדים ניהול קרנות נאמנות</t>
  </si>
  <si>
    <t>1145093</t>
  </si>
  <si>
    <t>תכלית קרן סל תלבונד 20- תכלית מדדים ניהול קרנות נאמנות</t>
  </si>
  <si>
    <t>1143791</t>
  </si>
  <si>
    <t>תכלית תל בונד 60- תכלית מדדים ניהול קרנות נאמנות</t>
  </si>
  <si>
    <t>1145101</t>
  </si>
  <si>
    <t>תכלית תל בונד שקלי סד-2- תכלית מדדים ניהול קרנות נאמנות</t>
  </si>
  <si>
    <t>1145184</t>
  </si>
  <si>
    <t>סה"כ שמחקות מדדים אחרים בחו"ל</t>
  </si>
  <si>
    <t>סה"כ short</t>
  </si>
  <si>
    <t>סה"כ שמחקות מדדי מניות</t>
  </si>
  <si>
    <t>AUEM FP_ Amundi ETF MSCI Emerging Marke- Amundi etf</t>
  </si>
  <si>
    <t>LU1681045453</t>
  </si>
  <si>
    <t>12772</t>
  </si>
  <si>
    <t>ISHARES STOXXEURSMALL200 DE- BLACK ROCK</t>
  </si>
  <si>
    <t>DE000A0D8QZ7</t>
  </si>
  <si>
    <t>27495</t>
  </si>
  <si>
    <t>ISHARES US AEROSPACE &amp; DEF- BLACKROCK FUND ADVISORS</t>
  </si>
  <si>
    <t>US4642887602</t>
  </si>
  <si>
    <t>27567</t>
  </si>
  <si>
    <t>ISHARES CORE MSCI CH IND ETF- BLACKROCK NORTH ASIA LIMITED</t>
  </si>
  <si>
    <t>HK2801040828</t>
  </si>
  <si>
    <t>2064</t>
  </si>
  <si>
    <t>Ishares russell 2000- CEF ISHARES RUSSELL</t>
  </si>
  <si>
    <t>US4642876555</t>
  </si>
  <si>
    <t>20010</t>
  </si>
  <si>
    <t>Consumer staples- CONSUMER STAPLES</t>
  </si>
  <si>
    <t>US81369Y3080</t>
  </si>
  <si>
    <t>10096</t>
  </si>
  <si>
    <t>DBX HARVEST CSI 300 (DR- DB x TRACKERS</t>
  </si>
  <si>
    <t>lu0875160326</t>
  </si>
  <si>
    <t>12104</t>
  </si>
  <si>
    <t>FIN sel sector spdr- Financial Select</t>
  </si>
  <si>
    <t>US81369Y6059</t>
  </si>
  <si>
    <t>10152</t>
  </si>
  <si>
    <t>HORIZON S&amp;P/TSX 60- GLOBAL HORIZON</t>
  </si>
  <si>
    <t>CA44049A1241</t>
  </si>
  <si>
    <t>10629</t>
  </si>
  <si>
    <t>Health spdr xlv- HEALTH CARE</t>
  </si>
  <si>
    <t>US81369Y2090</t>
  </si>
  <si>
    <t>10188</t>
  </si>
  <si>
    <t>ISHARES CORE S@P 500- ISHARES CORE &amp; CROP</t>
  </si>
  <si>
    <t>IE00B5BMR087</t>
  </si>
  <si>
    <t>27353</t>
  </si>
  <si>
    <t>ISH S&amp;P HLTH CR- Ishares msci switzerland EWL</t>
  </si>
  <si>
    <t>US4642867497</t>
  </si>
  <si>
    <t>20062</t>
  </si>
  <si>
    <t>GVI_Ishares  S&amp;P North Am- ISHARES S&amp;P gsti soft</t>
  </si>
  <si>
    <t>US4642875151</t>
  </si>
  <si>
    <t>20018</t>
  </si>
  <si>
    <t>SHA CORE EM- ISHARES S&amp;P/TOPIX 1 ITF</t>
  </si>
  <si>
    <t>US0268747849</t>
  </si>
  <si>
    <t>20025</t>
  </si>
  <si>
    <t>ISHARES STOXX E- ishares stoxx europ</t>
  </si>
  <si>
    <t>DE000A0H08K7</t>
  </si>
  <si>
    <t>27491</t>
  </si>
  <si>
    <t>Ishares stoxx 600 auto de- Ishares Stoxx Europe 600 Automobiles &amp; Parts de</t>
  </si>
  <si>
    <t>de000a0q4r28</t>
  </si>
  <si>
    <t>12255</t>
  </si>
  <si>
    <t>ISH MSCI CHINA A- Ishares_BlackRock _ IRE</t>
  </si>
  <si>
    <t>IE00BQT3WG13</t>
  </si>
  <si>
    <t>ISE</t>
  </si>
  <si>
    <t>20093</t>
  </si>
  <si>
    <t>ISHARES-IND G&amp;S- ISHARES-IND G&amp;S</t>
  </si>
  <si>
    <t>DE000A0H08J9</t>
  </si>
  <si>
    <t>27658</t>
  </si>
  <si>
    <t>ISHS SP MIDCAP- ISHS SP MIDCAP</t>
  </si>
  <si>
    <t>US4642875078</t>
  </si>
  <si>
    <t>20024</t>
  </si>
  <si>
    <t>Kraneshares Csi China- Krane Fund Advisors LLc</t>
  </si>
  <si>
    <t>US5007673065</t>
  </si>
  <si>
    <t>12941</t>
  </si>
  <si>
    <t>KRANESHARES MSCI CHINA A USD KRANESHARES MSCI CHI- KRANESHARES ICAV</t>
  </si>
  <si>
    <t>IE00BJLFK515</t>
  </si>
  <si>
    <t>28032</t>
  </si>
  <si>
    <t>Lyxor etf basic rs- LYXOR ETF</t>
  </si>
  <si>
    <t>FR0010345389</t>
  </si>
  <si>
    <t>10267</t>
  </si>
  <si>
    <t>Lyxor Etf S&amp;P 500- LYXOR ETF</t>
  </si>
  <si>
    <t>LU0496786657</t>
  </si>
  <si>
    <t>LYXOR ETF STX 600 O- LYXOR ETF</t>
  </si>
  <si>
    <t>FR0010344960</t>
  </si>
  <si>
    <t>Market Vectors semiconduct- MARKET VECTORS</t>
  </si>
  <si>
    <t>US57060U2336</t>
  </si>
  <si>
    <t>10271</t>
  </si>
  <si>
    <t>ISHR MSCI EUR-I- msci europe</t>
  </si>
  <si>
    <t>IE00B1YZSC51</t>
  </si>
  <si>
    <t>10692</t>
  </si>
  <si>
    <t>SCHWAB FUNDAMENTAL- Schwab us</t>
  </si>
  <si>
    <t>US8085247307</t>
  </si>
  <si>
    <t>12110</t>
  </si>
  <si>
    <t>Industrail select- SPDR - State Street Global Advisors</t>
  </si>
  <si>
    <t>US81369Y7040</t>
  </si>
  <si>
    <t>22040</t>
  </si>
  <si>
    <t>SPDR MSCI EU CONSUME- SPDR EU CORP</t>
  </si>
  <si>
    <t>IE00BKWQ0C77</t>
  </si>
  <si>
    <t>11245</t>
  </si>
  <si>
    <t>SPDR MSCI EUROPE CON- spdr s&amp;p 500</t>
  </si>
  <si>
    <t>IE00BKWQ0D84</t>
  </si>
  <si>
    <t>27401</t>
  </si>
  <si>
    <t>SPDR S&amp;P OIL&amp;GAZ- SPDR S&amp;P OIL&amp;GAZ</t>
  </si>
  <si>
    <t>US78464A7303</t>
  </si>
  <si>
    <t>22029</t>
  </si>
  <si>
    <t>SPDR EUROPE SMALL CAP- State Street Global Adv FR</t>
  </si>
  <si>
    <t>IE00BKWQ0M75</t>
  </si>
  <si>
    <t>22042</t>
  </si>
  <si>
    <t>Vangurad info tech etf- VANGUARD</t>
  </si>
  <si>
    <t>us92204a7028</t>
  </si>
  <si>
    <t>10457</t>
  </si>
  <si>
    <t>VNGRD FTSE250- VNGRD FTSE250</t>
  </si>
  <si>
    <t>IE00BKX55Q28</t>
  </si>
  <si>
    <t>27748</t>
  </si>
  <si>
    <t>AMUNDI INDEX MSCI E- AMUNDI INDEX</t>
  </si>
  <si>
    <t>LU1437017350</t>
  </si>
  <si>
    <t>27907</t>
  </si>
  <si>
    <t>LYXOR EURSTX600 HALTHCARE- LYXOR ETF</t>
  </si>
  <si>
    <t>LU1834986900</t>
  </si>
  <si>
    <t>NEXT FUNDS TOPIX-17- Nomura Holdings Inc</t>
  </si>
  <si>
    <t>JP3046630004</t>
  </si>
  <si>
    <t>1100921</t>
  </si>
  <si>
    <t>ISHARES CORE EM- ISHARES CORE MSCI EMERGING</t>
  </si>
  <si>
    <t>IE00BKM4GZ66</t>
  </si>
  <si>
    <t>27421</t>
  </si>
  <si>
    <t>ISHARES U.S. MEDICAL DEVICES- Ishares dj medical</t>
  </si>
  <si>
    <t>us4642888105</t>
  </si>
  <si>
    <t>20043</t>
  </si>
  <si>
    <t>Ishares msci china- Ishares_BlackRock _ US</t>
  </si>
  <si>
    <t>US46429B6719</t>
  </si>
  <si>
    <t>20090</t>
  </si>
  <si>
    <t>Daiwa etf Topix- Nomura-Nikkei</t>
  </si>
  <si>
    <t>JP3027620008</t>
  </si>
  <si>
    <t>20081</t>
  </si>
  <si>
    <t>Source s&amp;p 500 ireland- Source Markets plc</t>
  </si>
  <si>
    <t>IE00B3YCGJ38</t>
  </si>
  <si>
    <t>12119</t>
  </si>
  <si>
    <t>Vanguard aust share- VANGUARD</t>
  </si>
  <si>
    <t>AU000000VAS1</t>
  </si>
  <si>
    <t>LYXOR ETF DJ STX BANK- LYXOR ETF</t>
  </si>
  <si>
    <t>FR0010345371</t>
  </si>
  <si>
    <t>סה"כ שמחקות מדדים אחרים</t>
  </si>
  <si>
    <t>REAL ESTATE CRED- Real Estate Credit Investments Pcc ltd</t>
  </si>
  <si>
    <t>GB00B0HW5366</t>
  </si>
  <si>
    <t>12706</t>
  </si>
  <si>
    <t>ISHARES EMER MKTS- ISHARES MSCI EMER</t>
  </si>
  <si>
    <t>IE00B6TLBW47</t>
  </si>
  <si>
    <t>20059</t>
  </si>
  <si>
    <t>Ishares markit iboxx $ hy- Ishares_BlackRock _ US</t>
  </si>
  <si>
    <t>IE00B4PY7Y77</t>
  </si>
  <si>
    <t>Spdr emerging bond- SPDR BARCLAYS</t>
  </si>
  <si>
    <t>IE00B4613386</t>
  </si>
  <si>
    <t>12423</t>
  </si>
  <si>
    <t>WISDOMTREE EMERG MKT EX-ST- Wisdomtree emrg mkts</t>
  </si>
  <si>
    <t>US97717X7848</t>
  </si>
  <si>
    <t>10913</t>
  </si>
  <si>
    <t>סה"כ אג"ח ממשלתי</t>
  </si>
  <si>
    <t>סה"כ אגח קונצרני</t>
  </si>
  <si>
    <t>NB EMERG MKTS- msci emerging markets</t>
  </si>
  <si>
    <t>IE00B9Z1CN71</t>
  </si>
  <si>
    <t>10691</t>
  </si>
  <si>
    <t>LION VII EUR- M&amp;G Investments</t>
  </si>
  <si>
    <t>IE00B62G6V03</t>
  </si>
  <si>
    <t>12367</t>
  </si>
  <si>
    <t>AMUNDI PLANET- Glazer Capital</t>
  </si>
  <si>
    <t>LU1688575437</t>
  </si>
  <si>
    <t>12527</t>
  </si>
  <si>
    <t>Babson European Bank- Babson Capital Management LLC</t>
  </si>
  <si>
    <t>IE00B6YX4R11</t>
  </si>
  <si>
    <t>12547</t>
  </si>
  <si>
    <t>BLA/GSO EUR-A-ACC- Blackstone</t>
  </si>
  <si>
    <t>IE00B3DS7666</t>
  </si>
  <si>
    <t>12551</t>
  </si>
  <si>
    <t>CS Nova lux global loan fund- CREDIT SUISSE</t>
  </si>
  <si>
    <t>LU0635707705</t>
  </si>
  <si>
    <t>FIDELITY US HIGH- FIDELITY US HIGH</t>
  </si>
  <si>
    <t>LU0891474172</t>
  </si>
  <si>
    <t>27821</t>
  </si>
  <si>
    <t>Guggenheim US L- Guggenheim Capital LLC</t>
  </si>
  <si>
    <t>IE00BCFKMH92</t>
  </si>
  <si>
    <t>12508</t>
  </si>
  <si>
    <t>Ing l flex senior- Ing l flex</t>
  </si>
  <si>
    <t>LU0426533492</t>
  </si>
  <si>
    <t>12652</t>
  </si>
  <si>
    <t>LION 4 SERIES 7- M&amp;G Investments</t>
  </si>
  <si>
    <t>IE00BD2YCK45</t>
  </si>
  <si>
    <t>LION III EUR 3 s2 acc- M&amp;G Investments</t>
  </si>
  <si>
    <t>IE00B804LV55</t>
  </si>
  <si>
    <t>MONEDA LATAM CORP DEBI- MONEDA LATAM CORP DEBI</t>
  </si>
  <si>
    <t>KYG620101306</t>
  </si>
  <si>
    <t>27678</t>
  </si>
  <si>
    <t>NOMURA-US HIGH YLD BD-I USD- NOMURA FUNDS IRELAND</t>
  </si>
  <si>
    <t>IE00B3RW8498</t>
  </si>
  <si>
    <t>27215</t>
  </si>
  <si>
    <t>Pioneer Asset Management- Pioneer Funds</t>
  </si>
  <si>
    <t>LU0132199406</t>
  </si>
  <si>
    <t>10712</t>
  </si>
  <si>
    <t>Santander Latam Hy Fund- SANTANDER CENT HISP ISSU</t>
  </si>
  <si>
    <t>LU0363170191</t>
  </si>
  <si>
    <t>10724</t>
  </si>
  <si>
    <t>specialist m&amp;g european- M&amp;G Investments</t>
  </si>
  <si>
    <t>IE00B95WZM02</t>
  </si>
  <si>
    <t>BLACKROCK  EM MKTS  IND- BLACKROCK GLOBAL FUNDS</t>
  </si>
  <si>
    <t>IE00B3T0V975</t>
  </si>
  <si>
    <t>Cheyne Capital- Cheyn Capital</t>
  </si>
  <si>
    <t>XD0461919058</t>
  </si>
  <si>
    <t>12342</t>
  </si>
  <si>
    <t>COMEEIA ID Comgest Gr PLC - EU- Comgest</t>
  </si>
  <si>
    <t>IE00B5WN3467</t>
  </si>
  <si>
    <t>12656</t>
  </si>
  <si>
    <t>COMGEST GROWTH JAPAN-YEN IA- Comgest</t>
  </si>
  <si>
    <t>IE00BQ1YBP44</t>
  </si>
  <si>
    <t>DIICEIC LX DWS Invest Croci Euro- DIICEIC LX EQUITY</t>
  </si>
  <si>
    <t>LU1769937829</t>
  </si>
  <si>
    <t>20621</t>
  </si>
  <si>
    <t>TOKIO-MAR JP E-I- Tokio Marine Asset Management</t>
  </si>
  <si>
    <t>IE00BYYTL417</t>
  </si>
  <si>
    <t>12934</t>
  </si>
  <si>
    <t>VANGUARD-EMR- VANGUARD</t>
  </si>
  <si>
    <t>IE0031787223</t>
  </si>
  <si>
    <t>סה"כ כתבי אופציות בישראל</t>
  </si>
  <si>
    <t>ברנמילר אפ1</t>
  </si>
  <si>
    <t>1143494</t>
  </si>
  <si>
    <t>*אנרג'יקס   אפ 3- אנרג'יקס אנרגיות מתחדשות בע"מ</t>
  </si>
  <si>
    <t>1158922</t>
  </si>
  <si>
    <t>סה"כ כתבי אופציה בחו"ל</t>
  </si>
  <si>
    <t>סה"כ מדדים כולל מניות</t>
  </si>
  <si>
    <t>TGT 01/17/20 C135- בורסה בחול</t>
  </si>
  <si>
    <t>TGT0120C135</t>
  </si>
  <si>
    <t>plC 2700 FEB 2020- מסלקת הבורסה</t>
  </si>
  <si>
    <t>82934381</t>
  </si>
  <si>
    <t>plP 2700 FEB 2020- מסלקת הבורסה</t>
  </si>
  <si>
    <t>82934597</t>
  </si>
  <si>
    <t>סה"כ ש"ח/מט"ח</t>
  </si>
  <si>
    <t>סה"כ ריבית</t>
  </si>
  <si>
    <t>SPX US 02/21/20 P3050- SPX</t>
  </si>
  <si>
    <t>558064</t>
  </si>
  <si>
    <t>SPXW US 12/19 C3150</t>
  </si>
  <si>
    <t>SPXW 1019 P2750</t>
  </si>
  <si>
    <t>SPX US 02/21/20 P2800- בורסה בחול</t>
  </si>
  <si>
    <t>SPX02202800</t>
  </si>
  <si>
    <t>סה"כ מטבע</t>
  </si>
  <si>
    <t>סה"כ סחורות</t>
  </si>
  <si>
    <t>TOPIX FUTR MAR20- חוזים עתידיים בחול</t>
  </si>
  <si>
    <t>560149</t>
  </si>
  <si>
    <t>NEXT FUNDS TOPIX-17- חוזים סחירים ואופציות בישראל</t>
  </si>
  <si>
    <t>540936</t>
  </si>
  <si>
    <t>MSCI EMGMKT MAR20- חוזים עתידיים בחול</t>
  </si>
  <si>
    <t>560358</t>
  </si>
  <si>
    <t>S&amp;P500 EMINI FUT MAR20- חוזים עתידיים בחול</t>
  </si>
  <si>
    <t>560148</t>
  </si>
  <si>
    <t>STOXX EUROPE 600 MAR20- חוזים עתידיים בחול</t>
  </si>
  <si>
    <t>560152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</si>
  <si>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</si>
  <si>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</si>
  <si>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</si>
  <si>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</si>
  <si>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</si>
  <si>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</si>
  <si>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</si>
  <si>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</si>
  <si>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</si>
  <si>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</si>
  <si>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</si>
  <si>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</si>
  <si>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</si>
  <si>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</si>
  <si>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</si>
  <si>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</si>
  <si>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</si>
  <si>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</si>
  <si>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</si>
  <si>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*רפאל ג'- רפאל-רשות לפיתוח אמצעי לחימה בע"מ</t>
  </si>
  <si>
    <t>1140276</t>
  </si>
  <si>
    <t>520042185</t>
  </si>
  <si>
    <t>02/03/17</t>
  </si>
  <si>
    <t>מקורות אגח 6 רמ- מקורות חברת מים בע"מ</t>
  </si>
  <si>
    <t>1100908</t>
  </si>
  <si>
    <t>06/11/18</t>
  </si>
  <si>
    <t>מקורות אגח 8 רמ- מקורות חברת מים בע"מ</t>
  </si>
  <si>
    <t>1124346</t>
  </si>
  <si>
    <t>06/06/19</t>
  </si>
  <si>
    <t>עירית רעננה אג"ח 1 - מ- עירית רעננה</t>
  </si>
  <si>
    <t>1098698</t>
  </si>
  <si>
    <t>500287008</t>
  </si>
  <si>
    <t>07/11/18</t>
  </si>
  <si>
    <t>חשמל צמוד 2020 רמ- חברת החשמל לישראל בע"מ</t>
  </si>
  <si>
    <t>6000111</t>
  </si>
  <si>
    <t>נתיבי גז אג"ח א - רמ- נתיבי הגז הטבעי לישראל בע"מ</t>
  </si>
  <si>
    <t>1103084</t>
  </si>
  <si>
    <t>דור גז בטוחות אגח 1-ל- דור גז בטוחות בע"מ</t>
  </si>
  <si>
    <t>1093491</t>
  </si>
  <si>
    <t>513689059</t>
  </si>
  <si>
    <t>31/12/18</t>
  </si>
  <si>
    <t>חשמל צמוד 2022 רמ- חברת החשמל לישראל בע"מ</t>
  </si>
  <si>
    <t>6000129</t>
  </si>
  <si>
    <t>פועלים ש"ה ג ר"מ- בנק הפועלים בע"מ</t>
  </si>
  <si>
    <t>6620280</t>
  </si>
  <si>
    <t>אספיסי אלעד אגח 2 רמ ms- אס.פי.סי אל-עד</t>
  </si>
  <si>
    <t>10927742</t>
  </si>
  <si>
    <t>514667021</t>
  </si>
  <si>
    <t>23/12/19</t>
  </si>
  <si>
    <t>אספיסי אלעד אגח 3 רמ- אס.פי.סי אל-עד</t>
  </si>
  <si>
    <t>1093939</t>
  </si>
  <si>
    <t>אלון חברת הדלק אגח סד' א MG- אלון חברת הדלק לישראל בע"מ</t>
  </si>
  <si>
    <t>11015671</t>
  </si>
  <si>
    <t>520041690</t>
  </si>
  <si>
    <t>14/11/18</t>
  </si>
  <si>
    <t>כרמל משכנתאות 4%- כרמל-אגוד למשכנתאות והשקעות בע"מ</t>
  </si>
  <si>
    <t>1710250</t>
  </si>
  <si>
    <t>520024373</t>
  </si>
  <si>
    <t>08/05/13</t>
  </si>
  <si>
    <t>קרדן אן_וי ב חש81/2- קרדן אן.וי.</t>
  </si>
  <si>
    <t>6094</t>
  </si>
  <si>
    <t>*רפאל אגח סדרה ה 2020/2026- רפאל-רשות לפיתוח אמצעי לחימה בע"מ</t>
  </si>
  <si>
    <t>1140292</t>
  </si>
  <si>
    <t>*רפאל סד' ד 2020/2034- רפאל-רשות לפיתוח אמצעי לחימה בע"מ</t>
  </si>
  <si>
    <t>1140284</t>
  </si>
  <si>
    <t>20/06/19</t>
  </si>
  <si>
    <t>מתם מרכז תעשיות מדע חיפה אגח א לס- מת"ם - מרכז תעשיות מדע חיפה בע"מ</t>
  </si>
  <si>
    <t>1138999</t>
  </si>
  <si>
    <t>510687403</t>
  </si>
  <si>
    <t>31/03/19</t>
  </si>
  <si>
    <t>*אורמת 3 MG- אורמת טכנולגיות אינק דואלי</t>
  </si>
  <si>
    <t>443862</t>
  </si>
  <si>
    <t>12/09/16</t>
  </si>
  <si>
    <t>גמא אגח א- גמא ניהול וסליקה בע"מ</t>
  </si>
  <si>
    <t>1160852</t>
  </si>
  <si>
    <t>512711789</t>
  </si>
  <si>
    <t>06/10/19</t>
  </si>
  <si>
    <t>*גב-ים נגב אגח א רמ- חברת גב-ים לקרקעות בע"מ</t>
  </si>
  <si>
    <t>1151141</t>
  </si>
  <si>
    <t>31/07/18</t>
  </si>
  <si>
    <t>אמקור אגח א לס רמ- אמפא השקעות בע"מ</t>
  </si>
  <si>
    <t>1133545</t>
  </si>
  <si>
    <t>520025115</t>
  </si>
  <si>
    <t>*אורמת  סדרה 2 12.09.2016- אורמת טכנולגיות אינק דואלי</t>
  </si>
  <si>
    <t>1139161</t>
  </si>
  <si>
    <t>צים אג"ח ד-רמ MG- צים שירותי ספנות משולבים בע"מ</t>
  </si>
  <si>
    <t>65100694</t>
  </si>
  <si>
    <t>520015041</t>
  </si>
  <si>
    <t>21/11/18</t>
  </si>
  <si>
    <t>Crslnx 4.555 06/30/5- Crosslinx Transit Solutions</t>
  </si>
  <si>
    <t>CA22766TAB04</t>
  </si>
  <si>
    <t>12985</t>
  </si>
  <si>
    <t>07/04/16</t>
  </si>
  <si>
    <t>Rplllc 6% 04/01/22- Ruby Pipeline Llc</t>
  </si>
  <si>
    <t>USU7501KAB71</t>
  </si>
  <si>
    <t>12861</t>
  </si>
  <si>
    <t>17/02/19</t>
  </si>
  <si>
    <t>Transed 3.951 9/50- TRANSED PARTNERS GP</t>
  </si>
  <si>
    <t>CA89366TAA57</t>
  </si>
  <si>
    <t>27306</t>
  </si>
  <si>
    <t>26/09/16</t>
  </si>
  <si>
    <t>אלון דלק מניה לא סחירה- אלון חברת הדלק לישראל בע"מ</t>
  </si>
  <si>
    <t>499906</t>
  </si>
  <si>
    <t>BIG USA מניה לא סחירה- BIG USA</t>
  </si>
  <si>
    <t>29991765</t>
  </si>
  <si>
    <t>514435395</t>
  </si>
  <si>
    <t>הליוס- הליוס</t>
  </si>
  <si>
    <t>341173</t>
  </si>
  <si>
    <t>12720</t>
  </si>
  <si>
    <t>מנייה לס צים mg- צים שירותי ספנות משולבים בע"מ</t>
  </si>
  <si>
    <t>29992224</t>
  </si>
  <si>
    <t>סה"כ קרנות הון סיכון</t>
  </si>
  <si>
    <t>אורבימד 2</t>
  </si>
  <si>
    <t>5277</t>
  </si>
  <si>
    <t>22/11/19</t>
  </si>
  <si>
    <t>evolution venture c- קרן Evolution</t>
  </si>
  <si>
    <t>50286</t>
  </si>
  <si>
    <t>anatomy  2- קרן אנטומיה</t>
  </si>
  <si>
    <t>5260</t>
  </si>
  <si>
    <t>15/12/19</t>
  </si>
  <si>
    <t>anatomy- קרן אנטומיה</t>
  </si>
  <si>
    <t>52266</t>
  </si>
  <si>
    <t>סה"כ קרנות גידור</t>
  </si>
  <si>
    <t>סה"כ קרנות נדל"ן</t>
  </si>
  <si>
    <t>ריאליטי קרן השקעות בנדל"ן IV</t>
  </si>
  <si>
    <t>70040</t>
  </si>
  <si>
    <t>29/05/19</t>
  </si>
  <si>
    <t>Reality Real Estate Investment Fund 3 L.P- Reality Real Estate Investment Fund 3 L.P</t>
  </si>
  <si>
    <t>5265</t>
  </si>
  <si>
    <t>סה"כ קרנות השקעה אחרות</t>
  </si>
  <si>
    <t>Vintage Migdal Co-Investment II- Vintage Investment Fund of Funds V</t>
  </si>
  <si>
    <t>70261</t>
  </si>
  <si>
    <t>17/10/19</t>
  </si>
  <si>
    <t>NOY ASHALIM קרן נוי- קרן נוי 1 להשקעה בתשתיות אנרגיה ש.מ</t>
  </si>
  <si>
    <t>5279</t>
  </si>
  <si>
    <t>קרן נוי 2- קרן נוי 1 להשקעה בתשתיות אנרגיה ש.מ</t>
  </si>
  <si>
    <t>5259</t>
  </si>
  <si>
    <t>11/12/19</t>
  </si>
  <si>
    <t>TENE GROWTH CAPITAL 4- טנא השקעות</t>
  </si>
  <si>
    <t>5310</t>
  </si>
  <si>
    <t>SKY 3- sky 3</t>
  </si>
  <si>
    <t>5289</t>
  </si>
  <si>
    <t>08/12/19</t>
  </si>
  <si>
    <t>Vintage Investments Partn</t>
  </si>
  <si>
    <t>5300</t>
  </si>
  <si>
    <t>26/12/19</t>
  </si>
  <si>
    <t>Yesodot Gimmel- Yesodot Gimmel</t>
  </si>
  <si>
    <t>70291</t>
  </si>
  <si>
    <t>04/12/19</t>
  </si>
  <si>
    <t>s.h. sky l.p- ס. ה. סקיי 11 ש.מ.</t>
  </si>
  <si>
    <t>50492</t>
  </si>
  <si>
    <t>31/12/12</t>
  </si>
  <si>
    <t>FIMI 6- פימי מזנין(1) קרן הון סיכון</t>
  </si>
  <si>
    <t>5272</t>
  </si>
  <si>
    <t>16/12/19</t>
  </si>
  <si>
    <t>fimi israel opportunity- פימי מזנין(1) קרן הון סיכון</t>
  </si>
  <si>
    <t>50724</t>
  </si>
  <si>
    <t>Kedma Capital III- קדמה קפיטל 3</t>
  </si>
  <si>
    <t>6662</t>
  </si>
  <si>
    <t>21/04/19</t>
  </si>
  <si>
    <t>Accelmed Growth Partners L.P 2- Accelmed Growth Partners L.P</t>
  </si>
  <si>
    <t>5271</t>
  </si>
  <si>
    <t>20/05/19</t>
  </si>
  <si>
    <t>הליוס</t>
  </si>
  <si>
    <t>5323</t>
  </si>
  <si>
    <t>11/03/19</t>
  </si>
  <si>
    <t>אנלייט ENLITHT- אנלייט אנרגיה מתחדשת בע"מ</t>
  </si>
  <si>
    <t>5322</t>
  </si>
  <si>
    <t>17/12/18</t>
  </si>
  <si>
    <t>סה"כ קרנות הון סיכון בחו"ל</t>
  </si>
  <si>
    <t>Vintage fund of funds ISRAEL V</t>
  </si>
  <si>
    <t>6645</t>
  </si>
  <si>
    <t>05/11/19</t>
  </si>
  <si>
    <t>HORSLEY BRIDGE XII VENTURES</t>
  </si>
  <si>
    <t>5295</t>
  </si>
  <si>
    <t>02/12/19</t>
  </si>
  <si>
    <t>29992450</t>
  </si>
  <si>
    <t>22/12/19</t>
  </si>
  <si>
    <t>5333</t>
  </si>
  <si>
    <t>25/09/19</t>
  </si>
  <si>
    <t>Vintage Investments Partners 9-קופת"ג</t>
  </si>
  <si>
    <t>30/12/19</t>
  </si>
  <si>
    <t>סה"כ קרנות גידור בחו"ל</t>
  </si>
  <si>
    <t>eden rock fin ma red- EDEN ROCK STRUC.FIN</t>
  </si>
  <si>
    <t>71246953</t>
  </si>
  <si>
    <t>m realzation d invest- UBP</t>
  </si>
  <si>
    <t>71192256</t>
  </si>
  <si>
    <t>CHEYNE 1/A/20/1/GB</t>
  </si>
  <si>
    <t>385197</t>
  </si>
  <si>
    <t>26/03/18</t>
  </si>
  <si>
    <t>סה"כ קרנות נדל"ן בחו"ל</t>
  </si>
  <si>
    <t>Co-Invest Antlia BSREP III</t>
  </si>
  <si>
    <t>5344</t>
  </si>
  <si>
    <t>05/12/18</t>
  </si>
  <si>
    <t>Portfolio EDGE- Portfolio EDGE</t>
  </si>
  <si>
    <t>5343</t>
  </si>
  <si>
    <t>03/09/19</t>
  </si>
  <si>
    <t>Brookfield real estate partners II</t>
  </si>
  <si>
    <t>5274</t>
  </si>
  <si>
    <t>29/12/19</t>
  </si>
  <si>
    <t>Brookfield SREP III</t>
  </si>
  <si>
    <t>5328</t>
  </si>
  <si>
    <t>26/09/19</t>
  </si>
  <si>
    <t>WATERTON RESIDENTIAL P V XIII</t>
  </si>
  <si>
    <t>5334</t>
  </si>
  <si>
    <t>27/11/19</t>
  </si>
  <si>
    <t>Blackstone R.E. partners VIII.F- Blackstone Real Estate Partners</t>
  </si>
  <si>
    <t>5264</t>
  </si>
  <si>
    <t>6649</t>
  </si>
  <si>
    <t>סה"כ קרנות השקעה אחרות בחו"ל</t>
  </si>
  <si>
    <t>Brookfield coinv JCI</t>
  </si>
  <si>
    <t>6665</t>
  </si>
  <si>
    <t>26/05/19</t>
  </si>
  <si>
    <t>EC - 1 AUDAX CO INV</t>
  </si>
  <si>
    <t>6657</t>
  </si>
  <si>
    <t>04/04/19</t>
  </si>
  <si>
    <t>EC - 2 AUDAX CO INV</t>
  </si>
  <si>
    <t>70091</t>
  </si>
  <si>
    <t>08/08/19</t>
  </si>
  <si>
    <t>Global Infrastructure Partners IV L.P</t>
  </si>
  <si>
    <t>70181</t>
  </si>
  <si>
    <t>23/10/19</t>
  </si>
  <si>
    <t>Harbourvest co inv : Project Starboard</t>
  </si>
  <si>
    <t>6659</t>
  </si>
  <si>
    <t>IFM GIF</t>
  </si>
  <si>
    <t>53411</t>
  </si>
  <si>
    <t>Kartesia Credit Opportunities V</t>
  </si>
  <si>
    <t>70111</t>
  </si>
  <si>
    <t>KARTESIA KASS</t>
  </si>
  <si>
    <t>6923</t>
  </si>
  <si>
    <t>KARTESIA KSO</t>
  </si>
  <si>
    <t>6885</t>
  </si>
  <si>
    <t>23/05/19</t>
  </si>
  <si>
    <t>Migdal HarbourVest Tranche B</t>
  </si>
  <si>
    <t>5298</t>
  </si>
  <si>
    <t>28/12/18</t>
  </si>
  <si>
    <t>APCS- Ares special situation fund IB</t>
  </si>
  <si>
    <t>5291</t>
  </si>
  <si>
    <t>ARES- Ares special situation fund IB</t>
  </si>
  <si>
    <t>4122</t>
  </si>
  <si>
    <t>24/05/19</t>
  </si>
  <si>
    <t>AUDAX DIRECT LENDING SOLUTIONS- Ares special situation fund IB</t>
  </si>
  <si>
    <t>5339</t>
  </si>
  <si>
    <t>cheyne redf a1- Cheyn Capital</t>
  </si>
  <si>
    <t>5294</t>
  </si>
  <si>
    <t>29/06/18</t>
  </si>
  <si>
    <t>harbourvest part' co inv fund IV- ארקלייט</t>
  </si>
  <si>
    <t>5297</t>
  </si>
  <si>
    <t>HIG harbourvest  Tranche B- ארקלייט</t>
  </si>
  <si>
    <t>5313</t>
  </si>
  <si>
    <t>25/09/18</t>
  </si>
  <si>
    <t>Insight harbourvest tranche B- ארקלייט</t>
  </si>
  <si>
    <t>5321</t>
  </si>
  <si>
    <t>KELSO INVESTMENT ASSOCIATES X - HARB B- ארקלייט</t>
  </si>
  <si>
    <t>6644</t>
  </si>
  <si>
    <t>Migdal-HarbourVes Elatec</t>
  </si>
  <si>
    <t>5318</t>
  </si>
  <si>
    <t>Cruise.co.uk</t>
  </si>
  <si>
    <t>5280</t>
  </si>
  <si>
    <t>30/01/18</t>
  </si>
  <si>
    <t>Warburg Pincus China II L.P- WARBURG PINCUS</t>
  </si>
  <si>
    <t>6945</t>
  </si>
  <si>
    <t>ADVENT INTERNATIONAL 8</t>
  </si>
  <si>
    <t>5273</t>
  </si>
  <si>
    <t>22/10/19</t>
  </si>
  <si>
    <t>APOLLO</t>
  </si>
  <si>
    <t>5281</t>
  </si>
  <si>
    <t>Apollo Fund IX -</t>
  </si>
  <si>
    <t>5302</t>
  </si>
  <si>
    <t>17/12/19</t>
  </si>
  <si>
    <t>BLUEBAY</t>
  </si>
  <si>
    <t>5284</t>
  </si>
  <si>
    <t>BROOKFIELD IV</t>
  </si>
  <si>
    <t>5266</t>
  </si>
  <si>
    <t>05/12/19</t>
  </si>
  <si>
    <t>co-inv DNLD</t>
  </si>
  <si>
    <t>5292</t>
  </si>
  <si>
    <t>CRESCENT</t>
  </si>
  <si>
    <t>5290</t>
  </si>
  <si>
    <t>30/10/19</t>
  </si>
  <si>
    <t>DOVER</t>
  </si>
  <si>
    <t>5285</t>
  </si>
  <si>
    <t>GRAPH TECH BROOKFIELD</t>
  </si>
  <si>
    <t>5270</t>
  </si>
  <si>
    <t>09/12/19</t>
  </si>
  <si>
    <t>harbourvest A</t>
  </si>
  <si>
    <t>70000</t>
  </si>
  <si>
    <t>12/06/18</t>
  </si>
  <si>
    <t>HARBOURVEST A AE II</t>
  </si>
  <si>
    <t>6640</t>
  </si>
  <si>
    <t>01/09/19</t>
  </si>
  <si>
    <t>harbourvest abenex</t>
  </si>
  <si>
    <t>5324</t>
  </si>
  <si>
    <t>29/01/19</t>
  </si>
  <si>
    <t>harbourvest lytx</t>
  </si>
  <si>
    <t>5325</t>
  </si>
  <si>
    <t>29/04/18</t>
  </si>
  <si>
    <t>HARBOURVEST SEC GRIDIRON</t>
  </si>
  <si>
    <t>5293</t>
  </si>
  <si>
    <t>IK HarbourVest Tranche B</t>
  </si>
  <si>
    <t>5336</t>
  </si>
  <si>
    <t>INCLINE</t>
  </si>
  <si>
    <t>5308</t>
  </si>
  <si>
    <t>27/09/19</t>
  </si>
  <si>
    <t>InfraRed Infrastructure Fund V</t>
  </si>
  <si>
    <t>5309</t>
  </si>
  <si>
    <t>Investindustrial VII Harbourvest B</t>
  </si>
  <si>
    <t>70120</t>
  </si>
  <si>
    <t>KARTESIA</t>
  </si>
  <si>
    <t>5303</t>
  </si>
  <si>
    <t>25/11/19</t>
  </si>
  <si>
    <t>MERIDIAM 3</t>
  </si>
  <si>
    <t>5278</t>
  </si>
  <si>
    <t>Migdal HarbourVest CO-INV DWYER</t>
  </si>
  <si>
    <t>5329</t>
  </si>
  <si>
    <t>11/06/18</t>
  </si>
  <si>
    <t>migdal harbourvest project saxa</t>
  </si>
  <si>
    <t>5330</t>
  </si>
  <si>
    <t>5239</t>
  </si>
  <si>
    <t>07/10/19</t>
  </si>
  <si>
    <t>Migdal-HarbourVes project Draco</t>
  </si>
  <si>
    <t>5319</t>
  </si>
  <si>
    <t>MTDL</t>
  </si>
  <si>
    <t>6651</t>
  </si>
  <si>
    <t>OWEL ROCK</t>
  </si>
  <si>
    <t>5316</t>
  </si>
  <si>
    <t>28/11/19</t>
  </si>
  <si>
    <t>Paragon III HarbourVest B</t>
  </si>
  <si>
    <t>70110</t>
  </si>
  <si>
    <t>18/08/19</t>
  </si>
  <si>
    <t>Patria Private Equity Fund VI</t>
  </si>
  <si>
    <t>5320</t>
  </si>
  <si>
    <t>PCS IV</t>
  </si>
  <si>
    <t>70131</t>
  </si>
  <si>
    <t>PERMIRA</t>
  </si>
  <si>
    <t>5287</t>
  </si>
  <si>
    <t>02/09/19</t>
  </si>
  <si>
    <t>PGCO 4 CO-MINGLED FUND SCSP</t>
  </si>
  <si>
    <t>5335</t>
  </si>
  <si>
    <t>18/11/19</t>
  </si>
  <si>
    <t>RHONE V</t>
  </si>
  <si>
    <t>5268</t>
  </si>
  <si>
    <t>Sun Capital Partners  harbourvest B</t>
  </si>
  <si>
    <t>6652</t>
  </si>
  <si>
    <t>TDL IV</t>
  </si>
  <si>
    <t>6646</t>
  </si>
  <si>
    <t>18/12/19</t>
  </si>
  <si>
    <t>Thoma Bravo Harbourvest B</t>
  </si>
  <si>
    <t>6642</t>
  </si>
  <si>
    <t>TOMA BRAVO</t>
  </si>
  <si>
    <t>5276</t>
  </si>
  <si>
    <t>TOMA BRAVO FUND 8</t>
  </si>
  <si>
    <t>6647</t>
  </si>
  <si>
    <t>Trilantic capital partners V</t>
  </si>
  <si>
    <t>5269</t>
  </si>
  <si>
    <t>29/08/19</t>
  </si>
  <si>
    <t>VESTCOM</t>
  </si>
  <si>
    <t>5312</t>
  </si>
  <si>
    <t>27/12/17</t>
  </si>
  <si>
    <t>windjammer V har A</t>
  </si>
  <si>
    <t>6641</t>
  </si>
  <si>
    <t>WSREDII</t>
  </si>
  <si>
    <t>6658</t>
  </si>
  <si>
    <t>30/06/19</t>
  </si>
  <si>
    <t>קרן סילברפליט</t>
  </si>
  <si>
    <t>5267</t>
  </si>
  <si>
    <t>Advent International GPE IX L.P- Advent International</t>
  </si>
  <si>
    <t>70061</t>
  </si>
  <si>
    <t>24/10/19</t>
  </si>
  <si>
    <t>CO INVESTMENT ANESTHESIA- Blackstone</t>
  </si>
  <si>
    <t>5307</t>
  </si>
  <si>
    <t>30/11/17</t>
  </si>
  <si>
    <t>PROJECT CELTICS- Blackstone</t>
  </si>
  <si>
    <t>5306</t>
  </si>
  <si>
    <t>Brookfield Capital Partners V- Blackstone Real Estate Partners</t>
  </si>
  <si>
    <t>66481</t>
  </si>
  <si>
    <t>Brookfield HSO Co-Invest L.P - 7016- Blackstone Real Estate Partners</t>
  </si>
  <si>
    <t>70160</t>
  </si>
  <si>
    <t>ICG SDP 3- Cheyn Capital</t>
  </si>
  <si>
    <t>5304</t>
  </si>
  <si>
    <t>21/11/19</t>
  </si>
  <si>
    <t>Court Square IV- Court Square</t>
  </si>
  <si>
    <t>53321</t>
  </si>
  <si>
    <t>LS POWER FUND IV- Gatewood Capital Opportunity Fund</t>
  </si>
  <si>
    <t>5317</t>
  </si>
  <si>
    <t>03/10/19</t>
  </si>
  <si>
    <t>GIP GEMINI FUND CAYMAN FEEDER II LP- GIP Gemini Fund LP</t>
  </si>
  <si>
    <t>70271</t>
  </si>
  <si>
    <t>HARBOURVEST CO INV PERSTON- HARBOURVEST</t>
  </si>
  <si>
    <t>5296</t>
  </si>
  <si>
    <t>HARBOURVEST medi fox - HARBOURVEST</t>
  </si>
  <si>
    <t>5340</t>
  </si>
  <si>
    <t>17/10/18</t>
  </si>
  <si>
    <t>HARBOURVEST WESTVIEW 4- HARBOURVEST</t>
  </si>
  <si>
    <t>5338</t>
  </si>
  <si>
    <t>18/10/19</t>
  </si>
  <si>
    <t>ICGL V- ICG Fund</t>
  </si>
  <si>
    <t>5326</t>
  </si>
  <si>
    <t>15/09/19</t>
  </si>
  <si>
    <t>KLIRMARK III- Klirmark Opportunity Fund III</t>
  </si>
  <si>
    <t>70191</t>
  </si>
  <si>
    <t>13/11/19</t>
  </si>
  <si>
    <t>Klirmark Opportunity fund II MG- Klirmark Opportunity L.P</t>
  </si>
  <si>
    <t>29992298</t>
  </si>
  <si>
    <t>04/07/19</t>
  </si>
  <si>
    <t>JP MORGAN IIF- Moneda Latin American Corporate</t>
  </si>
  <si>
    <t>6653</t>
  </si>
  <si>
    <t>Pantheon Global Secondary Fund VI- Pantheon Global</t>
  </si>
  <si>
    <t>5331</t>
  </si>
  <si>
    <t>TPG Asia VII- TPG Partners</t>
  </si>
  <si>
    <t>5337</t>
  </si>
  <si>
    <t>WARBURG PINCUS- WARBURG PINCUS</t>
  </si>
  <si>
    <t>5286</t>
  </si>
  <si>
    <t>15/07/19</t>
  </si>
  <si>
    <t>ויולה פרייבט אקווטי 2- ויולה</t>
  </si>
  <si>
    <t>5257</t>
  </si>
  <si>
    <t>Astorg VII- JOY GLOBAL INC</t>
  </si>
  <si>
    <t>6650</t>
  </si>
  <si>
    <t>ACE 4</t>
  </si>
  <si>
    <t>5238</t>
  </si>
  <si>
    <t>cdl 2</t>
  </si>
  <si>
    <t>5237</t>
  </si>
  <si>
    <t>27/12/19</t>
  </si>
  <si>
    <t>COPENHAGEN INFRASTRUCTURE</t>
  </si>
  <si>
    <t>5315</t>
  </si>
  <si>
    <t>PAMILCO 4</t>
  </si>
  <si>
    <t>5311</t>
  </si>
  <si>
    <t>סה"כ כתבי אופציה בישראל</t>
  </si>
  <si>
    <t>medlnvest capital s.a.r.lאופ'- Medinvest</t>
  </si>
  <si>
    <t>299920022</t>
  </si>
  <si>
    <t>27/05/13</t>
  </si>
  <si>
    <t>סה"כ מט"ח/מט"ח</t>
  </si>
  <si>
    <t>FWD USD\ILS 3.55 20200507- בנק הפועלים בע"מ</t>
  </si>
  <si>
    <t>90008706</t>
  </si>
  <si>
    <t>24/06/19</t>
  </si>
  <si>
    <t>FX Swap_EUR_USD_2020_01_27_S- בנק הפועלים בע"מ</t>
  </si>
  <si>
    <t>90020175</t>
  </si>
  <si>
    <t>FX Swap_EUR_USD_2020_03_05_S_1.11915000- בנק הפועלים בע"מ</t>
  </si>
  <si>
    <t>90020266</t>
  </si>
  <si>
    <t>FX Swap_EUR_USD_2020_03_30_S- בנק הפועלים בע"מ</t>
  </si>
  <si>
    <t>90020168</t>
  </si>
  <si>
    <t>FX Swap_EUR_USD_2020_04_20_S_1.12086000- בנק הפועלים בע"מ</t>
  </si>
  <si>
    <t>90020201</t>
  </si>
  <si>
    <t>06/11/19</t>
  </si>
  <si>
    <t>FX Swap_GBP_USD_2020_05_18_S- בנק הפועלים בע"מ</t>
  </si>
  <si>
    <t>90020167</t>
  </si>
  <si>
    <t>90020182</t>
  </si>
  <si>
    <t>FX Swap_USD_ILS_2020_03_06_S_3.51410000- בנק הפועלים בע"מ</t>
  </si>
  <si>
    <t>90020191</t>
  </si>
  <si>
    <t>29/10/19</t>
  </si>
  <si>
    <t>FX Swap_USD_ILS_2020_03_25_S_3.45220000- בנק הפועלים בע"מ</t>
  </si>
  <si>
    <t>90020259</t>
  </si>
  <si>
    <t>FX Swap_USD_ILS_2020_06_26_S_3.43980000- בנק הפועלים בע"מ</t>
  </si>
  <si>
    <t>90020245</t>
  </si>
  <si>
    <t>FWD CCY\ILS 20190605 USD\ILS 3.5303000 20200616- בנק לאומי לישראל בע"מ</t>
  </si>
  <si>
    <t>90008569</t>
  </si>
  <si>
    <t>05/06/19</t>
  </si>
  <si>
    <t>FWD CCY\ILS 20190625 USD\ILS 3.5300000 20200618- בנק לאומי לישראל בע"מ</t>
  </si>
  <si>
    <t>90008711</t>
  </si>
  <si>
    <t>25/06/19</t>
  </si>
  <si>
    <t>FWD CCY\ILS 20190626 USD\ILS 3.5069000 20201014- בנק לאומי לישראל בע"מ</t>
  </si>
  <si>
    <t>90008720</t>
  </si>
  <si>
    <t>26/06/19</t>
  </si>
  <si>
    <t>FWD CCY\ILS 20190626 USD\ILS 3.5072000 20201020- בנק לאומי לישראל בע"מ</t>
  </si>
  <si>
    <t>90008718</t>
  </si>
  <si>
    <t>FWD CCY\ILS 20190627 USD\ILS 3.4932000 20201020- בנק לאומי לישראל בע"מ</t>
  </si>
  <si>
    <t>90008735</t>
  </si>
  <si>
    <t>27/06/19</t>
  </si>
  <si>
    <t>FWD CCY\ILS 20190716 USD\ILS 3.4556000 20201103- בנק לאומי לישראל בע"מ</t>
  </si>
  <si>
    <t>90008835</t>
  </si>
  <si>
    <t>16/07/19</t>
  </si>
  <si>
    <t>FWD CCY\ILS 20190718 USD\ILS 3.4512000 20201022- בנק לאומי לישראל בע"מ</t>
  </si>
  <si>
    <t>90008854</t>
  </si>
  <si>
    <t>18/07/19</t>
  </si>
  <si>
    <t>FWD CCY\ILS 20190725 USD\ILS 3.4867000 20200206- בנק לאומי לישראל בע"מ</t>
  </si>
  <si>
    <t>90008888</t>
  </si>
  <si>
    <t>25/07/19</t>
  </si>
  <si>
    <t>FWD CCY\ILS 20190729 USD\ILS 3.4327000 20201116- בנק לאומי לישראל בע"מ</t>
  </si>
  <si>
    <t>90008892</t>
  </si>
  <si>
    <t>29/07/19</t>
  </si>
  <si>
    <t>FWD CCY\ILS 20190729 USD\ILS 3.4345000 20201123- בנק לאומי לישראל בע"מ</t>
  </si>
  <si>
    <t>90008894</t>
  </si>
  <si>
    <t>FWD CCY\ILS 20190730 USD\ILS 3.4174000 20201105- בנק לאומי לישראל בע"מ</t>
  </si>
  <si>
    <t>90008902</t>
  </si>
  <si>
    <t>30/07/19</t>
  </si>
  <si>
    <t>FWD CCY\ILS 20190903 USD\ILS 3.5173000 20200204- בנק לאומי לישראל בע"מ</t>
  </si>
  <si>
    <t>90009064</t>
  </si>
  <si>
    <t>FWD CCY\ILS 20190904 USD\ILS 3.4970000 20200219- בנק לאומי לישראל בע"מ</t>
  </si>
  <si>
    <t>90009072</t>
  </si>
  <si>
    <t>04/09/19</t>
  </si>
  <si>
    <t>FWD CCY\ILS 20190909 USD\ILS 3.4672000 20200707- בנק לאומי לישראל בע"מ</t>
  </si>
  <si>
    <t>90009087</t>
  </si>
  <si>
    <t>09/09/19</t>
  </si>
  <si>
    <t>FWD CCY\ILS 20190911 USD\ILS 3.4880000 20200707- בנק לאומי לישראל בע"מ</t>
  </si>
  <si>
    <t>90009108</t>
  </si>
  <si>
    <t>11/09/19</t>
  </si>
  <si>
    <t>FWD CCY\ILS 20190912 USD\ILS 3.5106000 20200213- בנק לאומי לישראל בע"מ</t>
  </si>
  <si>
    <t>90009113</t>
  </si>
  <si>
    <t>12/09/19</t>
  </si>
  <si>
    <t>FWD CCY\ILS 20190916 USD\ILS 3.4673000 20200714- בנק לאומי לישראל בע"מ</t>
  </si>
  <si>
    <t>90009125</t>
  </si>
  <si>
    <t>16/09/19</t>
  </si>
  <si>
    <t>FWD CCY\ILS 20190916 USD\ILS 3.5018000 20200226- בנק לאומי לישראל בע"מ</t>
  </si>
  <si>
    <t>90009126</t>
  </si>
  <si>
    <t>FWD CCY\ILS 20190926 USD\ILS 3.4807000 20200122- בנק לאומי לישראל בע"מ</t>
  </si>
  <si>
    <t>90009189</t>
  </si>
  <si>
    <t>FWD CCY\ILS 20191016 USD\ILS 3.5168000 20200129- בנק לאומי לישראל בע"מ</t>
  </si>
  <si>
    <t>90009240</t>
  </si>
  <si>
    <t>16/10/19</t>
  </si>
  <si>
    <t>FWD CCY\ILS 20191017 USD\ILS 3.5049000 20200211- בנק לאומי לישראל בע"מ</t>
  </si>
  <si>
    <t>90009248</t>
  </si>
  <si>
    <t>FWD CCY\ILS 20191022 USD\ILS 3.5165000 20200205- בנק לאומי לישראל בע"מ</t>
  </si>
  <si>
    <t>90009257</t>
  </si>
  <si>
    <t>FWD CCY\ILS 20191029 USD\ILS 3.5130000 20200306- בנק לאומי לישראל בע"מ</t>
  </si>
  <si>
    <t>90009301</t>
  </si>
  <si>
    <t>FWD CCY\ILS 20191104 USD\ILS 3.5119000 20200220- בנק לאומי לישראל בע"מ</t>
  </si>
  <si>
    <t>90009323</t>
  </si>
  <si>
    <t>04/11/19</t>
  </si>
  <si>
    <t>FWD CCY\ILS 20191119 USD\ILS 3.3943000 20201124- בנק לאומי לישראל בע"מ</t>
  </si>
  <si>
    <t>90009385</t>
  </si>
  <si>
    <t>19/11/19</t>
  </si>
  <si>
    <t>FWD CCY\ILS 20191202 USD\ILS 3.4400000 20200520- בנק לאומי לישראל בע"מ</t>
  </si>
  <si>
    <t>90009436</t>
  </si>
  <si>
    <t>FWD CCY\ILS 20191209 USD\ILS 3.4503000 20200324- בנק לאומי לישראל בע"מ</t>
  </si>
  <si>
    <t>90009475</t>
  </si>
  <si>
    <t>FWD CCY\ILS 20191211 USD\ILS 3.4526000 20200325- בנק לאומי לישראל בע"מ</t>
  </si>
  <si>
    <t>90009494</t>
  </si>
  <si>
    <t>FWD CCY\ILS 20191223 USD\ILS 3.4531000 20200326- בנק לאומי לישראל בע"מ</t>
  </si>
  <si>
    <t>90009544</t>
  </si>
  <si>
    <t>FWD CCY\ILS 20191223 USD\ILS 3.4551000 20200326- בנק לאומי לישראל בע"מ</t>
  </si>
  <si>
    <t>90009543</t>
  </si>
  <si>
    <t>FWD CCY\ILS 20191230 USD\ILS 3.4491000 20200401- בנק לאומי לישראל בע"מ</t>
  </si>
  <si>
    <t>90009562</t>
  </si>
  <si>
    <t>fw $ eur</t>
  </si>
  <si>
    <t>703000056</t>
  </si>
  <si>
    <t>fw דולר יורו</t>
  </si>
  <si>
    <t>703000049</t>
  </si>
  <si>
    <t>FW דולר ליורו</t>
  </si>
  <si>
    <t>702000093</t>
  </si>
  <si>
    <t>FW דולר לישט</t>
  </si>
  <si>
    <t>703000060</t>
  </si>
  <si>
    <t>FW יורו דולר</t>
  </si>
  <si>
    <t>702000063</t>
  </si>
  <si>
    <t>702000067</t>
  </si>
  <si>
    <t>702000068</t>
  </si>
  <si>
    <t>702000069</t>
  </si>
  <si>
    <t>fw יורו דולר</t>
  </si>
  <si>
    <t>702000072</t>
  </si>
  <si>
    <t>702000073</t>
  </si>
  <si>
    <t>702000076</t>
  </si>
  <si>
    <t>702000077</t>
  </si>
  <si>
    <t>702000079</t>
  </si>
  <si>
    <t>702000084</t>
  </si>
  <si>
    <t>703000044</t>
  </si>
  <si>
    <t>703000046</t>
  </si>
  <si>
    <t>703000047</t>
  </si>
  <si>
    <t>703000061</t>
  </si>
  <si>
    <t>FW יורו- דולר</t>
  </si>
  <si>
    <t>702000061</t>
  </si>
  <si>
    <t>fw יורו לדולר</t>
  </si>
  <si>
    <t>702000070</t>
  </si>
  <si>
    <t>702000081</t>
  </si>
  <si>
    <t>fwיורו דולר</t>
  </si>
  <si>
    <t>702000071</t>
  </si>
  <si>
    <t>שורט EUR דולר</t>
  </si>
  <si>
    <t>702000035</t>
  </si>
  <si>
    <t>702000037</t>
  </si>
  <si>
    <t>שורט EUR לדולר</t>
  </si>
  <si>
    <t>702000036</t>
  </si>
  <si>
    <t>שורט GBP לדולר</t>
  </si>
  <si>
    <t>703000020</t>
  </si>
  <si>
    <t>703000021</t>
  </si>
  <si>
    <t>שורט ידולר יורו</t>
  </si>
  <si>
    <t>702000051</t>
  </si>
  <si>
    <t>702000056</t>
  </si>
  <si>
    <t>703000035</t>
  </si>
  <si>
    <t>שורט יורו דולר</t>
  </si>
  <si>
    <t>702000032</t>
  </si>
  <si>
    <t>703000022</t>
  </si>
  <si>
    <t>שורט ליש"ט דולר</t>
  </si>
  <si>
    <t>703000023</t>
  </si>
  <si>
    <t>FWD CCY\EUR USD\EUR1.11241 20.04.20- בנק הפועלים בע"מ</t>
  </si>
  <si>
    <t>90020194</t>
  </si>
  <si>
    <t>FWD CCY\EUR USD\EUR1.14825.30.03.20- בנק הפועלים בע"מ</t>
  </si>
  <si>
    <t>90008669</t>
  </si>
  <si>
    <t>18/06/19</t>
  </si>
  <si>
    <t>FWD CCY\EUR USD\EUR1.1518527.01.20- בנק הפועלים בע"מ</t>
  </si>
  <si>
    <t>90008628</t>
  </si>
  <si>
    <t>12/06/19</t>
  </si>
  <si>
    <t>FX Swap_EUR_USD_2020_03_05_S_1.10880000- בנק הפועלים בע"מ</t>
  </si>
  <si>
    <t>90020228</t>
  </si>
  <si>
    <t>FWD CCY\CCY 20190606 USD\CAD 1.3354600 20200109- בנק לאומי לישראל בע"מ</t>
  </si>
  <si>
    <t>90008589</t>
  </si>
  <si>
    <t>FWD CCY\CCY 20190611 EUR\USD 1.1513500 20200113- בנק לאומי לישראל בע"מ</t>
  </si>
  <si>
    <t>90008604</t>
  </si>
  <si>
    <t>11/06/19</t>
  </si>
  <si>
    <t>FWD CCY\CCY 20190613 GBP\USD 1.2796500 20200203- בנק לאומי לישראל בע"מ</t>
  </si>
  <si>
    <t>90008631</t>
  </si>
  <si>
    <t>13/06/19</t>
  </si>
  <si>
    <t>FWD CCY\CCY 20190617 USD\JPY 106.8250000 20200210- בנק לאומי לישראל בע"מ</t>
  </si>
  <si>
    <t>90008640</t>
  </si>
  <si>
    <t>17/06/19</t>
  </si>
  <si>
    <t>FWD CCY\CCY 20190618 EUR\USD 1.1477150 20200330- בנק לאומי לישראל בע"מ</t>
  </si>
  <si>
    <t>90008661</t>
  </si>
  <si>
    <t>FWD CCY\CCY 20190625 EUR\USD 1.1639500 20200427- בנק לאומי לישראל בע"מ</t>
  </si>
  <si>
    <t>90008713</t>
  </si>
  <si>
    <t>FWD CCY\CCY 20190627 GBP\USD 1.2827100 20200302- בנק לאומי לישראל בע"מ</t>
  </si>
  <si>
    <t>90008734</t>
  </si>
  <si>
    <t>FWD CCY\CCY 20190701 EUR\USD 1.1595000 20200427- בנק לאומי לישראל בע"מ</t>
  </si>
  <si>
    <t>90008742</t>
  </si>
  <si>
    <t>01/07/19</t>
  </si>
  <si>
    <t>FWD CCY\CCY 20190702 USD\CAD 1.3072000 20200218- בנק לאומי לישראל בע"מ</t>
  </si>
  <si>
    <t>90008758</t>
  </si>
  <si>
    <t>02/07/19</t>
  </si>
  <si>
    <t>FWD CCY\CCY 20190717 GBP\USD 1.2535500 20200302- בנק לאומי לישראל בע"מ</t>
  </si>
  <si>
    <t>90008843</t>
  </si>
  <si>
    <t>17/07/19</t>
  </si>
  <si>
    <t>FWD CCY\CCY 20190725 GBP\USD 1.2611800 20200302- בנק לאומי לישראל בע"מ</t>
  </si>
  <si>
    <t>90008886</t>
  </si>
  <si>
    <t>FWD CCY\CCY 20190820 USD\JPY 105.0290000 20200210- בנק לאומי לישראל בע"מ</t>
  </si>
  <si>
    <t>90009012</t>
  </si>
  <si>
    <t>20/08/19</t>
  </si>
  <si>
    <t>FWD CCY\CCY 20190926 USD\JPY 106.6100000 20200210- בנק לאומי לישראל בע"מ</t>
  </si>
  <si>
    <t>90009188</t>
  </si>
  <si>
    <t>FWD CCY\CCY 20191003 GBP\USD 1.2378500 20200518- בנק לאומי לישראל בע"מ</t>
  </si>
  <si>
    <t>90009203</t>
  </si>
  <si>
    <t>FWD CCY\CCY 20191105 EUR\USD 1.1224000 20200420- בנק לאומי לישראל בע"מ</t>
  </si>
  <si>
    <t>90009333</t>
  </si>
  <si>
    <t>FWD CCY\CCY 20191209 EUR\USD 1.1228300 20200720- בנק לאומי לישראל בע"מ</t>
  </si>
  <si>
    <t>90009476</t>
  </si>
  <si>
    <t>FWD CCY\CCY 20191210 EUR\USD 1.1228000 20200720- בנק לאומי לישראל בע"מ</t>
  </si>
  <si>
    <t>90009489</t>
  </si>
  <si>
    <t>10/12/19</t>
  </si>
  <si>
    <t>FWD CCY\CCY 20191216 GBP\USD 1.3406000 20200302- בנק לאומי לישראל בע"מ</t>
  </si>
  <si>
    <t>90009509</t>
  </si>
  <si>
    <t>FWD CCY\CCY 20191230 EUR\USD 1.1334000 20200720- בנק לאומי לישראל בע"מ</t>
  </si>
  <si>
    <t>90009560</t>
  </si>
  <si>
    <t>IRS ILS</t>
  </si>
  <si>
    <t>708000002</t>
  </si>
  <si>
    <t>irs ils- בנק הפועלים בע"מ</t>
  </si>
  <si>
    <t>708000000</t>
  </si>
  <si>
    <t>לא</t>
  </si>
  <si>
    <t>29991170</t>
  </si>
  <si>
    <t>AA+</t>
  </si>
  <si>
    <t>דירוג פנימי</t>
  </si>
  <si>
    <t>סה"כ מבוטחות במשכנתא או תיקי משכנתאות</t>
  </si>
  <si>
    <t>483891</t>
  </si>
  <si>
    <t>542104</t>
  </si>
  <si>
    <t>435946</t>
  </si>
  <si>
    <t>448548</t>
  </si>
  <si>
    <t>435945</t>
  </si>
  <si>
    <t>448547</t>
  </si>
  <si>
    <t>542103</t>
  </si>
  <si>
    <t>496264</t>
  </si>
  <si>
    <t>496073</t>
  </si>
  <si>
    <t>496075</t>
  </si>
  <si>
    <t>496072</t>
  </si>
  <si>
    <t>496263</t>
  </si>
  <si>
    <t>435944</t>
  </si>
  <si>
    <t>448456</t>
  </si>
  <si>
    <t>542102</t>
  </si>
  <si>
    <t>542101</t>
  </si>
  <si>
    <t>542100</t>
  </si>
  <si>
    <t>435943</t>
  </si>
  <si>
    <t>448455</t>
  </si>
  <si>
    <t>542099</t>
  </si>
  <si>
    <t>סה"כ מובטחות בערבות בנקאית</t>
  </si>
  <si>
    <t>סה"כ מובטחות בבטחונות אחרים</t>
  </si>
  <si>
    <t>4563</t>
  </si>
  <si>
    <t>4693</t>
  </si>
  <si>
    <t>425769</t>
  </si>
  <si>
    <t>455714</t>
  </si>
  <si>
    <t>474664</t>
  </si>
  <si>
    <t>90150400</t>
  </si>
  <si>
    <t>Aa2</t>
  </si>
  <si>
    <t>08/07/19</t>
  </si>
  <si>
    <t>55061</t>
  </si>
  <si>
    <t>19/03/18</t>
  </si>
  <si>
    <t>6686</t>
  </si>
  <si>
    <t>AA</t>
  </si>
  <si>
    <t>07/01/19</t>
  </si>
  <si>
    <t>29991703</t>
  </si>
  <si>
    <t>07/06/18</t>
  </si>
  <si>
    <t>4410</t>
  </si>
  <si>
    <t>7206</t>
  </si>
  <si>
    <t>513783</t>
  </si>
  <si>
    <t>519337</t>
  </si>
  <si>
    <t>530503</t>
  </si>
  <si>
    <t>535850</t>
  </si>
  <si>
    <t>6835</t>
  </si>
  <si>
    <t>70231</t>
  </si>
  <si>
    <t>7124</t>
  </si>
  <si>
    <t>7131</t>
  </si>
  <si>
    <t>7332</t>
  </si>
  <si>
    <t>AA-</t>
  </si>
  <si>
    <t>379497</t>
  </si>
  <si>
    <t>50013</t>
  </si>
  <si>
    <t>30/10/14</t>
  </si>
  <si>
    <t>371197</t>
  </si>
  <si>
    <t>3364</t>
  </si>
  <si>
    <t>07/02/18</t>
  </si>
  <si>
    <t>458869</t>
  </si>
  <si>
    <t>24/01/17</t>
  </si>
  <si>
    <t>458870</t>
  </si>
  <si>
    <t>364477</t>
  </si>
  <si>
    <t>472710</t>
  </si>
  <si>
    <t>22/06/17</t>
  </si>
  <si>
    <t>371707</t>
  </si>
  <si>
    <t>372051</t>
  </si>
  <si>
    <t>371706</t>
  </si>
  <si>
    <t>95350501</t>
  </si>
  <si>
    <t>95350502</t>
  </si>
  <si>
    <t>99001</t>
  </si>
  <si>
    <t>95350102</t>
  </si>
  <si>
    <t>99000</t>
  </si>
  <si>
    <t>95350202</t>
  </si>
  <si>
    <t>95350301</t>
  </si>
  <si>
    <t>95350302</t>
  </si>
  <si>
    <t>95350401</t>
  </si>
  <si>
    <t>95350402</t>
  </si>
  <si>
    <t>71271</t>
  </si>
  <si>
    <t>7128</t>
  </si>
  <si>
    <t>7130</t>
  </si>
  <si>
    <t>444873</t>
  </si>
  <si>
    <t>29/01/17</t>
  </si>
  <si>
    <t>2963</t>
  </si>
  <si>
    <t>2968</t>
  </si>
  <si>
    <t>4605</t>
  </si>
  <si>
    <t>14/12/15</t>
  </si>
  <si>
    <t>4606</t>
  </si>
  <si>
    <t>20/12/15</t>
  </si>
  <si>
    <t>451305</t>
  </si>
  <si>
    <t>31/10/18</t>
  </si>
  <si>
    <t>451303</t>
  </si>
  <si>
    <t>07/11/16</t>
  </si>
  <si>
    <t>451301</t>
  </si>
  <si>
    <t>451304</t>
  </si>
  <si>
    <t>451302</t>
  </si>
  <si>
    <t>454754</t>
  </si>
  <si>
    <t>07/12/16</t>
  </si>
  <si>
    <t>454874</t>
  </si>
  <si>
    <t>28/03/17</t>
  </si>
  <si>
    <t>510443</t>
  </si>
  <si>
    <t>520411</t>
  </si>
  <si>
    <t>6853</t>
  </si>
  <si>
    <t>7192</t>
  </si>
  <si>
    <t>525737</t>
  </si>
  <si>
    <t>475998</t>
  </si>
  <si>
    <t>485027</t>
  </si>
  <si>
    <t>494921</t>
  </si>
  <si>
    <t>6685</t>
  </si>
  <si>
    <t>29991704</t>
  </si>
  <si>
    <t>כן</t>
  </si>
  <si>
    <t>429027</t>
  </si>
  <si>
    <t>523632</t>
  </si>
  <si>
    <t>09/08/18</t>
  </si>
  <si>
    <t>524747</t>
  </si>
  <si>
    <t>31/08/18</t>
  </si>
  <si>
    <t>6934</t>
  </si>
  <si>
    <t>30/05/19</t>
  </si>
  <si>
    <t>465782</t>
  </si>
  <si>
    <t>03/04/17</t>
  </si>
  <si>
    <t>467404</t>
  </si>
  <si>
    <t>04/05/17</t>
  </si>
  <si>
    <t>484097</t>
  </si>
  <si>
    <t>28/09/17</t>
  </si>
  <si>
    <t>470540</t>
  </si>
  <si>
    <t>29/05/17</t>
  </si>
  <si>
    <t>5977</t>
  </si>
  <si>
    <t>6525</t>
  </si>
  <si>
    <t>26/09/18</t>
  </si>
  <si>
    <t>539178</t>
  </si>
  <si>
    <t>10/03/19</t>
  </si>
  <si>
    <t>6431</t>
  </si>
  <si>
    <t>23/07/18</t>
  </si>
  <si>
    <t>531814</t>
  </si>
  <si>
    <t>6565</t>
  </si>
  <si>
    <t>24/10/18</t>
  </si>
  <si>
    <t>70071</t>
  </si>
  <si>
    <t>7058</t>
  </si>
  <si>
    <t>24/07/19</t>
  </si>
  <si>
    <t>7078</t>
  </si>
  <si>
    <t>31/07/19</t>
  </si>
  <si>
    <t>6615</t>
  </si>
  <si>
    <t>26/11/18</t>
  </si>
  <si>
    <t>6679</t>
  </si>
  <si>
    <t>27/12/18</t>
  </si>
  <si>
    <t>6719</t>
  </si>
  <si>
    <t>22/01/19</t>
  </si>
  <si>
    <t>6735</t>
  </si>
  <si>
    <t>28/01/19</t>
  </si>
  <si>
    <t>6829</t>
  </si>
  <si>
    <t>28/03/19</t>
  </si>
  <si>
    <t>6886</t>
  </si>
  <si>
    <t>24/04/19</t>
  </si>
  <si>
    <t>6889</t>
  </si>
  <si>
    <t>29/04/19</t>
  </si>
  <si>
    <t>6926</t>
  </si>
  <si>
    <t>6956</t>
  </si>
  <si>
    <t>7112</t>
  </si>
  <si>
    <t>7236</t>
  </si>
  <si>
    <t>A</t>
  </si>
  <si>
    <t>455954</t>
  </si>
  <si>
    <t>2571</t>
  </si>
  <si>
    <t>12/12/18</t>
  </si>
  <si>
    <t>2572</t>
  </si>
  <si>
    <t>392454</t>
  </si>
  <si>
    <t>7134</t>
  </si>
  <si>
    <t>487742</t>
  </si>
  <si>
    <t>4565</t>
  </si>
  <si>
    <t>18/11/15</t>
  </si>
  <si>
    <t>4566</t>
  </si>
  <si>
    <t>439969</t>
  </si>
  <si>
    <t>24/08/16</t>
  </si>
  <si>
    <t>455057</t>
  </si>
  <si>
    <t>14/12/16</t>
  </si>
  <si>
    <t>472013</t>
  </si>
  <si>
    <t>15/06/17</t>
  </si>
  <si>
    <t>490960</t>
  </si>
  <si>
    <t>06/12/17</t>
  </si>
  <si>
    <t>520888</t>
  </si>
  <si>
    <t>17/07/18</t>
  </si>
  <si>
    <t>439968</t>
  </si>
  <si>
    <t>445945</t>
  </si>
  <si>
    <t>05/10/16</t>
  </si>
  <si>
    <t>445946</t>
  </si>
  <si>
    <t>455056</t>
  </si>
  <si>
    <t>472012</t>
  </si>
  <si>
    <t>490961</t>
  </si>
  <si>
    <t>520889</t>
  </si>
  <si>
    <t>414968</t>
  </si>
  <si>
    <t>03/03/16</t>
  </si>
  <si>
    <t>482154</t>
  </si>
  <si>
    <t>31/08/17</t>
  </si>
  <si>
    <t>482153</t>
  </si>
  <si>
    <t>908395120</t>
  </si>
  <si>
    <t>4314</t>
  </si>
  <si>
    <t>443656</t>
  </si>
  <si>
    <t>908395160</t>
  </si>
  <si>
    <t>384577</t>
  </si>
  <si>
    <t>403836</t>
  </si>
  <si>
    <t>415814</t>
  </si>
  <si>
    <t>433981</t>
  </si>
  <si>
    <t>482977</t>
  </si>
  <si>
    <t>491620</t>
  </si>
  <si>
    <t>505821</t>
  </si>
  <si>
    <t>524544</t>
  </si>
  <si>
    <t>463236</t>
  </si>
  <si>
    <t>455012</t>
  </si>
  <si>
    <t>472334</t>
  </si>
  <si>
    <t>440022</t>
  </si>
  <si>
    <t>345369</t>
  </si>
  <si>
    <t>7265</t>
  </si>
  <si>
    <t>11/11/19</t>
  </si>
  <si>
    <t>539177</t>
  </si>
  <si>
    <t>6472</t>
  </si>
  <si>
    <t>501113</t>
  </si>
  <si>
    <t>514296</t>
  </si>
  <si>
    <t>520294</t>
  </si>
  <si>
    <t>6471</t>
  </si>
  <si>
    <t>529736</t>
  </si>
  <si>
    <t>6720</t>
  </si>
  <si>
    <t>6818</t>
  </si>
  <si>
    <t>6925</t>
  </si>
  <si>
    <t>70481</t>
  </si>
  <si>
    <t>462345</t>
  </si>
  <si>
    <t>4647</t>
  </si>
  <si>
    <t>24/09/19</t>
  </si>
  <si>
    <t>3153</t>
  </si>
  <si>
    <t>D</t>
  </si>
  <si>
    <t>7125</t>
  </si>
  <si>
    <t>72041</t>
  </si>
  <si>
    <t>02/10/19</t>
  </si>
  <si>
    <t>7246</t>
  </si>
  <si>
    <t>31/10/19</t>
  </si>
  <si>
    <t>7280</t>
  </si>
  <si>
    <t>7337</t>
  </si>
  <si>
    <t>72541</t>
  </si>
  <si>
    <t>7325</t>
  </si>
  <si>
    <t>7324</t>
  </si>
  <si>
    <t>7323</t>
  </si>
  <si>
    <t>72971</t>
  </si>
  <si>
    <t>7202</t>
  </si>
  <si>
    <t>7250</t>
  </si>
  <si>
    <t>7203</t>
  </si>
  <si>
    <t>7251</t>
  </si>
  <si>
    <t>6718</t>
  </si>
  <si>
    <t>20/01/19</t>
  </si>
  <si>
    <t>66241</t>
  </si>
  <si>
    <t>17/10/13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</si>
  <si>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</si>
  <si>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</si>
  <si>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</si>
  <si>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</si>
  <si>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</si>
  <si>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</si>
  <si>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</si>
  <si>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6831</t>
  </si>
  <si>
    <t>508506</t>
  </si>
  <si>
    <t>27/03/18</t>
  </si>
  <si>
    <t>7310</t>
  </si>
  <si>
    <t>404555</t>
  </si>
  <si>
    <t>16/12/15</t>
  </si>
  <si>
    <t>6954</t>
  </si>
  <si>
    <t>70201</t>
  </si>
  <si>
    <t>7258</t>
  </si>
  <si>
    <t>7059</t>
  </si>
  <si>
    <t>22/07/19</t>
  </si>
  <si>
    <t>7107</t>
  </si>
  <si>
    <t>7182</t>
  </si>
  <si>
    <t>22/09/19</t>
  </si>
  <si>
    <t>72231</t>
  </si>
  <si>
    <t>7272</t>
  </si>
  <si>
    <t>20/11/19</t>
  </si>
  <si>
    <t>7313</t>
  </si>
  <si>
    <t>72100</t>
  </si>
  <si>
    <t>6932</t>
  </si>
  <si>
    <t>7291</t>
  </si>
  <si>
    <t>29/11/19</t>
  </si>
  <si>
    <t>464740</t>
  </si>
  <si>
    <t>30/03/17</t>
  </si>
  <si>
    <t>7276</t>
  </si>
  <si>
    <t>7275</t>
  </si>
  <si>
    <t>7088</t>
  </si>
  <si>
    <t>7082</t>
  </si>
  <si>
    <t>06/08/19</t>
  </si>
  <si>
    <t>7144</t>
  </si>
  <si>
    <t>05/09/19</t>
  </si>
  <si>
    <t>7196</t>
  </si>
  <si>
    <t>7257</t>
  </si>
  <si>
    <t>7301</t>
  </si>
  <si>
    <t>7336</t>
  </si>
  <si>
    <t>7319</t>
  </si>
  <si>
    <t>7320</t>
  </si>
  <si>
    <t>491469</t>
  </si>
  <si>
    <t>14/12/17</t>
  </si>
  <si>
    <t>6783</t>
  </si>
  <si>
    <t>25/02/19</t>
  </si>
  <si>
    <t>6800</t>
  </si>
  <si>
    <t>05/03/19</t>
  </si>
  <si>
    <t>7056</t>
  </si>
  <si>
    <t>21/07/19</t>
  </si>
  <si>
    <t>7296</t>
  </si>
  <si>
    <t>487447</t>
  </si>
  <si>
    <t>12/11/17</t>
  </si>
  <si>
    <t>487556</t>
  </si>
  <si>
    <t>26/11/19</t>
  </si>
  <si>
    <t>487557</t>
  </si>
  <si>
    <t>23/01/19</t>
  </si>
  <si>
    <t>471677</t>
  </si>
  <si>
    <t>70301</t>
  </si>
  <si>
    <t>474436</t>
  </si>
  <si>
    <t>474437</t>
  </si>
  <si>
    <t>29/06/17</t>
  </si>
  <si>
    <t>524748</t>
  </si>
  <si>
    <t>30/08/18</t>
  </si>
  <si>
    <t>72791</t>
  </si>
  <si>
    <t>6614</t>
  </si>
  <si>
    <t>29/11/18</t>
  </si>
  <si>
    <t>6739</t>
  </si>
  <si>
    <t>30/01/19</t>
  </si>
  <si>
    <t>6830</t>
  </si>
  <si>
    <t>6931</t>
  </si>
  <si>
    <t>70151</t>
  </si>
  <si>
    <t>7333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</si>
  <si>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</si>
  <si>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</si>
  <si>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</si>
  <si>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</si>
  <si>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</si>
  <si>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</si>
  <si>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</si>
  <si>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</si>
  <si>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</si>
  <si>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</si>
  <si>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עו'ש(לקבל)</t>
  </si>
  <si>
    <t>1111111111</t>
  </si>
  <si>
    <t>בטחונות דולר ארצות הברית לאומי</t>
  </si>
  <si>
    <t>300011017</t>
  </si>
  <si>
    <t>חייבים וזכאים בגין שיקוף</t>
  </si>
  <si>
    <t>26630548</t>
  </si>
  <si>
    <t>פלאזה סנטרס אגח ב(ריבית לקבל)</t>
  </si>
  <si>
    <t>11095030</t>
  </si>
  <si>
    <t>גורם 110</t>
  </si>
  <si>
    <t>גורם 01</t>
  </si>
  <si>
    <t>גורם 33</t>
  </si>
  <si>
    <t>גורם 07</t>
  </si>
  <si>
    <t>גורם 29</t>
  </si>
  <si>
    <t>גורם 94</t>
  </si>
  <si>
    <t>גורם 106</t>
  </si>
  <si>
    <t>גורם 35</t>
  </si>
  <si>
    <t>גורם 37</t>
  </si>
  <si>
    <t>גורם 41</t>
  </si>
  <si>
    <t>גורם 42</t>
  </si>
  <si>
    <t>גורם 62</t>
  </si>
  <si>
    <t>גורם 63</t>
  </si>
  <si>
    <t>גורם 64</t>
  </si>
  <si>
    <t>גורם 69</t>
  </si>
  <si>
    <t>גורם 40</t>
  </si>
  <si>
    <t>גורם 61</t>
  </si>
  <si>
    <t>גורם 81</t>
  </si>
  <si>
    <t>גורם 96</t>
  </si>
  <si>
    <t>גורם 98</t>
  </si>
  <si>
    <t>*גורם 97</t>
  </si>
  <si>
    <t>גורם 30</t>
  </si>
  <si>
    <t>גורם 38</t>
  </si>
  <si>
    <t>גורם 43</t>
  </si>
  <si>
    <t>גורם 47</t>
  </si>
  <si>
    <t>גורם 51</t>
  </si>
  <si>
    <t>גורם 76</t>
  </si>
  <si>
    <t>גורם 77</t>
  </si>
  <si>
    <t>*גורם 70</t>
  </si>
  <si>
    <t>*גורם 14</t>
  </si>
  <si>
    <t>גורם 108</t>
  </si>
  <si>
    <t>גורם 109</t>
  </si>
  <si>
    <t>גורם 13</t>
  </si>
  <si>
    <t>גורם 17</t>
  </si>
  <si>
    <t>גורם 44</t>
  </si>
  <si>
    <t>גורם 99</t>
  </si>
  <si>
    <t>*גורם 105</t>
  </si>
  <si>
    <t>גורם 84</t>
  </si>
  <si>
    <t>גורם 06</t>
  </si>
  <si>
    <t>גורם 115</t>
  </si>
  <si>
    <t>גורם 15</t>
  </si>
  <si>
    <t>גורם 16</t>
  </si>
  <si>
    <t>גורם 19</t>
  </si>
  <si>
    <t>גורם 79</t>
  </si>
  <si>
    <t>גורם 86</t>
  </si>
  <si>
    <t>גורם 87</t>
  </si>
  <si>
    <t>גורם 88</t>
  </si>
  <si>
    <t>גורם 91</t>
  </si>
  <si>
    <t>גורם 93</t>
  </si>
  <si>
    <t>גורם 116</t>
  </si>
  <si>
    <t>גורם 12</t>
  </si>
  <si>
    <t>מגדל מקפת קרנות פנסיה וקופות גמל בע"מ</t>
  </si>
  <si>
    <t>מגדל לתגמולים ולפיצויים מסלול כללי</t>
  </si>
  <si>
    <t>Sky I</t>
  </si>
  <si>
    <t>Fimi Israel Opportunity II</t>
  </si>
  <si>
    <t>ANATOMY I</t>
  </si>
  <si>
    <t>Helios Renewable Energy 1</t>
  </si>
  <si>
    <t>ANATOMY 2</t>
  </si>
  <si>
    <t>Reality III</t>
  </si>
  <si>
    <t>NOY 2 infra &amp; energy investment LP</t>
  </si>
  <si>
    <t>NOY 2 co-investment Ashalim plot A</t>
  </si>
  <si>
    <t>Accelmed growth partners</t>
  </si>
  <si>
    <t>FIMI 6</t>
  </si>
  <si>
    <t>Orbimed  II</t>
  </si>
  <si>
    <t>Reality IV</t>
  </si>
  <si>
    <t>TENE GROWTH CAPITAL IV</t>
  </si>
  <si>
    <t>Yesodot Gimmel</t>
  </si>
  <si>
    <t>sky III</t>
  </si>
  <si>
    <t>Vintage IX Migdal LP</t>
  </si>
  <si>
    <t>Kedma Capital III</t>
  </si>
  <si>
    <t>Patria VI</t>
  </si>
  <si>
    <t>apollo natural pesources partners II</t>
  </si>
  <si>
    <t>Ares Special Situations Fund IV</t>
  </si>
  <si>
    <t>Bluebay SLFI</t>
  </si>
  <si>
    <t>Brookfield Capital Partners IV</t>
  </si>
  <si>
    <t>Graph Tech Brookfield</t>
  </si>
  <si>
    <t>Klirmark Opportunity II</t>
  </si>
  <si>
    <t>JCI Power Solut</t>
  </si>
  <si>
    <t>ARES private credit solutions</t>
  </si>
  <si>
    <t>ICG SDP III</t>
  </si>
  <si>
    <t>Viola PE II LP</t>
  </si>
  <si>
    <t>CDL II</t>
  </si>
  <si>
    <t>Kartesia Credit Opportunities IV SCS</t>
  </si>
  <si>
    <t>Blackstone RE VIII</t>
  </si>
  <si>
    <t>ICGL V</t>
  </si>
  <si>
    <t>ACE IV</t>
  </si>
  <si>
    <t>Silverfleet II</t>
  </si>
  <si>
    <t>Rhone Capital Partners V</t>
  </si>
  <si>
    <t xml:space="preserve">TDLIV </t>
  </si>
  <si>
    <t>Portfolio EDGE</t>
  </si>
  <si>
    <t>Crescent mezzanine VII</t>
  </si>
  <si>
    <t>THOMA BRAVO</t>
  </si>
  <si>
    <t>Advent</t>
  </si>
  <si>
    <t>Brookfield  RE  II</t>
  </si>
  <si>
    <t>GTCR harbourvest tranche B</t>
  </si>
  <si>
    <t>Migdal-HarbourVest 2016 Fund L.P. (Tranche B)</t>
  </si>
  <si>
    <t>harbourvest part' co inv fund IV (Tranche B)</t>
  </si>
  <si>
    <t>HIG harbourvest Tranche B</t>
  </si>
  <si>
    <t>Insight harbourvest tranche B</t>
  </si>
  <si>
    <t xml:space="preserve">ADLS </t>
  </si>
  <si>
    <t>ADLS  co-inv</t>
  </si>
  <si>
    <t>EC1 ADLS  co-inv</t>
  </si>
  <si>
    <t>EC2 ADLS  co-inv</t>
  </si>
  <si>
    <t>waterton</t>
  </si>
  <si>
    <t>Vintage Migdal Co-investment</t>
  </si>
  <si>
    <t>KSO I</t>
  </si>
  <si>
    <t>KLIRMARK III</t>
  </si>
  <si>
    <t>Apollo Fund IX</t>
  </si>
  <si>
    <t>TPG ASIA VII L.P</t>
  </si>
  <si>
    <t xml:space="preserve">WSREDII </t>
  </si>
  <si>
    <t>incline</t>
  </si>
  <si>
    <t>Permira</t>
  </si>
  <si>
    <t>IK harbourvest tranche B</t>
  </si>
  <si>
    <t>KELSO INVESTMENT ASSOCIATES X - HARB B</t>
  </si>
  <si>
    <t>brookfield III</t>
  </si>
  <si>
    <t>PERMIRA CREDIT SOLUTIONS IV</t>
  </si>
  <si>
    <t>LS POWER FUND IV</t>
  </si>
  <si>
    <t>harbourvest Sec gridiron</t>
  </si>
  <si>
    <t>HARBOURVEST co-inv preston</t>
  </si>
  <si>
    <t>project Celtics</t>
  </si>
  <si>
    <t>Pamlico capital IV</t>
  </si>
  <si>
    <t>harbourvest ח-ן מנוהל</t>
  </si>
  <si>
    <t>migdal harbourvest LYTX</t>
  </si>
  <si>
    <t>Migdal-HarbourVest Project Saxa</t>
  </si>
  <si>
    <t>Harbourvest Project Starboard</t>
  </si>
  <si>
    <t>Court Square IV</t>
  </si>
  <si>
    <t>WestView IV harbourvest</t>
  </si>
  <si>
    <t>MediFox harbourvest</t>
  </si>
  <si>
    <t>harbourvest DOVER</t>
  </si>
  <si>
    <t>SVB</t>
  </si>
  <si>
    <t>Warburg Pincus China I</t>
  </si>
  <si>
    <t>Thoma Bravo Fund XIII</t>
  </si>
  <si>
    <t>Brookfield Capital Partners V</t>
  </si>
  <si>
    <t>Blackstone Real Estate Partners IX</t>
  </si>
  <si>
    <t>Astorg VII</t>
  </si>
  <si>
    <t>BROOKFIELD HSO CO-INVEST L.P</t>
  </si>
  <si>
    <t>Arclight Energy Partners Fund VII L.P</t>
  </si>
  <si>
    <t>KASS</t>
  </si>
  <si>
    <t>Horsley Bridge XII Ventures</t>
  </si>
  <si>
    <t>Advent International GPE IX L.P</t>
  </si>
  <si>
    <t>GLOBAL INFRASTRUCTURE PARTNERS IV</t>
  </si>
  <si>
    <t>PERMIRA VII PCS</t>
  </si>
  <si>
    <t>Enlight</t>
  </si>
  <si>
    <t>Pantheon Global Secondary Fund VI</t>
  </si>
  <si>
    <t>Warburg Pincus China II L.P</t>
  </si>
  <si>
    <t>Vintage Fund of Funds (access) V</t>
  </si>
  <si>
    <t>PGCO IV Co-mingled Fund SCSP</t>
  </si>
  <si>
    <t>VINTAGE MIGDAL CO-INVESTMENT II LP</t>
  </si>
  <si>
    <t>SVB IX</t>
  </si>
  <si>
    <t>Copenhagen Infrastructure III</t>
  </si>
  <si>
    <t>meridiam III</t>
  </si>
  <si>
    <t>בנק הפועלים</t>
  </si>
  <si>
    <t>יובנק בע"מ</t>
  </si>
  <si>
    <t>בנק לאומי</t>
  </si>
  <si>
    <t>UBS</t>
  </si>
  <si>
    <t>גורם 111</t>
  </si>
  <si>
    <t>גורם 112</t>
  </si>
  <si>
    <t>גורם 146</t>
  </si>
  <si>
    <t>גורם 151</t>
  </si>
  <si>
    <t>גורם 80</t>
  </si>
  <si>
    <t>גורם 150</t>
  </si>
  <si>
    <t>גורם 105</t>
  </si>
  <si>
    <t>גורם 104</t>
  </si>
  <si>
    <t>גורם 142</t>
  </si>
  <si>
    <t>גורם 143</t>
  </si>
  <si>
    <t>גורם 148</t>
  </si>
  <si>
    <t>גורם 137</t>
  </si>
  <si>
    <t>גורם 138</t>
  </si>
  <si>
    <t>גורם 149</t>
  </si>
  <si>
    <t>סה"כ כנגד חסכון עמיתים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</si>
</sst>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Fill="1"/>
    <xf numFmtId="164" fontId="0" fillId="0" borderId="0" xfId="11" applyFont="1" applyFill="1"/>
    <xf numFmtId="14" fontId="0" fillId="0" borderId="0" xfId="0" applyNumberFormat="1" applyFill="1"/>
    <xf numFmtId="14" fontId="0" fillId="0" borderId="0" xfId="0" applyNumberFormat="1" applyFont="1" applyFill="1"/>
    <xf numFmtId="10" fontId="18" fillId="4" borderId="0" xfId="12" applyNumberFormat="1" applyFon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" xfId="12" builtinId="5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 s="16" customFormat="1">
      <c r="B1" s="2" t="s">
        <v>0</v>
      </c>
      <c r="C1" s="84">
        <v>43830</v>
      </c>
      <c r="D1" s="15"/>
    </row>
    <row r="2" spans="1:36" s="16" customFormat="1">
      <c r="B2" s="2" t="s">
        <v>1</v>
      </c>
      <c r="C2" s="12" t="s">
        <v>3086</v>
      </c>
      <c r="D2" s="15"/>
    </row>
    <row r="3" spans="1:36" s="16" customFormat="1">
      <c r="B3" s="2" t="s">
        <v>2</v>
      </c>
      <c r="C3" s="26" t="s">
        <v>3087</v>
      </c>
      <c r="D3" s="15"/>
    </row>
    <row r="4" spans="1:36" s="16" customFormat="1">
      <c r="B4" s="2" t="s">
        <v>3</v>
      </c>
      <c r="C4" s="83" t="s">
        <v>196</v>
      </c>
      <c r="D4" s="15"/>
    </row>
    <row r="5" spans="1:36">
      <c r="B5" s="75" t="s">
        <v>197</v>
      </c>
      <c r="C5" t="s">
        <v>198</v>
      </c>
    </row>
    <row r="6" spans="1:36" ht="26.25" customHeight="1">
      <c r="B6" s="90" t="s">
        <v>4</v>
      </c>
      <c r="C6" s="91"/>
      <c r="D6" s="9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75941.507083241158</v>
      </c>
      <c r="D11" s="89">
        <f>C11/$C$42</f>
        <v>6.9041541154889668E-2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204267.39836337999</v>
      </c>
      <c r="D13" s="79">
        <f t="shared" ref="D13:D22" si="0">C13/$C$42</f>
        <v>0.18570787613220532</v>
      </c>
    </row>
    <row r="14" spans="1:36">
      <c r="A14" s="10" t="s">
        <v>13</v>
      </c>
      <c r="B14" s="70" t="s">
        <v>17</v>
      </c>
      <c r="C14" s="78">
        <v>0</v>
      </c>
      <c r="D14" s="79">
        <f t="shared" si="0"/>
        <v>0</v>
      </c>
    </row>
    <row r="15" spans="1:36">
      <c r="A15" s="10" t="s">
        <v>13</v>
      </c>
      <c r="B15" s="70" t="s">
        <v>18</v>
      </c>
      <c r="C15" s="78">
        <v>224823.37561680906</v>
      </c>
      <c r="D15" s="79">
        <f t="shared" si="0"/>
        <v>0.20439615878593201</v>
      </c>
    </row>
    <row r="16" spans="1:36">
      <c r="A16" s="10" t="s">
        <v>13</v>
      </c>
      <c r="B16" s="70" t="s">
        <v>19</v>
      </c>
      <c r="C16" s="78">
        <v>171995.97774395795</v>
      </c>
      <c r="D16" s="79">
        <f t="shared" si="0"/>
        <v>0.15636860304693001</v>
      </c>
    </row>
    <row r="17" spans="1:4">
      <c r="A17" s="10" t="s">
        <v>13</v>
      </c>
      <c r="B17" s="70" t="s">
        <v>20</v>
      </c>
      <c r="C17" s="78">
        <v>120791.60799088875</v>
      </c>
      <c r="D17" s="79">
        <f t="shared" si="0"/>
        <v>0.10981660878980165</v>
      </c>
    </row>
    <row r="18" spans="1:4">
      <c r="A18" s="10" t="s">
        <v>13</v>
      </c>
      <c r="B18" s="70" t="s">
        <v>21</v>
      </c>
      <c r="C18" s="78">
        <v>48723.049557075487</v>
      </c>
      <c r="D18" s="79">
        <f t="shared" si="0"/>
        <v>4.4296124219648354E-2</v>
      </c>
    </row>
    <row r="19" spans="1:4">
      <c r="A19" s="10" t="s">
        <v>13</v>
      </c>
      <c r="B19" s="70" t="s">
        <v>22</v>
      </c>
      <c r="C19" s="78">
        <v>15.60647039</v>
      </c>
      <c r="D19" s="79">
        <f t="shared" si="0"/>
        <v>1.4188482808652799E-5</v>
      </c>
    </row>
    <row r="20" spans="1:4">
      <c r="A20" s="10" t="s">
        <v>13</v>
      </c>
      <c r="B20" s="70" t="s">
        <v>23</v>
      </c>
      <c r="C20" s="78">
        <v>125.1759822648</v>
      </c>
      <c r="D20" s="79">
        <f t="shared" si="0"/>
        <v>1.1380262340153278E-4</v>
      </c>
    </row>
    <row r="21" spans="1:4">
      <c r="A21" s="10" t="s">
        <v>13</v>
      </c>
      <c r="B21" s="70" t="s">
        <v>24</v>
      </c>
      <c r="C21" s="78">
        <v>2318.7535579604901</v>
      </c>
      <c r="D21" s="79">
        <f t="shared" si="0"/>
        <v>2.1080740341971023E-3</v>
      </c>
    </row>
    <row r="22" spans="1:4">
      <c r="A22" s="10" t="s">
        <v>13</v>
      </c>
      <c r="B22" s="70" t="s">
        <v>25</v>
      </c>
      <c r="C22" s="78">
        <v>3466.63614676</v>
      </c>
      <c r="D22" s="79">
        <f t="shared" si="0"/>
        <v>3.1516612112162949E-3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8">
        <v>0</v>
      </c>
      <c r="D24" s="79">
        <f t="shared" ref="D24:D37" si="1">C24/$C$42</f>
        <v>0</v>
      </c>
    </row>
    <row r="25" spans="1:4">
      <c r="A25" s="10" t="s">
        <v>13</v>
      </c>
      <c r="B25" s="70" t="s">
        <v>28</v>
      </c>
      <c r="C25" s="78">
        <v>0</v>
      </c>
      <c r="D25" s="79">
        <f t="shared" si="1"/>
        <v>0</v>
      </c>
    </row>
    <row r="26" spans="1:4">
      <c r="A26" s="10" t="s">
        <v>13</v>
      </c>
      <c r="B26" s="70" t="s">
        <v>18</v>
      </c>
      <c r="C26" s="78">
        <v>27665.339551771678</v>
      </c>
      <c r="D26" s="79">
        <f t="shared" si="1"/>
        <v>2.515169572726526E-2</v>
      </c>
    </row>
    <row r="27" spans="1:4">
      <c r="A27" s="10" t="s">
        <v>13</v>
      </c>
      <c r="B27" s="70" t="s">
        <v>29</v>
      </c>
      <c r="C27" s="78">
        <v>4045.0577340964924</v>
      </c>
      <c r="D27" s="79">
        <f t="shared" si="1"/>
        <v>3.6775280179310375E-3</v>
      </c>
    </row>
    <row r="28" spans="1:4">
      <c r="A28" s="10" t="s">
        <v>13</v>
      </c>
      <c r="B28" s="70" t="s">
        <v>30</v>
      </c>
      <c r="C28" s="78">
        <v>82204.09731507703</v>
      </c>
      <c r="D28" s="79">
        <f t="shared" si="1"/>
        <v>7.4735118986490587E-2</v>
      </c>
    </row>
    <row r="29" spans="1:4">
      <c r="A29" s="10" t="s">
        <v>13</v>
      </c>
      <c r="B29" s="70" t="s">
        <v>31</v>
      </c>
      <c r="C29" s="78">
        <v>421.40124287999998</v>
      </c>
      <c r="D29" s="79">
        <f t="shared" si="1"/>
        <v>3.8311316657345753E-4</v>
      </c>
    </row>
    <row r="30" spans="1:4">
      <c r="A30" s="10" t="s">
        <v>13</v>
      </c>
      <c r="B30" s="70" t="s">
        <v>32</v>
      </c>
      <c r="C30" s="78">
        <v>0</v>
      </c>
      <c r="D30" s="79">
        <f t="shared" si="1"/>
        <v>0</v>
      </c>
    </row>
    <row r="31" spans="1:4">
      <c r="A31" s="10" t="s">
        <v>13</v>
      </c>
      <c r="B31" s="70" t="s">
        <v>33</v>
      </c>
      <c r="C31" s="78">
        <v>2206.3731365200956</v>
      </c>
      <c r="D31" s="79">
        <f t="shared" si="1"/>
        <v>2.0059043803426417E-3</v>
      </c>
    </row>
    <row r="32" spans="1:4">
      <c r="A32" s="10" t="s">
        <v>13</v>
      </c>
      <c r="B32" s="70" t="s">
        <v>34</v>
      </c>
      <c r="C32" s="78">
        <v>0</v>
      </c>
      <c r="D32" s="79">
        <f t="shared" si="1"/>
        <v>0</v>
      </c>
    </row>
    <row r="33" spans="1:4">
      <c r="A33" s="10" t="s">
        <v>13</v>
      </c>
      <c r="B33" s="69" t="s">
        <v>35</v>
      </c>
      <c r="C33" s="78">
        <v>127858.22940037899</v>
      </c>
      <c r="D33" s="79">
        <f t="shared" si="1"/>
        <v>0.11624116436695864</v>
      </c>
    </row>
    <row r="34" spans="1:4">
      <c r="A34" s="10" t="s">
        <v>13</v>
      </c>
      <c r="B34" s="69" t="s">
        <v>36</v>
      </c>
      <c r="C34" s="78">
        <v>0</v>
      </c>
      <c r="D34" s="79">
        <f t="shared" si="1"/>
        <v>0</v>
      </c>
    </row>
    <row r="35" spans="1:4">
      <c r="A35" s="10" t="s">
        <v>13</v>
      </c>
      <c r="B35" s="69" t="s">
        <v>37</v>
      </c>
      <c r="C35" s="78">
        <v>0</v>
      </c>
      <c r="D35" s="79">
        <f t="shared" si="1"/>
        <v>0</v>
      </c>
    </row>
    <row r="36" spans="1:4">
      <c r="A36" s="10" t="s">
        <v>13</v>
      </c>
      <c r="B36" s="69" t="s">
        <v>38</v>
      </c>
      <c r="C36" s="78">
        <v>0</v>
      </c>
      <c r="D36" s="79">
        <f t="shared" si="1"/>
        <v>0</v>
      </c>
    </row>
    <row r="37" spans="1:4">
      <c r="A37" s="10" t="s">
        <v>13</v>
      </c>
      <c r="B37" s="69" t="s">
        <v>39</v>
      </c>
      <c r="C37" s="78">
        <v>3069.75126344</v>
      </c>
      <c r="D37" s="79">
        <f t="shared" si="1"/>
        <v>2.7908368734077772E-3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8">
        <v>0</v>
      </c>
      <c r="D39" s="79">
        <f t="shared" ref="D39:D42" si="2">C39/$C$42</f>
        <v>0</v>
      </c>
    </row>
    <row r="40" spans="1:4">
      <c r="A40" s="10" t="s">
        <v>13</v>
      </c>
      <c r="B40" s="72" t="s">
        <v>42</v>
      </c>
      <c r="C40" s="78">
        <v>0</v>
      </c>
      <c r="D40" s="79">
        <f t="shared" si="2"/>
        <v>0</v>
      </c>
    </row>
    <row r="41" spans="1:4">
      <c r="A41" s="10" t="s">
        <v>13</v>
      </c>
      <c r="B41" s="72" t="s">
        <v>43</v>
      </c>
      <c r="C41" s="78">
        <v>0</v>
      </c>
      <c r="D41" s="79">
        <f t="shared" si="2"/>
        <v>0</v>
      </c>
    </row>
    <row r="42" spans="1:4">
      <c r="B42" s="72" t="s">
        <v>44</v>
      </c>
      <c r="C42" s="78">
        <v>1099939.338156892</v>
      </c>
      <c r="D42" s="79">
        <f t="shared" si="2"/>
        <v>1</v>
      </c>
    </row>
    <row r="43" spans="1:4">
      <c r="A43" s="10" t="s">
        <v>13</v>
      </c>
      <c r="B43" s="73" t="s">
        <v>45</v>
      </c>
      <c r="C43" s="78">
        <f>'יתרת התחייבות להשקעה'!C11</f>
        <v>87035.817628218821</v>
      </c>
      <c r="D43" s="79">
        <f>C43/$C$42</f>
        <v>7.9127834244077461E-2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3.456</v>
      </c>
    </row>
    <row r="48" spans="1:4">
      <c r="C48" t="s">
        <v>113</v>
      </c>
      <c r="D48">
        <v>3.8782000000000001</v>
      </c>
    </row>
    <row r="49" spans="3:4">
      <c r="C49" t="s">
        <v>200</v>
      </c>
      <c r="D49">
        <v>3.5750000000000002</v>
      </c>
    </row>
    <row r="50" spans="3:4">
      <c r="C50" t="s">
        <v>116</v>
      </c>
      <c r="D50">
        <v>4.5597000000000003</v>
      </c>
    </row>
    <row r="51" spans="3:4">
      <c r="C51" t="s">
        <v>201</v>
      </c>
      <c r="D51">
        <v>3.1847E-2</v>
      </c>
    </row>
    <row r="52" spans="3:4">
      <c r="C52" t="s">
        <v>119</v>
      </c>
      <c r="D52">
        <v>2.6535000000000002</v>
      </c>
    </row>
    <row r="53" spans="3:4">
      <c r="C53" t="s">
        <v>123</v>
      </c>
      <c r="D53">
        <v>2.4230999999999998</v>
      </c>
    </row>
    <row r="54" spans="3:4">
      <c r="C54" t="s">
        <v>202</v>
      </c>
      <c r="D54">
        <v>0.3715</v>
      </c>
    </row>
    <row r="55" spans="3:4">
      <c r="C55" t="s">
        <v>203</v>
      </c>
      <c r="D55">
        <v>0.51910000000000001</v>
      </c>
    </row>
    <row r="56" spans="3:4">
      <c r="C56" t="s">
        <v>204</v>
      </c>
      <c r="D56">
        <v>0.44379999999999997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A1:XFD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4">
        <v>43830</v>
      </c>
      <c r="E1" s="16"/>
    </row>
    <row r="2" spans="2:61">
      <c r="B2" s="2" t="s">
        <v>1</v>
      </c>
      <c r="C2" s="12" t="s">
        <v>3086</v>
      </c>
      <c r="E2" s="16"/>
    </row>
    <row r="3" spans="2:61">
      <c r="B3" s="2" t="s">
        <v>2</v>
      </c>
      <c r="C3" s="26" t="s">
        <v>3087</v>
      </c>
      <c r="E3" s="16"/>
    </row>
    <row r="4" spans="2:61">
      <c r="B4" s="2" t="s">
        <v>3</v>
      </c>
      <c r="C4" s="83" t="s">
        <v>196</v>
      </c>
      <c r="E4" s="16"/>
    </row>
    <row r="5" spans="2:61">
      <c r="B5" s="75" t="s">
        <v>197</v>
      </c>
      <c r="C5" t="s">
        <v>198</v>
      </c>
    </row>
    <row r="6" spans="2:61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1" ht="26.25" customHeight="1">
      <c r="B7" s="103" t="s">
        <v>101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-13.98</v>
      </c>
      <c r="H11" s="7"/>
      <c r="I11" s="76">
        <v>125.1759822648</v>
      </c>
      <c r="J11" s="25"/>
      <c r="K11" s="77">
        <v>1</v>
      </c>
      <c r="L11" s="77">
        <v>1E-4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-9.14</v>
      </c>
      <c r="I12" s="82">
        <v>105.79543998</v>
      </c>
      <c r="K12" s="81">
        <v>0.84519999999999995</v>
      </c>
      <c r="L12" s="81">
        <v>1E-4</v>
      </c>
    </row>
    <row r="13" spans="2:61">
      <c r="B13" s="80" t="s">
        <v>2025</v>
      </c>
      <c r="C13" s="16"/>
      <c r="D13" s="16"/>
      <c r="E13" s="16"/>
      <c r="G13" s="82">
        <v>-9.14</v>
      </c>
      <c r="I13" s="82">
        <v>105.79543998</v>
      </c>
      <c r="K13" s="81">
        <v>0.84519999999999995</v>
      </c>
      <c r="L13" s="81">
        <v>1E-4</v>
      </c>
    </row>
    <row r="14" spans="2:61">
      <c r="B14" t="s">
        <v>2026</v>
      </c>
      <c r="C14" t="s">
        <v>2027</v>
      </c>
      <c r="D14" t="s">
        <v>917</v>
      </c>
      <c r="E14" t="s">
        <v>126</v>
      </c>
      <c r="F14" t="s">
        <v>109</v>
      </c>
      <c r="G14" s="78">
        <v>-9.14</v>
      </c>
      <c r="H14" s="78">
        <v>23159.3</v>
      </c>
      <c r="I14" s="78">
        <v>-2.1167600200000001</v>
      </c>
      <c r="J14" s="79">
        <v>0</v>
      </c>
      <c r="K14" s="79">
        <v>-1.6899999999999998E-2</v>
      </c>
      <c r="L14" s="79">
        <v>0</v>
      </c>
    </row>
    <row r="15" spans="2:61">
      <c r="B15" t="s">
        <v>2028</v>
      </c>
      <c r="C15" t="s">
        <v>2029</v>
      </c>
      <c r="D15" t="s">
        <v>103</v>
      </c>
      <c r="E15" t="s">
        <v>126</v>
      </c>
      <c r="F15" t="s">
        <v>105</v>
      </c>
      <c r="G15" s="78">
        <v>59.62</v>
      </c>
      <c r="H15" s="78">
        <v>200000</v>
      </c>
      <c r="I15" s="78">
        <v>119.24</v>
      </c>
      <c r="J15" s="79">
        <v>0</v>
      </c>
      <c r="K15" s="79">
        <v>0.9526</v>
      </c>
      <c r="L15" s="79">
        <v>1E-4</v>
      </c>
    </row>
    <row r="16" spans="2:61">
      <c r="B16" t="s">
        <v>2030</v>
      </c>
      <c r="C16" t="s">
        <v>2031</v>
      </c>
      <c r="D16" t="s">
        <v>103</v>
      </c>
      <c r="E16" t="s">
        <v>126</v>
      </c>
      <c r="F16" t="s">
        <v>105</v>
      </c>
      <c r="G16" s="78">
        <v>-59.62</v>
      </c>
      <c r="H16" s="78">
        <v>19000</v>
      </c>
      <c r="I16" s="78">
        <v>-11.3278</v>
      </c>
      <c r="J16" s="79">
        <v>0</v>
      </c>
      <c r="K16" s="79">
        <v>-9.0499999999999997E-2</v>
      </c>
      <c r="L16" s="79">
        <v>0</v>
      </c>
    </row>
    <row r="17" spans="2:12">
      <c r="B17" s="80" t="s">
        <v>2032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239</v>
      </c>
      <c r="C18" t="s">
        <v>239</v>
      </c>
      <c r="D18" s="16"/>
      <c r="E18" t="s">
        <v>239</v>
      </c>
      <c r="F18" t="s">
        <v>239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2033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239</v>
      </c>
      <c r="C20" t="s">
        <v>239</v>
      </c>
      <c r="D20" s="16"/>
      <c r="E20" t="s">
        <v>239</v>
      </c>
      <c r="F20" t="s">
        <v>239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908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239</v>
      </c>
      <c r="C22" t="s">
        <v>239</v>
      </c>
      <c r="D22" s="16"/>
      <c r="E22" t="s">
        <v>239</v>
      </c>
      <c r="F22" t="s">
        <v>239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247</v>
      </c>
      <c r="C23" s="16"/>
      <c r="D23" s="16"/>
      <c r="E23" s="16"/>
      <c r="G23" s="82">
        <v>-4.84</v>
      </c>
      <c r="I23" s="82">
        <v>19.380542284800001</v>
      </c>
      <c r="K23" s="81">
        <v>0.15479999999999999</v>
      </c>
      <c r="L23" s="81">
        <v>0</v>
      </c>
    </row>
    <row r="24" spans="2:12">
      <c r="B24" s="80" t="s">
        <v>2025</v>
      </c>
      <c r="C24" s="16"/>
      <c r="D24" s="16"/>
      <c r="E24" s="16"/>
      <c r="G24" s="82">
        <v>-4.84</v>
      </c>
      <c r="I24" s="82">
        <v>19.380542284800001</v>
      </c>
      <c r="K24" s="81">
        <v>0.15479999999999999</v>
      </c>
      <c r="L24" s="81">
        <v>0</v>
      </c>
    </row>
    <row r="25" spans="2:12">
      <c r="B25" t="s">
        <v>2034</v>
      </c>
      <c r="C25" t="s">
        <v>2035</v>
      </c>
      <c r="D25" t="s">
        <v>917</v>
      </c>
      <c r="E25" t="s">
        <v>943</v>
      </c>
      <c r="F25" t="s">
        <v>109</v>
      </c>
      <c r="G25" s="78">
        <v>28.29</v>
      </c>
      <c r="H25" s="78">
        <v>206502</v>
      </c>
      <c r="I25" s="78">
        <v>201.89750100480001</v>
      </c>
      <c r="J25" s="79">
        <v>0</v>
      </c>
      <c r="K25" s="79">
        <v>1.6129</v>
      </c>
      <c r="L25" s="79">
        <v>2.0000000000000001E-4</v>
      </c>
    </row>
    <row r="26" spans="2:12">
      <c r="B26" t="s">
        <v>2036</v>
      </c>
      <c r="C26" t="s">
        <v>2037</v>
      </c>
      <c r="D26" t="s">
        <v>917</v>
      </c>
      <c r="E26" t="s">
        <v>126</v>
      </c>
      <c r="F26" t="s">
        <v>109</v>
      </c>
      <c r="G26" s="78">
        <v>-4.84</v>
      </c>
      <c r="H26" s="78">
        <v>783700</v>
      </c>
      <c r="I26" s="78">
        <v>-131.08981248000001</v>
      </c>
      <c r="J26" s="79">
        <v>0</v>
      </c>
      <c r="K26" s="79">
        <v>-1.0471999999999999</v>
      </c>
      <c r="L26" s="79">
        <v>-1E-4</v>
      </c>
    </row>
    <row r="27" spans="2:12">
      <c r="B27" t="s">
        <v>2038</v>
      </c>
      <c r="C27" t="s">
        <v>2039</v>
      </c>
      <c r="D27" t="s">
        <v>917</v>
      </c>
      <c r="E27" t="s">
        <v>126</v>
      </c>
      <c r="F27" t="s">
        <v>109</v>
      </c>
      <c r="G27" s="78">
        <v>-28.29</v>
      </c>
      <c r="H27" s="78">
        <v>52600</v>
      </c>
      <c r="I27" s="78">
        <v>-51.427146239999999</v>
      </c>
      <c r="J27" s="79">
        <v>0</v>
      </c>
      <c r="K27" s="79">
        <v>-0.4108</v>
      </c>
      <c r="L27" s="79">
        <v>0</v>
      </c>
    </row>
    <row r="28" spans="2:12">
      <c r="B28" s="80" t="s">
        <v>2040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239</v>
      </c>
      <c r="C29" t="s">
        <v>239</v>
      </c>
      <c r="D29" s="16"/>
      <c r="E29" t="s">
        <v>239</v>
      </c>
      <c r="F29" t="s">
        <v>239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2033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239</v>
      </c>
      <c r="C31" t="s">
        <v>239</v>
      </c>
      <c r="D31" s="16"/>
      <c r="E31" t="s">
        <v>239</v>
      </c>
      <c r="F31" t="s">
        <v>239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2041</v>
      </c>
      <c r="C32" s="16"/>
      <c r="D32" s="16"/>
      <c r="E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239</v>
      </c>
      <c r="C33" t="s">
        <v>239</v>
      </c>
      <c r="D33" s="16"/>
      <c r="E33" t="s">
        <v>239</v>
      </c>
      <c r="F33" t="s">
        <v>239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s="80" t="s">
        <v>908</v>
      </c>
      <c r="C34" s="16"/>
      <c r="D34" s="16"/>
      <c r="E34" s="16"/>
      <c r="G34" s="82">
        <v>0</v>
      </c>
      <c r="I34" s="82">
        <v>0</v>
      </c>
      <c r="K34" s="81">
        <v>0</v>
      </c>
      <c r="L34" s="81">
        <v>0</v>
      </c>
    </row>
    <row r="35" spans="2:12">
      <c r="B35" t="s">
        <v>239</v>
      </c>
      <c r="C35" t="s">
        <v>239</v>
      </c>
      <c r="D35" s="16"/>
      <c r="E35" t="s">
        <v>239</v>
      </c>
      <c r="F35" t="s">
        <v>239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  <c r="L35" s="79">
        <v>0</v>
      </c>
    </row>
    <row r="36" spans="2:12">
      <c r="B36" t="s">
        <v>249</v>
      </c>
      <c r="C36" s="16"/>
      <c r="D36" s="16"/>
      <c r="E36" s="16"/>
    </row>
    <row r="37" spans="2:12">
      <c r="B37" t="s">
        <v>339</v>
      </c>
      <c r="C37" s="16"/>
      <c r="D37" s="16"/>
      <c r="E37" s="16"/>
    </row>
    <row r="38" spans="2:12">
      <c r="B38" t="s">
        <v>340</v>
      </c>
      <c r="C38" s="16"/>
      <c r="D38" s="16"/>
      <c r="E38" s="16"/>
    </row>
    <row r="39" spans="2:12">
      <c r="B39" t="s">
        <v>341</v>
      </c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A1" s="16"/>
      <c r="B1" s="2" t="s">
        <v>0</v>
      </c>
      <c r="C1" s="84">
        <v>43830</v>
      </c>
      <c r="E1" s="16"/>
      <c r="K1" s="16"/>
      <c r="L1" s="16"/>
      <c r="M1" s="16"/>
      <c r="N1" s="16"/>
      <c r="O1" s="16"/>
      <c r="P1" s="16"/>
    </row>
    <row r="2" spans="1:60">
      <c r="A2" s="16"/>
      <c r="B2" s="2" t="s">
        <v>1</v>
      </c>
      <c r="C2" s="12" t="s">
        <v>3086</v>
      </c>
      <c r="E2" s="16"/>
      <c r="K2" s="16"/>
      <c r="L2" s="16"/>
      <c r="M2" s="16"/>
      <c r="N2" s="16"/>
      <c r="O2" s="16"/>
      <c r="P2" s="16"/>
    </row>
    <row r="3" spans="1:60">
      <c r="A3" s="16"/>
      <c r="B3" s="2" t="s">
        <v>2</v>
      </c>
      <c r="C3" s="26" t="s">
        <v>3087</v>
      </c>
      <c r="E3" s="16"/>
      <c r="K3" s="16"/>
      <c r="L3" s="16"/>
      <c r="M3" s="16"/>
      <c r="N3" s="16"/>
      <c r="O3" s="16"/>
      <c r="P3" s="16"/>
    </row>
    <row r="4" spans="1:60">
      <c r="A4" s="16"/>
      <c r="B4" s="2" t="s">
        <v>3</v>
      </c>
      <c r="C4" s="83" t="s">
        <v>196</v>
      </c>
      <c r="E4" s="16"/>
      <c r="K4" s="16"/>
      <c r="L4" s="16"/>
      <c r="M4" s="16"/>
      <c r="N4" s="16"/>
      <c r="O4" s="16"/>
      <c r="P4" s="16"/>
    </row>
    <row r="5" spans="1:60">
      <c r="B5" s="75" t="s">
        <v>197</v>
      </c>
      <c r="C5" t="s">
        <v>198</v>
      </c>
    </row>
    <row r="6" spans="1:60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5"/>
      <c r="BD6" s="16" t="s">
        <v>103</v>
      </c>
      <c r="BF6" s="16" t="s">
        <v>104</v>
      </c>
      <c r="BH6" s="19" t="s">
        <v>105</v>
      </c>
    </row>
    <row r="7" spans="1:60" ht="26.25" customHeight="1">
      <c r="B7" s="103" t="s">
        <v>106</v>
      </c>
      <c r="C7" s="104"/>
      <c r="D7" s="104"/>
      <c r="E7" s="104"/>
      <c r="F7" s="104"/>
      <c r="G7" s="104"/>
      <c r="H7" s="104"/>
      <c r="I7" s="104"/>
      <c r="J7" s="104"/>
      <c r="K7" s="10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1079.77</v>
      </c>
      <c r="H11" s="25"/>
      <c r="I11" s="76">
        <v>2318.7535579604901</v>
      </c>
      <c r="J11" s="77">
        <v>1</v>
      </c>
      <c r="K11" s="77">
        <v>2.0999999999999999E-3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239</v>
      </c>
      <c r="C13" t="s">
        <v>239</v>
      </c>
      <c r="D13" s="19"/>
      <c r="E13" t="s">
        <v>239</v>
      </c>
      <c r="F13" t="s">
        <v>239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247</v>
      </c>
      <c r="C14" s="19"/>
      <c r="D14" s="19"/>
      <c r="E14" s="19"/>
      <c r="F14" s="19"/>
      <c r="G14" s="82">
        <v>1079.77</v>
      </c>
      <c r="H14" s="19"/>
      <c r="I14" s="82">
        <v>2318.7535579604901</v>
      </c>
      <c r="J14" s="81">
        <v>1</v>
      </c>
      <c r="K14" s="81">
        <v>2.0999999999999999E-3</v>
      </c>
      <c r="BF14" s="16" t="s">
        <v>129</v>
      </c>
    </row>
    <row r="15" spans="1:60">
      <c r="B15" t="s">
        <v>2042</v>
      </c>
      <c r="C15" t="s">
        <v>2043</v>
      </c>
      <c r="D15" t="s">
        <v>126</v>
      </c>
      <c r="E15" t="s">
        <v>943</v>
      </c>
      <c r="F15" t="s">
        <v>201</v>
      </c>
      <c r="G15" s="78">
        <v>4.97</v>
      </c>
      <c r="H15" s="78">
        <v>3760000</v>
      </c>
      <c r="I15" s="78">
        <v>5.9513125840000001</v>
      </c>
      <c r="J15" s="79">
        <v>2.5999999999999999E-3</v>
      </c>
      <c r="K15" s="79">
        <v>0</v>
      </c>
      <c r="BF15" s="16" t="s">
        <v>130</v>
      </c>
    </row>
    <row r="16" spans="1:60">
      <c r="B16" t="s">
        <v>2044</v>
      </c>
      <c r="C16" t="s">
        <v>2045</v>
      </c>
      <c r="D16" t="s">
        <v>126</v>
      </c>
      <c r="E16" t="s">
        <v>126</v>
      </c>
      <c r="F16" t="s">
        <v>201</v>
      </c>
      <c r="G16" s="78">
        <v>570</v>
      </c>
      <c r="H16" s="78">
        <v>2136000</v>
      </c>
      <c r="I16" s="78">
        <v>387.74359440000001</v>
      </c>
      <c r="J16" s="79">
        <v>0.16719999999999999</v>
      </c>
      <c r="K16" s="79">
        <v>4.0000000000000002E-4</v>
      </c>
      <c r="BF16" s="16" t="s">
        <v>131</v>
      </c>
    </row>
    <row r="17" spans="2:58">
      <c r="B17" t="s">
        <v>2046</v>
      </c>
      <c r="C17" t="s">
        <v>2047</v>
      </c>
      <c r="D17" t="s">
        <v>126</v>
      </c>
      <c r="E17" t="s">
        <v>126</v>
      </c>
      <c r="F17" t="s">
        <v>109</v>
      </c>
      <c r="G17" s="78">
        <v>8.2899999999999991</v>
      </c>
      <c r="H17" s="78">
        <v>347500</v>
      </c>
      <c r="I17" s="78">
        <v>99.559584000000001</v>
      </c>
      <c r="J17" s="79">
        <v>4.2900000000000001E-2</v>
      </c>
      <c r="K17" s="79">
        <v>1E-4</v>
      </c>
      <c r="BF17" s="16" t="s">
        <v>132</v>
      </c>
    </row>
    <row r="18" spans="2:58">
      <c r="B18" t="s">
        <v>2048</v>
      </c>
      <c r="C18" t="s">
        <v>2049</v>
      </c>
      <c r="D18" t="s">
        <v>126</v>
      </c>
      <c r="E18" t="s">
        <v>126</v>
      </c>
      <c r="F18" t="s">
        <v>109</v>
      </c>
      <c r="G18" s="78">
        <v>181.99</v>
      </c>
      <c r="H18" s="78">
        <v>279998.87999999966</v>
      </c>
      <c r="I18" s="78">
        <v>1761.07378767667</v>
      </c>
      <c r="J18" s="79">
        <v>0.75949999999999995</v>
      </c>
      <c r="K18" s="79">
        <v>1.6000000000000001E-3</v>
      </c>
      <c r="BF18" s="16" t="s">
        <v>133</v>
      </c>
    </row>
    <row r="19" spans="2:58">
      <c r="B19" t="s">
        <v>2050</v>
      </c>
      <c r="C19" t="s">
        <v>2051</v>
      </c>
      <c r="D19" t="s">
        <v>126</v>
      </c>
      <c r="E19" t="s">
        <v>126</v>
      </c>
      <c r="F19" t="s">
        <v>113</v>
      </c>
      <c r="G19" s="78">
        <v>314.52</v>
      </c>
      <c r="H19" s="78">
        <v>5281.75</v>
      </c>
      <c r="I19" s="78">
        <v>64.425279299820005</v>
      </c>
      <c r="J19" s="79">
        <v>2.7799999999999998E-2</v>
      </c>
      <c r="K19" s="79">
        <v>1E-4</v>
      </c>
      <c r="BF19" s="16" t="s">
        <v>134</v>
      </c>
    </row>
    <row r="20" spans="2:58">
      <c r="B20" t="s">
        <v>249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339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340</v>
      </c>
      <c r="C22" s="19"/>
      <c r="D22" s="19"/>
      <c r="E22" s="19"/>
      <c r="F22" s="19"/>
      <c r="G22" s="19"/>
      <c r="H22" s="19"/>
    </row>
    <row r="23" spans="2:58">
      <c r="B23" t="s">
        <v>341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4">
        <v>43830</v>
      </c>
    </row>
    <row r="2" spans="2:81">
      <c r="B2" s="2" t="s">
        <v>1</v>
      </c>
      <c r="C2" s="12" t="s">
        <v>3086</v>
      </c>
    </row>
    <row r="3" spans="2:81">
      <c r="B3" s="2" t="s">
        <v>2</v>
      </c>
      <c r="C3" s="26" t="s">
        <v>3087</v>
      </c>
    </row>
    <row r="4" spans="2:81">
      <c r="B4" s="2" t="s">
        <v>3</v>
      </c>
      <c r="C4" s="83" t="s">
        <v>196</v>
      </c>
    </row>
    <row r="5" spans="2:81">
      <c r="B5" s="75" t="s">
        <v>197</v>
      </c>
      <c r="C5" t="s">
        <v>198</v>
      </c>
    </row>
    <row r="6" spans="2:81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81" ht="26.25" customHeight="1">
      <c r="B7" s="103" t="s">
        <v>136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2.82</v>
      </c>
      <c r="I11" s="7"/>
      <c r="J11" s="7"/>
      <c r="K11" s="77">
        <v>-2.5000000000000001E-3</v>
      </c>
      <c r="L11" s="76">
        <v>3329462.3</v>
      </c>
      <c r="M11" s="7"/>
      <c r="N11" s="76">
        <v>3466.63614676</v>
      </c>
      <c r="O11" s="7"/>
      <c r="P11" s="77">
        <v>1</v>
      </c>
      <c r="Q11" s="77">
        <v>3.2000000000000002E-3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2.82</v>
      </c>
      <c r="K12" s="81">
        <v>-2.5000000000000001E-3</v>
      </c>
      <c r="L12" s="82">
        <v>3329462.3</v>
      </c>
      <c r="N12" s="82">
        <v>3466.63614676</v>
      </c>
      <c r="P12" s="81">
        <v>1</v>
      </c>
      <c r="Q12" s="81">
        <v>3.2000000000000002E-3</v>
      </c>
    </row>
    <row r="13" spans="2:81">
      <c r="B13" s="80" t="s">
        <v>2052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239</v>
      </c>
      <c r="C14" t="s">
        <v>239</v>
      </c>
      <c r="E14" t="s">
        <v>239</v>
      </c>
      <c r="H14" s="78">
        <v>0</v>
      </c>
      <c r="I14" t="s">
        <v>239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2053</v>
      </c>
      <c r="H15" s="82">
        <v>2.82</v>
      </c>
      <c r="K15" s="81">
        <v>-2.5000000000000001E-3</v>
      </c>
      <c r="L15" s="82">
        <v>3329462.3</v>
      </c>
      <c r="N15" s="82">
        <v>3466.63614676</v>
      </c>
      <c r="P15" s="81">
        <v>1</v>
      </c>
      <c r="Q15" s="81">
        <v>3.2000000000000002E-3</v>
      </c>
    </row>
    <row r="16" spans="2:81">
      <c r="B16" t="s">
        <v>2054</v>
      </c>
      <c r="C16" t="s">
        <v>2055</v>
      </c>
      <c r="D16" t="s">
        <v>2056</v>
      </c>
      <c r="E16" t="s">
        <v>209</v>
      </c>
      <c r="F16" t="s">
        <v>210</v>
      </c>
      <c r="G16" t="s">
        <v>255</v>
      </c>
      <c r="H16" s="78">
        <v>2.82</v>
      </c>
      <c r="I16" t="s">
        <v>105</v>
      </c>
      <c r="J16" s="79">
        <v>6.1999999999999998E-3</v>
      </c>
      <c r="K16" s="79">
        <v>-2.5000000000000001E-3</v>
      </c>
      <c r="L16" s="78">
        <v>3329462.3</v>
      </c>
      <c r="M16" s="78">
        <v>104.12</v>
      </c>
      <c r="N16" s="78">
        <v>3466.63614676</v>
      </c>
      <c r="O16" s="79">
        <v>6.9999999999999999E-4</v>
      </c>
      <c r="P16" s="79">
        <v>1</v>
      </c>
      <c r="Q16" s="79">
        <v>3.2000000000000002E-3</v>
      </c>
    </row>
    <row r="17" spans="2:17">
      <c r="B17" s="80" t="s">
        <v>2057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2058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239</v>
      </c>
      <c r="C19" t="s">
        <v>239</v>
      </c>
      <c r="E19" t="s">
        <v>239</v>
      </c>
      <c r="H19" s="78">
        <v>0</v>
      </c>
      <c r="I19" t="s">
        <v>239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2059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239</v>
      </c>
      <c r="C21" t="s">
        <v>239</v>
      </c>
      <c r="E21" t="s">
        <v>239</v>
      </c>
      <c r="H21" s="78">
        <v>0</v>
      </c>
      <c r="I21" t="s">
        <v>239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2060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239</v>
      </c>
      <c r="C23" t="s">
        <v>239</v>
      </c>
      <c r="E23" t="s">
        <v>239</v>
      </c>
      <c r="H23" s="78">
        <v>0</v>
      </c>
      <c r="I23" t="s">
        <v>239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2061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239</v>
      </c>
      <c r="C25" t="s">
        <v>239</v>
      </c>
      <c r="E25" t="s">
        <v>239</v>
      </c>
      <c r="H25" s="78">
        <v>0</v>
      </c>
      <c r="I25" t="s">
        <v>239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247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2052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239</v>
      </c>
      <c r="C28" t="s">
        <v>239</v>
      </c>
      <c r="E28" t="s">
        <v>239</v>
      </c>
      <c r="H28" s="78">
        <v>0</v>
      </c>
      <c r="I28" t="s">
        <v>239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2053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239</v>
      </c>
      <c r="C30" t="s">
        <v>239</v>
      </c>
      <c r="E30" t="s">
        <v>239</v>
      </c>
      <c r="H30" s="78">
        <v>0</v>
      </c>
      <c r="I30" t="s">
        <v>239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2057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2058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239</v>
      </c>
      <c r="C33" t="s">
        <v>239</v>
      </c>
      <c r="E33" t="s">
        <v>239</v>
      </c>
      <c r="H33" s="78">
        <v>0</v>
      </c>
      <c r="I33" t="s">
        <v>239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2059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239</v>
      </c>
      <c r="C35" t="s">
        <v>239</v>
      </c>
      <c r="E35" t="s">
        <v>239</v>
      </c>
      <c r="H35" s="78">
        <v>0</v>
      </c>
      <c r="I35" t="s">
        <v>239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2060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239</v>
      </c>
      <c r="C37" t="s">
        <v>239</v>
      </c>
      <c r="E37" t="s">
        <v>239</v>
      </c>
      <c r="H37" s="78">
        <v>0</v>
      </c>
      <c r="I37" t="s">
        <v>239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2061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239</v>
      </c>
      <c r="C39" t="s">
        <v>239</v>
      </c>
      <c r="E39" t="s">
        <v>239</v>
      </c>
      <c r="H39" s="78">
        <v>0</v>
      </c>
      <c r="I39" t="s">
        <v>239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249</v>
      </c>
    </row>
    <row r="41" spans="2:17">
      <c r="B41" t="s">
        <v>339</v>
      </c>
    </row>
    <row r="42" spans="2:17">
      <c r="B42" t="s">
        <v>340</v>
      </c>
    </row>
    <row r="43" spans="2:17">
      <c r="B43" t="s">
        <v>341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4">
        <v>43830</v>
      </c>
      <c r="D1" s="1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2:72">
      <c r="B2" s="2" t="s">
        <v>1</v>
      </c>
      <c r="C2" s="12" t="s">
        <v>3086</v>
      </c>
      <c r="D2" s="1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2:72">
      <c r="B3" s="2" t="s">
        <v>2</v>
      </c>
      <c r="C3" s="26" t="s">
        <v>3087</v>
      </c>
      <c r="D3" s="15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2:72">
      <c r="B4" s="2" t="s">
        <v>3</v>
      </c>
      <c r="C4" s="83" t="s">
        <v>196</v>
      </c>
      <c r="D4" s="15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2:72">
      <c r="B5" s="75" t="s">
        <v>197</v>
      </c>
      <c r="C5" t="s">
        <v>198</v>
      </c>
    </row>
    <row r="6" spans="2:72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72" ht="26.25" customHeight="1">
      <c r="B7" s="103" t="s">
        <v>70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2062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239</v>
      </c>
      <c r="C14" t="s">
        <v>239</v>
      </c>
      <c r="D14" t="s">
        <v>239</v>
      </c>
      <c r="G14" s="78">
        <v>0</v>
      </c>
      <c r="H14" t="s">
        <v>239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2063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239</v>
      </c>
      <c r="C16" t="s">
        <v>239</v>
      </c>
      <c r="D16" t="s">
        <v>239</v>
      </c>
      <c r="G16" s="78">
        <v>0</v>
      </c>
      <c r="H16" t="s">
        <v>239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2064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239</v>
      </c>
      <c r="C18" t="s">
        <v>239</v>
      </c>
      <c r="D18" t="s">
        <v>239</v>
      </c>
      <c r="G18" s="78">
        <v>0</v>
      </c>
      <c r="H18" t="s">
        <v>239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2065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239</v>
      </c>
      <c r="C20" t="s">
        <v>239</v>
      </c>
      <c r="D20" t="s">
        <v>239</v>
      </c>
      <c r="G20" s="78">
        <v>0</v>
      </c>
      <c r="H20" t="s">
        <v>239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908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239</v>
      </c>
      <c r="C22" t="s">
        <v>239</v>
      </c>
      <c r="D22" t="s">
        <v>239</v>
      </c>
      <c r="G22" s="78">
        <v>0</v>
      </c>
      <c r="H22" t="s">
        <v>239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247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337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239</v>
      </c>
      <c r="C25" t="s">
        <v>239</v>
      </c>
      <c r="D25" t="s">
        <v>239</v>
      </c>
      <c r="G25" s="78">
        <v>0</v>
      </c>
      <c r="H25" t="s">
        <v>239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2066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239</v>
      </c>
      <c r="C27" t="s">
        <v>239</v>
      </c>
      <c r="D27" t="s">
        <v>239</v>
      </c>
      <c r="G27" s="78">
        <v>0</v>
      </c>
      <c r="H27" t="s">
        <v>239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339</v>
      </c>
    </row>
    <row r="29" spans="2:16">
      <c r="B29" t="s">
        <v>340</v>
      </c>
    </row>
    <row r="30" spans="2:16">
      <c r="B30" t="s">
        <v>341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4">
        <v>43830</v>
      </c>
      <c r="E1" s="16"/>
      <c r="F1" s="16"/>
    </row>
    <row r="2" spans="2:65">
      <c r="B2" s="2" t="s">
        <v>1</v>
      </c>
      <c r="C2" s="12" t="s">
        <v>3086</v>
      </c>
      <c r="E2" s="16"/>
      <c r="F2" s="16"/>
    </row>
    <row r="3" spans="2:65">
      <c r="B3" s="2" t="s">
        <v>2</v>
      </c>
      <c r="C3" s="26" t="s">
        <v>3087</v>
      </c>
      <c r="E3" s="16"/>
      <c r="F3" s="16"/>
    </row>
    <row r="4" spans="2:65">
      <c r="B4" s="2" t="s">
        <v>3</v>
      </c>
      <c r="C4" s="83" t="s">
        <v>196</v>
      </c>
      <c r="E4" s="16"/>
      <c r="F4" s="16"/>
    </row>
    <row r="5" spans="2:65">
      <c r="B5" s="75" t="s">
        <v>197</v>
      </c>
      <c r="C5" t="s">
        <v>198</v>
      </c>
    </row>
    <row r="6" spans="2:65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65" ht="26.25" customHeight="1">
      <c r="B7" s="103" t="s">
        <v>83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2067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239</v>
      </c>
      <c r="C14" t="s">
        <v>239</v>
      </c>
      <c r="D14" s="16"/>
      <c r="E14" s="16"/>
      <c r="F14" t="s">
        <v>239</v>
      </c>
      <c r="G14" t="s">
        <v>239</v>
      </c>
      <c r="J14" s="78">
        <v>0</v>
      </c>
      <c r="K14" t="s">
        <v>239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2068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239</v>
      </c>
      <c r="C16" t="s">
        <v>239</v>
      </c>
      <c r="D16" s="16"/>
      <c r="E16" s="16"/>
      <c r="F16" t="s">
        <v>239</v>
      </c>
      <c r="G16" t="s">
        <v>239</v>
      </c>
      <c r="J16" s="78">
        <v>0</v>
      </c>
      <c r="K16" t="s">
        <v>239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344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239</v>
      </c>
      <c r="C18" t="s">
        <v>239</v>
      </c>
      <c r="D18" s="16"/>
      <c r="E18" s="16"/>
      <c r="F18" t="s">
        <v>239</v>
      </c>
      <c r="G18" t="s">
        <v>239</v>
      </c>
      <c r="J18" s="78">
        <v>0</v>
      </c>
      <c r="K18" t="s">
        <v>239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908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239</v>
      </c>
      <c r="C20" t="s">
        <v>239</v>
      </c>
      <c r="D20" s="16"/>
      <c r="E20" s="16"/>
      <c r="F20" t="s">
        <v>239</v>
      </c>
      <c r="G20" t="s">
        <v>239</v>
      </c>
      <c r="J20" s="78">
        <v>0</v>
      </c>
      <c r="K20" t="s">
        <v>239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247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2069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239</v>
      </c>
      <c r="C23" t="s">
        <v>239</v>
      </c>
      <c r="D23" s="16"/>
      <c r="E23" s="16"/>
      <c r="F23" t="s">
        <v>239</v>
      </c>
      <c r="G23" t="s">
        <v>239</v>
      </c>
      <c r="J23" s="78">
        <v>0</v>
      </c>
      <c r="K23" t="s">
        <v>239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2070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239</v>
      </c>
      <c r="C25" t="s">
        <v>239</v>
      </c>
      <c r="D25" s="16"/>
      <c r="E25" s="16"/>
      <c r="F25" t="s">
        <v>239</v>
      </c>
      <c r="G25" t="s">
        <v>239</v>
      </c>
      <c r="J25" s="78">
        <v>0</v>
      </c>
      <c r="K25" t="s">
        <v>239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249</v>
      </c>
      <c r="D26" s="16"/>
      <c r="E26" s="16"/>
      <c r="F26" s="16"/>
    </row>
    <row r="27" spans="2:19">
      <c r="B27" t="s">
        <v>339</v>
      </c>
      <c r="D27" s="16"/>
      <c r="E27" s="16"/>
      <c r="F27" s="16"/>
    </row>
    <row r="28" spans="2:19">
      <c r="B28" t="s">
        <v>340</v>
      </c>
      <c r="D28" s="16"/>
      <c r="E28" s="16"/>
      <c r="F28" s="16"/>
    </row>
    <row r="29" spans="2:19">
      <c r="B29" t="s">
        <v>341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4">
        <v>43830</v>
      </c>
      <c r="E1" s="16"/>
    </row>
    <row r="2" spans="2:81">
      <c r="B2" s="2" t="s">
        <v>1</v>
      </c>
      <c r="C2" s="12" t="s">
        <v>3086</v>
      </c>
      <c r="E2" s="16"/>
    </row>
    <row r="3" spans="2:81">
      <c r="B3" s="2" t="s">
        <v>2</v>
      </c>
      <c r="C3" s="26" t="s">
        <v>3087</v>
      </c>
      <c r="E3" s="16"/>
    </row>
    <row r="4" spans="2:81">
      <c r="B4" s="2" t="s">
        <v>3</v>
      </c>
      <c r="C4" s="83" t="s">
        <v>196</v>
      </c>
      <c r="E4" s="16"/>
    </row>
    <row r="5" spans="2:81">
      <c r="B5" s="75" t="s">
        <v>197</v>
      </c>
      <c r="C5" t="s">
        <v>198</v>
      </c>
    </row>
    <row r="6" spans="2:81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81" ht="26.25" customHeight="1">
      <c r="B7" s="103" t="s">
        <v>90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6.36</v>
      </c>
      <c r="K11" s="7"/>
      <c r="L11" s="7"/>
      <c r="M11" s="77">
        <v>1.17E-2</v>
      </c>
      <c r="N11" s="76">
        <v>20063445.629999999</v>
      </c>
      <c r="O11" s="7"/>
      <c r="P11" s="76">
        <v>27665.339551771678</v>
      </c>
      <c r="Q11" s="7"/>
      <c r="R11" s="77">
        <v>1</v>
      </c>
      <c r="S11" s="77">
        <v>2.52E-2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6.07</v>
      </c>
      <c r="M12" s="81">
        <v>9.4999999999999998E-3</v>
      </c>
      <c r="N12" s="82">
        <v>19220445.629999999</v>
      </c>
      <c r="P12" s="82">
        <v>25390.747214004477</v>
      </c>
      <c r="R12" s="81">
        <v>0.91779999999999995</v>
      </c>
      <c r="S12" s="81">
        <v>2.3099999999999999E-2</v>
      </c>
    </row>
    <row r="13" spans="2:81">
      <c r="B13" s="80" t="s">
        <v>2067</v>
      </c>
      <c r="C13" s="16"/>
      <c r="D13" s="16"/>
      <c r="E13" s="16"/>
      <c r="J13" s="82">
        <v>7.09</v>
      </c>
      <c r="M13" s="81">
        <v>5.4999999999999997E-3</v>
      </c>
      <c r="N13" s="82">
        <v>12372743.109999999</v>
      </c>
      <c r="P13" s="82">
        <v>16955.508812194541</v>
      </c>
      <c r="R13" s="81">
        <v>0.6129</v>
      </c>
      <c r="S13" s="81">
        <v>1.54E-2</v>
      </c>
    </row>
    <row r="14" spans="2:81">
      <c r="B14" t="s">
        <v>2071</v>
      </c>
      <c r="C14" t="s">
        <v>2072</v>
      </c>
      <c r="D14" t="s">
        <v>126</v>
      </c>
      <c r="E14" t="s">
        <v>2073</v>
      </c>
      <c r="F14" t="s">
        <v>494</v>
      </c>
      <c r="G14" t="s">
        <v>368</v>
      </c>
      <c r="H14" t="s">
        <v>153</v>
      </c>
      <c r="I14" t="s">
        <v>2074</v>
      </c>
      <c r="J14" s="78">
        <v>7.29</v>
      </c>
      <c r="K14" t="s">
        <v>105</v>
      </c>
      <c r="L14" s="79">
        <v>2.1399999999999999E-2</v>
      </c>
      <c r="M14" s="79">
        <v>2.5000000000000001E-3</v>
      </c>
      <c r="N14" s="78">
        <v>1242000</v>
      </c>
      <c r="O14" s="78">
        <v>117.33</v>
      </c>
      <c r="P14" s="78">
        <v>1457.2385999999999</v>
      </c>
      <c r="Q14" s="79">
        <v>4.7999999999999996E-3</v>
      </c>
      <c r="R14" s="79">
        <v>5.2699999999999997E-2</v>
      </c>
      <c r="S14" s="79">
        <v>1.2999999999999999E-3</v>
      </c>
    </row>
    <row r="15" spans="2:81">
      <c r="B15" t="s">
        <v>2075</v>
      </c>
      <c r="C15" t="s">
        <v>2076</v>
      </c>
      <c r="D15" t="s">
        <v>126</v>
      </c>
      <c r="E15" t="s">
        <v>387</v>
      </c>
      <c r="F15" t="s">
        <v>130</v>
      </c>
      <c r="G15" t="s">
        <v>209</v>
      </c>
      <c r="H15" t="s">
        <v>210</v>
      </c>
      <c r="I15" t="s">
        <v>2077</v>
      </c>
      <c r="J15" s="78">
        <v>8</v>
      </c>
      <c r="K15" t="s">
        <v>105</v>
      </c>
      <c r="L15" s="79">
        <v>4.9000000000000002E-2</v>
      </c>
      <c r="M15" s="79">
        <v>7.6E-3</v>
      </c>
      <c r="N15" s="78">
        <v>957016</v>
      </c>
      <c r="O15" s="78">
        <v>164.73</v>
      </c>
      <c r="P15" s="78">
        <v>1576.4924567999999</v>
      </c>
      <c r="Q15" s="79">
        <v>5.0000000000000001E-4</v>
      </c>
      <c r="R15" s="79">
        <v>5.7000000000000002E-2</v>
      </c>
      <c r="S15" s="79">
        <v>1.4E-3</v>
      </c>
    </row>
    <row r="16" spans="2:81">
      <c r="B16" t="s">
        <v>2078</v>
      </c>
      <c r="C16" t="s">
        <v>2079</v>
      </c>
      <c r="D16" t="s">
        <v>126</v>
      </c>
      <c r="E16" t="s">
        <v>387</v>
      </c>
      <c r="F16" t="s">
        <v>130</v>
      </c>
      <c r="G16" t="s">
        <v>209</v>
      </c>
      <c r="H16" t="s">
        <v>210</v>
      </c>
      <c r="I16" t="s">
        <v>2080</v>
      </c>
      <c r="J16" s="78">
        <v>12.08</v>
      </c>
      <c r="K16" t="s">
        <v>105</v>
      </c>
      <c r="L16" s="79">
        <v>4.1000000000000002E-2</v>
      </c>
      <c r="M16" s="79">
        <v>1.0500000000000001E-2</v>
      </c>
      <c r="N16" s="78">
        <v>4471658.9800000004</v>
      </c>
      <c r="O16" s="78">
        <v>147.94</v>
      </c>
      <c r="P16" s="78">
        <v>6615.372295012</v>
      </c>
      <c r="Q16" s="79">
        <v>1.1000000000000001E-3</v>
      </c>
      <c r="R16" s="79">
        <v>0.23910000000000001</v>
      </c>
      <c r="S16" s="79">
        <v>6.0000000000000001E-3</v>
      </c>
    </row>
    <row r="17" spans="2:19">
      <c r="B17" t="s">
        <v>2081</v>
      </c>
      <c r="C17" t="s">
        <v>2082</v>
      </c>
      <c r="D17" t="s">
        <v>126</v>
      </c>
      <c r="E17" t="s">
        <v>2083</v>
      </c>
      <c r="F17" t="s">
        <v>130</v>
      </c>
      <c r="G17" t="s">
        <v>209</v>
      </c>
      <c r="H17" t="s">
        <v>210</v>
      </c>
      <c r="I17" t="s">
        <v>2084</v>
      </c>
      <c r="J17" s="78">
        <v>0.87</v>
      </c>
      <c r="K17" t="s">
        <v>105</v>
      </c>
      <c r="L17" s="79">
        <v>0.05</v>
      </c>
      <c r="M17" s="79">
        <v>-3.5000000000000001E-3</v>
      </c>
      <c r="N17" s="78">
        <v>17964.599999999999</v>
      </c>
      <c r="O17" s="78">
        <v>125.17</v>
      </c>
      <c r="P17" s="78">
        <v>22.48628982</v>
      </c>
      <c r="Q17" s="79">
        <v>1.6000000000000001E-3</v>
      </c>
      <c r="R17" s="79">
        <v>8.0000000000000004E-4</v>
      </c>
      <c r="S17" s="79">
        <v>0</v>
      </c>
    </row>
    <row r="18" spans="2:19">
      <c r="B18" t="s">
        <v>2085</v>
      </c>
      <c r="C18" t="s">
        <v>2086</v>
      </c>
      <c r="D18" t="s">
        <v>126</v>
      </c>
      <c r="E18" t="s">
        <v>493</v>
      </c>
      <c r="F18" t="s">
        <v>494</v>
      </c>
      <c r="G18" t="s">
        <v>410</v>
      </c>
      <c r="H18" t="s">
        <v>210</v>
      </c>
      <c r="I18" t="s">
        <v>2077</v>
      </c>
      <c r="J18" s="78">
        <v>0.12</v>
      </c>
      <c r="K18" t="s">
        <v>105</v>
      </c>
      <c r="L18" s="79">
        <v>6.8500000000000005E-2</v>
      </c>
      <c r="M18" s="79">
        <v>5.8999999999999999E-3</v>
      </c>
      <c r="N18" s="78">
        <v>96600</v>
      </c>
      <c r="O18" s="78">
        <v>117.03</v>
      </c>
      <c r="P18" s="78">
        <v>113.05098</v>
      </c>
      <c r="Q18" s="79">
        <v>2.0000000000000001E-4</v>
      </c>
      <c r="R18" s="79">
        <v>4.1000000000000003E-3</v>
      </c>
      <c r="S18" s="79">
        <v>1E-4</v>
      </c>
    </row>
    <row r="19" spans="2:19">
      <c r="B19" t="s">
        <v>2087</v>
      </c>
      <c r="C19" t="s">
        <v>2088</v>
      </c>
      <c r="D19" t="s">
        <v>126</v>
      </c>
      <c r="E19" t="s">
        <v>433</v>
      </c>
      <c r="F19" t="s">
        <v>130</v>
      </c>
      <c r="G19" t="s">
        <v>410</v>
      </c>
      <c r="H19" t="s">
        <v>210</v>
      </c>
      <c r="I19" t="s">
        <v>2084</v>
      </c>
      <c r="J19" s="78">
        <v>3.82</v>
      </c>
      <c r="K19" t="s">
        <v>105</v>
      </c>
      <c r="L19" s="79">
        <v>5.6000000000000001E-2</v>
      </c>
      <c r="M19" s="79">
        <v>-3.5000000000000001E-3</v>
      </c>
      <c r="N19" s="78">
        <v>371746.33</v>
      </c>
      <c r="O19" s="78">
        <v>151.13999999999999</v>
      </c>
      <c r="P19" s="78">
        <v>561.85740316199997</v>
      </c>
      <c r="Q19" s="79">
        <v>5.0000000000000001E-4</v>
      </c>
      <c r="R19" s="79">
        <v>2.0299999999999999E-2</v>
      </c>
      <c r="S19" s="79">
        <v>5.0000000000000001E-4</v>
      </c>
    </row>
    <row r="20" spans="2:19">
      <c r="B20" t="s">
        <v>2089</v>
      </c>
      <c r="C20" t="s">
        <v>2090</v>
      </c>
      <c r="D20" t="s">
        <v>126</v>
      </c>
      <c r="E20" t="s">
        <v>2091</v>
      </c>
      <c r="F20" t="s">
        <v>130</v>
      </c>
      <c r="G20" t="s">
        <v>443</v>
      </c>
      <c r="H20" t="s">
        <v>210</v>
      </c>
      <c r="I20" t="s">
        <v>2092</v>
      </c>
      <c r="J20" s="78">
        <v>0.37</v>
      </c>
      <c r="K20" t="s">
        <v>105</v>
      </c>
      <c r="L20" s="79">
        <v>4.9500000000000002E-2</v>
      </c>
      <c r="M20" s="79">
        <v>-1.1999999999999999E-3</v>
      </c>
      <c r="N20" s="78">
        <v>12000.06</v>
      </c>
      <c r="O20" s="78">
        <v>126.55</v>
      </c>
      <c r="P20" s="78">
        <v>15.186075929999999</v>
      </c>
      <c r="Q20" s="79">
        <v>2.9999999999999997E-4</v>
      </c>
      <c r="R20" s="79">
        <v>5.0000000000000001E-4</v>
      </c>
      <c r="S20" s="79">
        <v>0</v>
      </c>
    </row>
    <row r="21" spans="2:19">
      <c r="B21" t="s">
        <v>2093</v>
      </c>
      <c r="C21" t="s">
        <v>2094</v>
      </c>
      <c r="D21" t="s">
        <v>126</v>
      </c>
      <c r="E21" t="s">
        <v>493</v>
      </c>
      <c r="F21" t="s">
        <v>494</v>
      </c>
      <c r="G21" t="s">
        <v>495</v>
      </c>
      <c r="H21" t="s">
        <v>153</v>
      </c>
      <c r="I21" t="s">
        <v>2077</v>
      </c>
      <c r="J21" s="78">
        <v>1.72</v>
      </c>
      <c r="K21" t="s">
        <v>105</v>
      </c>
      <c r="L21" s="79">
        <v>0.06</v>
      </c>
      <c r="M21" s="79">
        <v>-6.9999999999999999E-4</v>
      </c>
      <c r="N21" s="78">
        <v>1947300</v>
      </c>
      <c r="O21" s="78">
        <v>120.61</v>
      </c>
      <c r="P21" s="78">
        <v>2348.6385300000002</v>
      </c>
      <c r="Q21" s="79">
        <v>5.0000000000000001E-4</v>
      </c>
      <c r="R21" s="79">
        <v>8.4900000000000003E-2</v>
      </c>
      <c r="S21" s="79">
        <v>2.0999999999999999E-3</v>
      </c>
    </row>
    <row r="22" spans="2:19">
      <c r="B22" t="s">
        <v>2095</v>
      </c>
      <c r="C22" t="s">
        <v>2096</v>
      </c>
      <c r="D22" t="s">
        <v>126</v>
      </c>
      <c r="E22" t="s">
        <v>1214</v>
      </c>
      <c r="F22" t="s">
        <v>350</v>
      </c>
      <c r="G22" t="s">
        <v>521</v>
      </c>
      <c r="H22" t="s">
        <v>210</v>
      </c>
      <c r="I22" t="s">
        <v>2077</v>
      </c>
      <c r="J22" s="78">
        <v>2.64</v>
      </c>
      <c r="K22" t="s">
        <v>105</v>
      </c>
      <c r="L22" s="79">
        <v>5.7500000000000002E-2</v>
      </c>
      <c r="M22" s="79">
        <v>-5.0000000000000001E-3</v>
      </c>
      <c r="N22" s="78">
        <v>2777924</v>
      </c>
      <c r="O22" s="78">
        <v>141.16</v>
      </c>
      <c r="P22" s="78">
        <v>3921.3175184000002</v>
      </c>
      <c r="Q22" s="79">
        <v>2.0999999999999999E-3</v>
      </c>
      <c r="R22" s="79">
        <v>0.14169999999999999</v>
      </c>
      <c r="S22" s="79">
        <v>3.5999999999999999E-3</v>
      </c>
    </row>
    <row r="23" spans="2:19">
      <c r="B23" t="s">
        <v>2097</v>
      </c>
      <c r="C23" t="s">
        <v>2098</v>
      </c>
      <c r="D23" t="s">
        <v>126</v>
      </c>
      <c r="E23" t="s">
        <v>2099</v>
      </c>
      <c r="F23" t="s">
        <v>402</v>
      </c>
      <c r="G23" t="s">
        <v>695</v>
      </c>
      <c r="H23" t="s">
        <v>210</v>
      </c>
      <c r="I23" t="s">
        <v>2100</v>
      </c>
      <c r="J23" s="78">
        <v>0.62</v>
      </c>
      <c r="K23" t="s">
        <v>105</v>
      </c>
      <c r="L23" s="79">
        <v>6.7000000000000004E-2</v>
      </c>
      <c r="M23" s="79">
        <v>7.4000000000000003E-3</v>
      </c>
      <c r="N23" s="78">
        <v>51141.72</v>
      </c>
      <c r="O23" s="78">
        <v>130.41999999999999</v>
      </c>
      <c r="P23" s="78">
        <v>66.699031223999995</v>
      </c>
      <c r="Q23" s="79">
        <v>6.9999999999999999E-4</v>
      </c>
      <c r="R23" s="79">
        <v>2.3999999999999998E-3</v>
      </c>
      <c r="S23" s="79">
        <v>1E-4</v>
      </c>
    </row>
    <row r="24" spans="2:19">
      <c r="B24" t="s">
        <v>2101</v>
      </c>
      <c r="C24" t="s">
        <v>2102</v>
      </c>
      <c r="D24" t="s">
        <v>126</v>
      </c>
      <c r="E24" t="s">
        <v>2099</v>
      </c>
      <c r="F24" t="s">
        <v>402</v>
      </c>
      <c r="G24" t="s">
        <v>695</v>
      </c>
      <c r="H24" t="s">
        <v>210</v>
      </c>
      <c r="I24" t="s">
        <v>2084</v>
      </c>
      <c r="J24" s="78">
        <v>0.75</v>
      </c>
      <c r="K24" t="s">
        <v>105</v>
      </c>
      <c r="L24" s="79">
        <v>6.7000000000000004E-2</v>
      </c>
      <c r="M24" s="79">
        <v>1.9199999999999998E-2</v>
      </c>
      <c r="N24" s="78">
        <v>24231.43</v>
      </c>
      <c r="O24" s="78">
        <v>130.63</v>
      </c>
      <c r="P24" s="78">
        <v>31.653517009000002</v>
      </c>
      <c r="Q24" s="79">
        <v>8.0000000000000004E-4</v>
      </c>
      <c r="R24" s="79">
        <v>1.1000000000000001E-3</v>
      </c>
      <c r="S24" s="79">
        <v>0</v>
      </c>
    </row>
    <row r="25" spans="2:19">
      <c r="B25" t="s">
        <v>2103</v>
      </c>
      <c r="C25" t="s">
        <v>2104</v>
      </c>
      <c r="D25" t="s">
        <v>126</v>
      </c>
      <c r="E25" t="s">
        <v>2105</v>
      </c>
      <c r="F25" t="s">
        <v>703</v>
      </c>
      <c r="G25" t="s">
        <v>239</v>
      </c>
      <c r="H25" t="s">
        <v>240</v>
      </c>
      <c r="I25" t="s">
        <v>2106</v>
      </c>
      <c r="J25" s="78">
        <v>1.73</v>
      </c>
      <c r="K25" t="s">
        <v>105</v>
      </c>
      <c r="L25" s="79">
        <v>5.6000000000000001E-2</v>
      </c>
      <c r="M25" s="79">
        <v>0.14630000000000001</v>
      </c>
      <c r="N25" s="78">
        <v>335411.81</v>
      </c>
      <c r="O25" s="78">
        <v>62.259978000000189</v>
      </c>
      <c r="P25" s="78">
        <v>208.82731911540199</v>
      </c>
      <c r="Q25" s="79">
        <v>5.0000000000000001E-4</v>
      </c>
      <c r="R25" s="79">
        <v>7.4999999999999997E-3</v>
      </c>
      <c r="S25" s="79">
        <v>2.0000000000000001E-4</v>
      </c>
    </row>
    <row r="26" spans="2:19">
      <c r="B26" t="s">
        <v>2107</v>
      </c>
      <c r="C26" t="s">
        <v>2108</v>
      </c>
      <c r="D26" t="s">
        <v>126</v>
      </c>
      <c r="E26" t="s">
        <v>2109</v>
      </c>
      <c r="F26" t="s">
        <v>350</v>
      </c>
      <c r="G26" t="s">
        <v>239</v>
      </c>
      <c r="H26" t="s">
        <v>240</v>
      </c>
      <c r="I26" t="s">
        <v>2110</v>
      </c>
      <c r="J26" s="78">
        <v>2.5099999999999998</v>
      </c>
      <c r="K26" t="s">
        <v>105</v>
      </c>
      <c r="L26" s="79">
        <v>0.04</v>
      </c>
      <c r="M26" s="79">
        <v>2.3E-3</v>
      </c>
      <c r="N26" s="78">
        <v>202.27</v>
      </c>
      <c r="O26" s="78">
        <v>109.310755</v>
      </c>
      <c r="P26" s="78">
        <v>0.2211028641385</v>
      </c>
      <c r="Q26" s="79">
        <v>0</v>
      </c>
      <c r="R26" s="79">
        <v>0</v>
      </c>
      <c r="S26" s="79">
        <v>0</v>
      </c>
    </row>
    <row r="27" spans="2:19">
      <c r="B27" t="s">
        <v>2111</v>
      </c>
      <c r="C27" t="s">
        <v>2112</v>
      </c>
      <c r="D27" t="s">
        <v>126</v>
      </c>
      <c r="E27" t="s">
        <v>702</v>
      </c>
      <c r="F27" t="s">
        <v>703</v>
      </c>
      <c r="G27" t="s">
        <v>239</v>
      </c>
      <c r="H27" t="s">
        <v>240</v>
      </c>
      <c r="I27" t="s">
        <v>255</v>
      </c>
      <c r="J27" s="78">
        <v>0.44</v>
      </c>
      <c r="K27" t="s">
        <v>105</v>
      </c>
      <c r="L27" s="79">
        <v>4.9000000000000002E-2</v>
      </c>
      <c r="M27" s="79">
        <v>-4.8800000000000003E-2</v>
      </c>
      <c r="N27" s="78">
        <v>67545.91</v>
      </c>
      <c r="O27" s="78">
        <v>24.38</v>
      </c>
      <c r="P27" s="78">
        <v>16.467692857999999</v>
      </c>
      <c r="Q27" s="79">
        <v>0</v>
      </c>
      <c r="R27" s="79">
        <v>5.9999999999999995E-4</v>
      </c>
      <c r="S27" s="79">
        <v>0</v>
      </c>
    </row>
    <row r="28" spans="2:19">
      <c r="B28" s="80" t="s">
        <v>2068</v>
      </c>
      <c r="C28" s="16"/>
      <c r="D28" s="16"/>
      <c r="E28" s="16"/>
      <c r="J28" s="82">
        <v>4.1399999999999997</v>
      </c>
      <c r="M28" s="81">
        <v>1.72E-2</v>
      </c>
      <c r="N28" s="82">
        <v>6769902.1399999997</v>
      </c>
      <c r="P28" s="82">
        <v>8170.7887863460001</v>
      </c>
      <c r="R28" s="81">
        <v>0.29530000000000001</v>
      </c>
      <c r="S28" s="81">
        <v>7.4000000000000003E-3</v>
      </c>
    </row>
    <row r="29" spans="2:19">
      <c r="B29" t="s">
        <v>2113</v>
      </c>
      <c r="C29" t="s">
        <v>2114</v>
      </c>
      <c r="D29" t="s">
        <v>126</v>
      </c>
      <c r="E29" t="s">
        <v>2073</v>
      </c>
      <c r="F29" t="s">
        <v>494</v>
      </c>
      <c r="G29" t="s">
        <v>368</v>
      </c>
      <c r="H29" t="s">
        <v>153</v>
      </c>
      <c r="I29" t="s">
        <v>2077</v>
      </c>
      <c r="J29" s="78">
        <v>3.09</v>
      </c>
      <c r="K29" t="s">
        <v>105</v>
      </c>
      <c r="L29" s="79">
        <v>2.5000000000000001E-2</v>
      </c>
      <c r="M29" s="79">
        <v>1.0500000000000001E-2</v>
      </c>
      <c r="N29" s="78">
        <v>1932460</v>
      </c>
      <c r="O29" s="78">
        <v>105.26</v>
      </c>
      <c r="P29" s="78">
        <v>2034.1073960000001</v>
      </c>
      <c r="Q29" s="79">
        <v>2.7000000000000001E-3</v>
      </c>
      <c r="R29" s="79">
        <v>7.3499999999999996E-2</v>
      </c>
      <c r="S29" s="79">
        <v>1.8E-3</v>
      </c>
    </row>
    <row r="30" spans="2:19">
      <c r="B30" t="s">
        <v>2115</v>
      </c>
      <c r="C30" t="s">
        <v>2116</v>
      </c>
      <c r="D30" t="s">
        <v>126</v>
      </c>
      <c r="E30" t="s">
        <v>2073</v>
      </c>
      <c r="F30" t="s">
        <v>1309</v>
      </c>
      <c r="G30" t="s">
        <v>209</v>
      </c>
      <c r="H30" t="s">
        <v>210</v>
      </c>
      <c r="I30" t="s">
        <v>2117</v>
      </c>
      <c r="J30" s="78">
        <v>6.81</v>
      </c>
      <c r="K30" t="s">
        <v>105</v>
      </c>
      <c r="L30" s="79">
        <v>3.7400000000000003E-2</v>
      </c>
      <c r="M30" s="79">
        <v>1.72E-2</v>
      </c>
      <c r="N30" s="78">
        <v>1411794</v>
      </c>
      <c r="O30" s="78">
        <v>115.39</v>
      </c>
      <c r="P30" s="78">
        <v>1629.0690966</v>
      </c>
      <c r="Q30" s="79">
        <v>2.7000000000000001E-3</v>
      </c>
      <c r="R30" s="79">
        <v>5.8900000000000001E-2</v>
      </c>
      <c r="S30" s="79">
        <v>1.5E-3</v>
      </c>
    </row>
    <row r="31" spans="2:19">
      <c r="B31" t="s">
        <v>2118</v>
      </c>
      <c r="C31" t="s">
        <v>2119</v>
      </c>
      <c r="D31" t="s">
        <v>126</v>
      </c>
      <c r="E31" t="s">
        <v>2120</v>
      </c>
      <c r="F31" t="s">
        <v>402</v>
      </c>
      <c r="G31" t="s">
        <v>495</v>
      </c>
      <c r="H31" t="s">
        <v>153</v>
      </c>
      <c r="I31" t="s">
        <v>2121</v>
      </c>
      <c r="J31" s="78">
        <v>4.9400000000000004</v>
      </c>
      <c r="K31" t="s">
        <v>105</v>
      </c>
      <c r="L31" s="79">
        <v>3.1E-2</v>
      </c>
      <c r="M31" s="79">
        <v>1.61E-2</v>
      </c>
      <c r="N31" s="78">
        <v>1733718.95</v>
      </c>
      <c r="O31" s="78">
        <v>107.58</v>
      </c>
      <c r="P31" s="78">
        <v>1865.1348464099999</v>
      </c>
      <c r="Q31" s="79">
        <v>2.5999999999999999E-3</v>
      </c>
      <c r="R31" s="79">
        <v>6.7400000000000002E-2</v>
      </c>
      <c r="S31" s="79">
        <v>1.6999999999999999E-3</v>
      </c>
    </row>
    <row r="32" spans="2:19">
      <c r="B32" t="s">
        <v>2122</v>
      </c>
      <c r="C32" t="s">
        <v>2123</v>
      </c>
      <c r="D32" t="s">
        <v>126</v>
      </c>
      <c r="E32" t="s">
        <v>1259</v>
      </c>
      <c r="F32" t="s">
        <v>128</v>
      </c>
      <c r="G32" t="s">
        <v>521</v>
      </c>
      <c r="H32" t="s">
        <v>210</v>
      </c>
      <c r="I32" t="s">
        <v>2124</v>
      </c>
      <c r="J32" s="78">
        <v>2.5499999999999998</v>
      </c>
      <c r="K32" t="s">
        <v>109</v>
      </c>
      <c r="L32" s="79">
        <v>4.4499999999999998E-2</v>
      </c>
      <c r="M32" s="79">
        <v>3.1800000000000002E-2</v>
      </c>
      <c r="N32" s="78">
        <v>350855</v>
      </c>
      <c r="O32" s="78">
        <v>103.14</v>
      </c>
      <c r="P32" s="78">
        <v>1250.629103232</v>
      </c>
      <c r="Q32" s="79">
        <v>2.5999999999999999E-3</v>
      </c>
      <c r="R32" s="79">
        <v>4.5199999999999997E-2</v>
      </c>
      <c r="S32" s="79">
        <v>1.1000000000000001E-3</v>
      </c>
    </row>
    <row r="33" spans="2:19">
      <c r="B33" t="s">
        <v>2125</v>
      </c>
      <c r="C33" t="s">
        <v>2126</v>
      </c>
      <c r="D33" t="s">
        <v>126</v>
      </c>
      <c r="E33" t="s">
        <v>2127</v>
      </c>
      <c r="F33" t="s">
        <v>131</v>
      </c>
      <c r="G33" t="s">
        <v>521</v>
      </c>
      <c r="H33" t="s">
        <v>210</v>
      </c>
      <c r="I33" t="s">
        <v>2128</v>
      </c>
      <c r="J33" s="78">
        <v>1.73</v>
      </c>
      <c r="K33" t="s">
        <v>105</v>
      </c>
      <c r="L33" s="79">
        <v>1.34E-2</v>
      </c>
      <c r="M33" s="79">
        <v>1.23E-2</v>
      </c>
      <c r="N33" s="78">
        <v>676000</v>
      </c>
      <c r="O33" s="78">
        <v>100.51</v>
      </c>
      <c r="P33" s="78">
        <v>679.44759999999997</v>
      </c>
      <c r="Q33" s="79">
        <v>1.4E-3</v>
      </c>
      <c r="R33" s="79">
        <v>2.46E-2</v>
      </c>
      <c r="S33" s="79">
        <v>5.9999999999999995E-4</v>
      </c>
    </row>
    <row r="34" spans="2:19">
      <c r="B34" t="s">
        <v>2129</v>
      </c>
      <c r="C34" t="s">
        <v>2130</v>
      </c>
      <c r="D34" t="s">
        <v>126</v>
      </c>
      <c r="E34" t="s">
        <v>457</v>
      </c>
      <c r="F34" t="s">
        <v>402</v>
      </c>
      <c r="G34" t="s">
        <v>630</v>
      </c>
      <c r="H34" t="s">
        <v>210</v>
      </c>
      <c r="I34" t="s">
        <v>2131</v>
      </c>
      <c r="J34" s="78">
        <v>4.29</v>
      </c>
      <c r="K34" t="s">
        <v>105</v>
      </c>
      <c r="L34" s="79">
        <v>3.5499999999999997E-2</v>
      </c>
      <c r="M34" s="79">
        <v>1.9099999999999999E-2</v>
      </c>
      <c r="N34" s="78">
        <v>617280</v>
      </c>
      <c r="O34" s="78">
        <v>107.19</v>
      </c>
      <c r="P34" s="78">
        <v>661.66243199999997</v>
      </c>
      <c r="Q34" s="79">
        <v>2E-3</v>
      </c>
      <c r="R34" s="79">
        <v>2.3900000000000001E-2</v>
      </c>
      <c r="S34" s="79">
        <v>5.9999999999999995E-4</v>
      </c>
    </row>
    <row r="35" spans="2:19">
      <c r="B35" t="s">
        <v>2132</v>
      </c>
      <c r="C35" t="s">
        <v>2133</v>
      </c>
      <c r="D35" t="s">
        <v>126</v>
      </c>
      <c r="E35" t="s">
        <v>2134</v>
      </c>
      <c r="F35" t="s">
        <v>402</v>
      </c>
      <c r="G35" t="s">
        <v>686</v>
      </c>
      <c r="H35" t="s">
        <v>153</v>
      </c>
      <c r="I35" t="s">
        <v>2084</v>
      </c>
      <c r="J35" s="78">
        <v>1.06</v>
      </c>
      <c r="K35" t="s">
        <v>105</v>
      </c>
      <c r="L35" s="79">
        <v>5.1499999999999997E-2</v>
      </c>
      <c r="M35" s="79">
        <v>1.41E-2</v>
      </c>
      <c r="N35" s="78">
        <v>47794.19</v>
      </c>
      <c r="O35" s="78">
        <v>106.16</v>
      </c>
      <c r="P35" s="78">
        <v>50.738312104000002</v>
      </c>
      <c r="Q35" s="79">
        <v>1.9E-3</v>
      </c>
      <c r="R35" s="79">
        <v>1.8E-3</v>
      </c>
      <c r="S35" s="79">
        <v>0</v>
      </c>
    </row>
    <row r="36" spans="2:19">
      <c r="B36" s="80" t="s">
        <v>344</v>
      </c>
      <c r="C36" s="16"/>
      <c r="D36" s="16"/>
      <c r="E36" s="16"/>
      <c r="J36" s="82">
        <v>0.82</v>
      </c>
      <c r="M36" s="81">
        <v>2.7099999999999999E-2</v>
      </c>
      <c r="N36" s="82">
        <v>77800.38</v>
      </c>
      <c r="P36" s="82">
        <v>264.44961546393603</v>
      </c>
      <c r="R36" s="81">
        <v>9.5999999999999992E-3</v>
      </c>
      <c r="S36" s="81">
        <v>2.0000000000000001E-4</v>
      </c>
    </row>
    <row r="37" spans="2:19">
      <c r="B37" t="s">
        <v>2135</v>
      </c>
      <c r="C37" t="s">
        <v>2136</v>
      </c>
      <c r="D37" t="s">
        <v>126</v>
      </c>
      <c r="E37" t="s">
        <v>1259</v>
      </c>
      <c r="F37" t="s">
        <v>128</v>
      </c>
      <c r="G37" t="s">
        <v>521</v>
      </c>
      <c r="H37" t="s">
        <v>210</v>
      </c>
      <c r="I37" t="s">
        <v>2077</v>
      </c>
      <c r="J37" s="78">
        <v>0.7</v>
      </c>
      <c r="K37" t="s">
        <v>109</v>
      </c>
      <c r="L37" s="79">
        <v>3.6999999999999998E-2</v>
      </c>
      <c r="M37" s="79">
        <v>2.86E-2</v>
      </c>
      <c r="N37" s="78">
        <v>55457</v>
      </c>
      <c r="O37" s="78">
        <v>101.67</v>
      </c>
      <c r="P37" s="78">
        <v>194.86010384639999</v>
      </c>
      <c r="Q37" s="79">
        <v>8.0000000000000004E-4</v>
      </c>
      <c r="R37" s="79">
        <v>7.0000000000000001E-3</v>
      </c>
      <c r="S37" s="79">
        <v>2.0000000000000001E-4</v>
      </c>
    </row>
    <row r="38" spans="2:19">
      <c r="B38" t="s">
        <v>2137</v>
      </c>
      <c r="C38" t="s">
        <v>2138</v>
      </c>
      <c r="D38" t="s">
        <v>126</v>
      </c>
      <c r="E38" t="s">
        <v>2139</v>
      </c>
      <c r="F38" t="s">
        <v>130</v>
      </c>
      <c r="G38" t="s">
        <v>239</v>
      </c>
      <c r="H38" t="s">
        <v>240</v>
      </c>
      <c r="I38" t="s">
        <v>2140</v>
      </c>
      <c r="J38" s="78">
        <v>1.1399999999999999</v>
      </c>
      <c r="K38" t="s">
        <v>109</v>
      </c>
      <c r="L38" s="79">
        <v>3.9399999999999998E-2</v>
      </c>
      <c r="M38" s="79">
        <v>2.3E-2</v>
      </c>
      <c r="N38" s="78">
        <v>22343.38</v>
      </c>
      <c r="O38" s="78">
        <v>90.12</v>
      </c>
      <c r="P38" s="78">
        <v>69.589511617536004</v>
      </c>
      <c r="Q38" s="79">
        <v>0</v>
      </c>
      <c r="R38" s="79">
        <v>2.5000000000000001E-3</v>
      </c>
      <c r="S38" s="79">
        <v>1E-4</v>
      </c>
    </row>
    <row r="39" spans="2:19">
      <c r="B39" s="80" t="s">
        <v>908</v>
      </c>
      <c r="C39" s="16"/>
      <c r="D39" s="16"/>
      <c r="E39" s="16"/>
      <c r="J39" s="82">
        <v>0</v>
      </c>
      <c r="M39" s="81">
        <v>0</v>
      </c>
      <c r="N39" s="82">
        <v>0</v>
      </c>
      <c r="P39" s="82">
        <v>0</v>
      </c>
      <c r="R39" s="81">
        <v>0</v>
      </c>
      <c r="S39" s="81">
        <v>0</v>
      </c>
    </row>
    <row r="40" spans="2:19">
      <c r="B40" t="s">
        <v>239</v>
      </c>
      <c r="C40" t="s">
        <v>239</v>
      </c>
      <c r="D40" s="16"/>
      <c r="E40" s="16"/>
      <c r="F40" t="s">
        <v>239</v>
      </c>
      <c r="G40" t="s">
        <v>239</v>
      </c>
      <c r="J40" s="78">
        <v>0</v>
      </c>
      <c r="K40" t="s">
        <v>239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  <c r="S40" s="79">
        <v>0</v>
      </c>
    </row>
    <row r="41" spans="2:19">
      <c r="B41" s="80" t="s">
        <v>247</v>
      </c>
      <c r="C41" s="16"/>
      <c r="D41" s="16"/>
      <c r="E41" s="16"/>
      <c r="J41" s="82">
        <v>9.56</v>
      </c>
      <c r="M41" s="81">
        <v>3.6700000000000003E-2</v>
      </c>
      <c r="N41" s="82">
        <v>843000</v>
      </c>
      <c r="P41" s="82">
        <v>2274.5923377672002</v>
      </c>
      <c r="R41" s="81">
        <v>8.2199999999999995E-2</v>
      </c>
      <c r="S41" s="81">
        <v>2.0999999999999999E-3</v>
      </c>
    </row>
    <row r="42" spans="2:19">
      <c r="B42" s="80" t="s">
        <v>345</v>
      </c>
      <c r="C42" s="16"/>
      <c r="D42" s="16"/>
      <c r="E42" s="16"/>
      <c r="J42" s="82">
        <v>0</v>
      </c>
      <c r="M42" s="81">
        <v>0</v>
      </c>
      <c r="N42" s="82">
        <v>0</v>
      </c>
      <c r="P42" s="82">
        <v>0</v>
      </c>
      <c r="R42" s="81">
        <v>0</v>
      </c>
      <c r="S42" s="81">
        <v>0</v>
      </c>
    </row>
    <row r="43" spans="2:19">
      <c r="B43" t="s">
        <v>239</v>
      </c>
      <c r="C43" t="s">
        <v>239</v>
      </c>
      <c r="D43" s="16"/>
      <c r="E43" s="16"/>
      <c r="F43" t="s">
        <v>239</v>
      </c>
      <c r="G43" t="s">
        <v>239</v>
      </c>
      <c r="J43" s="78">
        <v>0</v>
      </c>
      <c r="K43" t="s">
        <v>239</v>
      </c>
      <c r="L43" s="79">
        <v>0</v>
      </c>
      <c r="M43" s="79">
        <v>0</v>
      </c>
      <c r="N43" s="78">
        <v>0</v>
      </c>
      <c r="O43" s="78">
        <v>0</v>
      </c>
      <c r="P43" s="78">
        <v>0</v>
      </c>
      <c r="Q43" s="79">
        <v>0</v>
      </c>
      <c r="R43" s="79">
        <v>0</v>
      </c>
      <c r="S43" s="79">
        <v>0</v>
      </c>
    </row>
    <row r="44" spans="2:19">
      <c r="B44" s="80" t="s">
        <v>346</v>
      </c>
      <c r="C44" s="16"/>
      <c r="D44" s="16"/>
      <c r="E44" s="16"/>
      <c r="J44" s="82">
        <v>9.56</v>
      </c>
      <c r="M44" s="81">
        <v>3.6700000000000003E-2</v>
      </c>
      <c r="N44" s="82">
        <v>843000</v>
      </c>
      <c r="P44" s="82">
        <v>2274.5923377672002</v>
      </c>
      <c r="R44" s="81">
        <v>8.2199999999999995E-2</v>
      </c>
      <c r="S44" s="81">
        <v>2.0999999999999999E-3</v>
      </c>
    </row>
    <row r="45" spans="2:19">
      <c r="B45" t="s">
        <v>2141</v>
      </c>
      <c r="C45" t="s">
        <v>2142</v>
      </c>
      <c r="D45" t="s">
        <v>912</v>
      </c>
      <c r="E45" t="s">
        <v>2143</v>
      </c>
      <c r="F45" t="s">
        <v>1024</v>
      </c>
      <c r="G45" t="s">
        <v>956</v>
      </c>
      <c r="H45" t="s">
        <v>220</v>
      </c>
      <c r="I45" t="s">
        <v>2144</v>
      </c>
      <c r="J45" s="78">
        <v>16.899999999999999</v>
      </c>
      <c r="K45" t="s">
        <v>119</v>
      </c>
      <c r="L45" s="79">
        <v>4.5600000000000002E-2</v>
      </c>
      <c r="M45" s="79">
        <v>4.5600000000000002E-2</v>
      </c>
      <c r="N45" s="78">
        <v>266000</v>
      </c>
      <c r="O45" s="78">
        <v>101.93315067669172</v>
      </c>
      <c r="P45" s="78">
        <v>719.47577675280002</v>
      </c>
      <c r="Q45" s="79">
        <v>1.6000000000000001E-3</v>
      </c>
      <c r="R45" s="79">
        <v>2.5999999999999999E-2</v>
      </c>
      <c r="S45" s="79">
        <v>6.9999999999999999E-4</v>
      </c>
    </row>
    <row r="46" spans="2:19">
      <c r="B46" t="s">
        <v>2145</v>
      </c>
      <c r="C46" t="s">
        <v>2146</v>
      </c>
      <c r="D46" t="s">
        <v>126</v>
      </c>
      <c r="E46" t="s">
        <v>2147</v>
      </c>
      <c r="F46" t="s">
        <v>983</v>
      </c>
      <c r="G46" t="s">
        <v>919</v>
      </c>
      <c r="H46" t="s">
        <v>246</v>
      </c>
      <c r="I46" t="s">
        <v>2148</v>
      </c>
      <c r="J46" s="78">
        <v>2.08</v>
      </c>
      <c r="K46" t="s">
        <v>109</v>
      </c>
      <c r="L46" s="79">
        <v>0.06</v>
      </c>
      <c r="M46" s="79">
        <v>2.86E-2</v>
      </c>
      <c r="N46" s="78">
        <v>361000</v>
      </c>
      <c r="O46" s="78">
        <v>78.33484</v>
      </c>
      <c r="P46" s="78">
        <v>977.3179974144</v>
      </c>
      <c r="Q46" s="79">
        <v>4.0000000000000002E-4</v>
      </c>
      <c r="R46" s="79">
        <v>3.5299999999999998E-2</v>
      </c>
      <c r="S46" s="79">
        <v>8.9999999999999998E-4</v>
      </c>
    </row>
    <row r="47" spans="2:19">
      <c r="B47" t="s">
        <v>2149</v>
      </c>
      <c r="C47" t="s">
        <v>2150</v>
      </c>
      <c r="D47" t="s">
        <v>126</v>
      </c>
      <c r="E47" t="s">
        <v>2151</v>
      </c>
      <c r="F47" t="s">
        <v>934</v>
      </c>
      <c r="G47" t="s">
        <v>239</v>
      </c>
      <c r="H47" t="s">
        <v>240</v>
      </c>
      <c r="I47" t="s">
        <v>2152</v>
      </c>
      <c r="J47" s="78">
        <v>13.07</v>
      </c>
      <c r="K47" t="s">
        <v>119</v>
      </c>
      <c r="L47" s="79">
        <v>3.95E-2</v>
      </c>
      <c r="M47" s="79">
        <v>3.9199999999999999E-2</v>
      </c>
      <c r="N47" s="78">
        <v>216000</v>
      </c>
      <c r="O47" s="78">
        <v>100.81</v>
      </c>
      <c r="P47" s="78">
        <v>577.79856359999997</v>
      </c>
      <c r="Q47" s="79">
        <v>5.0000000000000001E-4</v>
      </c>
      <c r="R47" s="79">
        <v>2.0899999999999998E-2</v>
      </c>
      <c r="S47" s="79">
        <v>5.0000000000000001E-4</v>
      </c>
    </row>
    <row r="48" spans="2:19">
      <c r="B48" t="s">
        <v>249</v>
      </c>
      <c r="C48" s="16"/>
      <c r="D48" s="16"/>
      <c r="E48" s="16"/>
    </row>
    <row r="49" spans="2:5">
      <c r="B49" t="s">
        <v>339</v>
      </c>
      <c r="C49" s="16"/>
      <c r="D49" s="16"/>
      <c r="E49" s="16"/>
    </row>
    <row r="50" spans="2:5">
      <c r="B50" t="s">
        <v>340</v>
      </c>
      <c r="C50" s="16"/>
      <c r="D50" s="16"/>
      <c r="E50" s="16"/>
    </row>
    <row r="51" spans="2:5">
      <c r="B51" t="s">
        <v>341</v>
      </c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4">
        <v>43830</v>
      </c>
      <c r="E1" s="16"/>
    </row>
    <row r="2" spans="2:98">
      <c r="B2" s="2" t="s">
        <v>1</v>
      </c>
      <c r="C2" s="12" t="s">
        <v>3086</v>
      </c>
      <c r="E2" s="16"/>
    </row>
    <row r="3" spans="2:98">
      <c r="B3" s="2" t="s">
        <v>2</v>
      </c>
      <c r="C3" s="26" t="s">
        <v>3087</v>
      </c>
      <c r="E3" s="16"/>
    </row>
    <row r="4" spans="2:98">
      <c r="B4" s="2" t="s">
        <v>3</v>
      </c>
      <c r="C4" s="83" t="s">
        <v>196</v>
      </c>
      <c r="E4" s="16"/>
    </row>
    <row r="5" spans="2:98">
      <c r="B5" s="75" t="s">
        <v>197</v>
      </c>
      <c r="C5" t="s">
        <v>198</v>
      </c>
    </row>
    <row r="6" spans="2:98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98" ht="26.25" customHeight="1">
      <c r="B7" s="103" t="s">
        <v>92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166624.12</v>
      </c>
      <c r="I11" s="7"/>
      <c r="J11" s="76">
        <v>4045.0577340964924</v>
      </c>
      <c r="K11" s="7"/>
      <c r="L11" s="77">
        <v>1</v>
      </c>
      <c r="M11" s="77">
        <v>3.7000000000000002E-3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166624.12</v>
      </c>
      <c r="J12" s="82">
        <v>4045.0577340964924</v>
      </c>
      <c r="L12" s="81">
        <v>1</v>
      </c>
      <c r="M12" s="81">
        <v>3.7000000000000002E-3</v>
      </c>
    </row>
    <row r="13" spans="2:98">
      <c r="B13" t="s">
        <v>2153</v>
      </c>
      <c r="C13" t="s">
        <v>2154</v>
      </c>
      <c r="D13" t="s">
        <v>126</v>
      </c>
      <c r="E13" t="s">
        <v>2105</v>
      </c>
      <c r="F13" t="s">
        <v>703</v>
      </c>
      <c r="G13" t="s">
        <v>105</v>
      </c>
      <c r="H13" s="78">
        <v>14489</v>
      </c>
      <c r="I13" s="78">
        <v>9.9999999999999995E-7</v>
      </c>
      <c r="J13" s="78">
        <v>1.4489E-7</v>
      </c>
      <c r="K13" s="79">
        <v>5.0000000000000001E-4</v>
      </c>
      <c r="L13" s="79">
        <v>0</v>
      </c>
      <c r="M13" s="79">
        <v>0</v>
      </c>
    </row>
    <row r="14" spans="2:98">
      <c r="B14" t="s">
        <v>2155</v>
      </c>
      <c r="C14" t="s">
        <v>2156</v>
      </c>
      <c r="D14" t="s">
        <v>126</v>
      </c>
      <c r="E14" t="s">
        <v>2157</v>
      </c>
      <c r="F14" t="s">
        <v>402</v>
      </c>
      <c r="G14" t="s">
        <v>109</v>
      </c>
      <c r="H14" s="78">
        <v>149206.72</v>
      </c>
      <c r="I14" s="78">
        <v>752.65</v>
      </c>
      <c r="J14" s="78">
        <v>3881.1031306444802</v>
      </c>
      <c r="K14" s="79">
        <v>2.5999999999999999E-3</v>
      </c>
      <c r="L14" s="79">
        <v>0.95950000000000002</v>
      </c>
      <c r="M14" s="79">
        <v>3.5000000000000001E-3</v>
      </c>
    </row>
    <row r="15" spans="2:98">
      <c r="B15" t="s">
        <v>2158</v>
      </c>
      <c r="C15" t="s">
        <v>2159</v>
      </c>
      <c r="D15" t="s">
        <v>126</v>
      </c>
      <c r="E15" t="s">
        <v>2160</v>
      </c>
      <c r="F15" t="s">
        <v>130</v>
      </c>
      <c r="G15" t="s">
        <v>105</v>
      </c>
      <c r="H15" s="78">
        <v>0.02</v>
      </c>
      <c r="I15" s="78">
        <v>14032.855611000001</v>
      </c>
      <c r="J15" s="78">
        <v>2.8065711222E-3</v>
      </c>
      <c r="K15" s="79">
        <v>0</v>
      </c>
      <c r="L15" s="79">
        <v>0</v>
      </c>
      <c r="M15" s="79">
        <v>0</v>
      </c>
    </row>
    <row r="16" spans="2:98">
      <c r="B16" t="s">
        <v>2161</v>
      </c>
      <c r="C16" t="s">
        <v>2162</v>
      </c>
      <c r="D16" t="s">
        <v>126</v>
      </c>
      <c r="E16" t="s">
        <v>2139</v>
      </c>
      <c r="F16" t="s">
        <v>130</v>
      </c>
      <c r="G16" t="s">
        <v>109</v>
      </c>
      <c r="H16" s="78">
        <v>2928.38</v>
      </c>
      <c r="I16" s="78">
        <v>1620</v>
      </c>
      <c r="J16" s="78">
        <v>163.95179673600001</v>
      </c>
      <c r="K16" s="79">
        <v>2.9999999999999997E-4</v>
      </c>
      <c r="L16" s="79">
        <v>4.0500000000000001E-2</v>
      </c>
      <c r="M16" s="79">
        <v>1E-4</v>
      </c>
    </row>
    <row r="17" spans="2:13">
      <c r="B17" s="80" t="s">
        <v>247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s="80" t="s">
        <v>345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239</v>
      </c>
      <c r="C19" t="s">
        <v>239</v>
      </c>
      <c r="D19" s="16"/>
      <c r="E19" s="16"/>
      <c r="F19" t="s">
        <v>239</v>
      </c>
      <c r="G19" t="s">
        <v>239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s="80" t="s">
        <v>346</v>
      </c>
      <c r="C20" s="16"/>
      <c r="D20" s="16"/>
      <c r="E20" s="16"/>
      <c r="H20" s="82">
        <v>0</v>
      </c>
      <c r="J20" s="82">
        <v>0</v>
      </c>
      <c r="L20" s="81">
        <v>0</v>
      </c>
      <c r="M20" s="81">
        <v>0</v>
      </c>
    </row>
    <row r="21" spans="2:13">
      <c r="B21" t="s">
        <v>239</v>
      </c>
      <c r="C21" t="s">
        <v>239</v>
      </c>
      <c r="D21" s="16"/>
      <c r="E21" s="16"/>
      <c r="F21" t="s">
        <v>239</v>
      </c>
      <c r="G21" t="s">
        <v>239</v>
      </c>
      <c r="H21" s="78">
        <v>0</v>
      </c>
      <c r="I21" s="78">
        <v>0</v>
      </c>
      <c r="J21" s="78">
        <v>0</v>
      </c>
      <c r="K21" s="79">
        <v>0</v>
      </c>
      <c r="L21" s="79">
        <v>0</v>
      </c>
      <c r="M21" s="79">
        <v>0</v>
      </c>
    </row>
    <row r="22" spans="2:13">
      <c r="B22" t="s">
        <v>249</v>
      </c>
      <c r="C22" s="16"/>
      <c r="D22" s="16"/>
      <c r="E22" s="16"/>
    </row>
    <row r="23" spans="2:13">
      <c r="B23" t="s">
        <v>339</v>
      </c>
      <c r="C23" s="16"/>
      <c r="D23" s="16"/>
      <c r="E23" s="16"/>
    </row>
    <row r="24" spans="2:13">
      <c r="B24" t="s">
        <v>340</v>
      </c>
      <c r="C24" s="16"/>
      <c r="D24" s="16"/>
      <c r="E24" s="16"/>
    </row>
    <row r="25" spans="2:13">
      <c r="B25" t="s">
        <v>341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4">
        <v>43830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2:55">
      <c r="B2" s="2" t="s">
        <v>1</v>
      </c>
      <c r="C2" s="12" t="s">
        <v>3086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2:55">
      <c r="B3" s="2" t="s">
        <v>2</v>
      </c>
      <c r="C3" s="26" t="s">
        <v>3087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2:55">
      <c r="B4" s="2" t="s">
        <v>3</v>
      </c>
      <c r="C4" s="83" t="s">
        <v>196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2:55">
      <c r="B5" s="75" t="s">
        <v>197</v>
      </c>
      <c r="C5" t="s">
        <v>198</v>
      </c>
    </row>
    <row r="6" spans="2:55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55" ht="26.25" customHeight="1">
      <c r="B7" s="103" t="s">
        <v>142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27465261.636999998</v>
      </c>
      <c r="G11" s="7"/>
      <c r="H11" s="76">
        <v>82204.09731507703</v>
      </c>
      <c r="I11" s="7"/>
      <c r="J11" s="77">
        <v>1</v>
      </c>
      <c r="K11" s="77">
        <v>7.4700000000000003E-2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4680430.57</v>
      </c>
      <c r="H12" s="82">
        <v>9476.5059996369182</v>
      </c>
      <c r="J12" s="81">
        <v>0.1153</v>
      </c>
      <c r="K12" s="81">
        <v>8.6E-3</v>
      </c>
    </row>
    <row r="13" spans="2:55">
      <c r="B13" s="80" t="s">
        <v>2163</v>
      </c>
      <c r="C13" s="16"/>
      <c r="F13" s="82">
        <v>354637.08</v>
      </c>
      <c r="H13" s="82">
        <v>826.27127997218145</v>
      </c>
      <c r="J13" s="81">
        <v>1.01E-2</v>
      </c>
      <c r="K13" s="81">
        <v>8.0000000000000004E-4</v>
      </c>
    </row>
    <row r="14" spans="2:55">
      <c r="B14" t="s">
        <v>2164</v>
      </c>
      <c r="C14" t="s">
        <v>2165</v>
      </c>
      <c r="D14" t="s">
        <v>109</v>
      </c>
      <c r="E14" t="s">
        <v>2166</v>
      </c>
      <c r="F14" s="78">
        <v>123380.64</v>
      </c>
      <c r="G14" s="78">
        <v>116.50659999999989</v>
      </c>
      <c r="H14" s="78">
        <v>496.78821062406098</v>
      </c>
      <c r="I14" s="79">
        <v>1.1000000000000001E-3</v>
      </c>
      <c r="J14" s="79">
        <v>6.0000000000000001E-3</v>
      </c>
      <c r="K14" s="79">
        <v>5.0000000000000001E-4</v>
      </c>
    </row>
    <row r="15" spans="2:55">
      <c r="B15" t="s">
        <v>2167</v>
      </c>
      <c r="C15" t="s">
        <v>2168</v>
      </c>
      <c r="D15" t="s">
        <v>109</v>
      </c>
      <c r="E15" t="s">
        <v>2131</v>
      </c>
      <c r="F15" s="78">
        <v>34993.040000000001</v>
      </c>
      <c r="G15" s="78">
        <v>147.44739999999999</v>
      </c>
      <c r="H15" s="78">
        <v>178.316908396278</v>
      </c>
      <c r="I15" s="79">
        <v>1.6000000000000001E-3</v>
      </c>
      <c r="J15" s="79">
        <v>2.2000000000000001E-3</v>
      </c>
      <c r="K15" s="79">
        <v>2.0000000000000001E-4</v>
      </c>
    </row>
    <row r="16" spans="2:55">
      <c r="B16" t="s">
        <v>2169</v>
      </c>
      <c r="C16" t="s">
        <v>2170</v>
      </c>
      <c r="D16" t="s">
        <v>105</v>
      </c>
      <c r="E16" t="s">
        <v>2171</v>
      </c>
      <c r="F16" s="78">
        <v>25653.06</v>
      </c>
      <c r="G16" s="78">
        <v>78.052069000000003</v>
      </c>
      <c r="H16" s="78">
        <v>20.022744091811401</v>
      </c>
      <c r="I16" s="79">
        <v>1.9E-3</v>
      </c>
      <c r="J16" s="79">
        <v>2.0000000000000001E-4</v>
      </c>
      <c r="K16" s="79">
        <v>0</v>
      </c>
    </row>
    <row r="17" spans="2:11">
      <c r="B17" t="s">
        <v>2172</v>
      </c>
      <c r="C17" t="s">
        <v>2173</v>
      </c>
      <c r="D17" t="s">
        <v>105</v>
      </c>
      <c r="E17" t="s">
        <v>2171</v>
      </c>
      <c r="F17" s="78">
        <v>170610.34</v>
      </c>
      <c r="G17" s="78">
        <v>76.867215000000002</v>
      </c>
      <c r="H17" s="78">
        <v>131.14341686003101</v>
      </c>
      <c r="I17" s="79">
        <v>1.9E-3</v>
      </c>
      <c r="J17" s="79">
        <v>1.6000000000000001E-3</v>
      </c>
      <c r="K17" s="79">
        <v>1E-4</v>
      </c>
    </row>
    <row r="18" spans="2:11">
      <c r="B18" s="80" t="s">
        <v>2174</v>
      </c>
      <c r="C18" s="16"/>
      <c r="F18" s="82">
        <v>0</v>
      </c>
      <c r="H18" s="82">
        <v>0</v>
      </c>
      <c r="J18" s="81">
        <v>0</v>
      </c>
      <c r="K18" s="81">
        <v>0</v>
      </c>
    </row>
    <row r="19" spans="2:11">
      <c r="B19" t="s">
        <v>239</v>
      </c>
      <c r="C19" t="s">
        <v>239</v>
      </c>
      <c r="D19" t="s">
        <v>239</v>
      </c>
      <c r="F19" s="78">
        <v>0</v>
      </c>
      <c r="G19" s="78">
        <v>0</v>
      </c>
      <c r="H19" s="78">
        <v>0</v>
      </c>
      <c r="I19" s="79">
        <v>0</v>
      </c>
      <c r="J19" s="79">
        <v>0</v>
      </c>
      <c r="K19" s="79">
        <v>0</v>
      </c>
    </row>
    <row r="20" spans="2:11">
      <c r="B20" s="80" t="s">
        <v>2175</v>
      </c>
      <c r="C20" s="16"/>
      <c r="F20" s="82">
        <v>1432079.05</v>
      </c>
      <c r="H20" s="82">
        <v>1456.0428295661995</v>
      </c>
      <c r="J20" s="81">
        <v>1.77E-2</v>
      </c>
      <c r="K20" s="81">
        <v>1.2999999999999999E-3</v>
      </c>
    </row>
    <row r="21" spans="2:11">
      <c r="B21" t="s">
        <v>2176</v>
      </c>
      <c r="C21" t="s">
        <v>2177</v>
      </c>
      <c r="D21" t="s">
        <v>105</v>
      </c>
      <c r="E21" t="s">
        <v>2178</v>
      </c>
      <c r="F21" s="78">
        <v>10494.95</v>
      </c>
      <c r="G21" s="78">
        <v>9.9999999999999995E-7</v>
      </c>
      <c r="H21" s="78">
        <v>1.049495E-7</v>
      </c>
      <c r="I21" s="79">
        <v>8.9999999999999998E-4</v>
      </c>
      <c r="J21" s="79">
        <v>0</v>
      </c>
      <c r="K21" s="79">
        <v>0</v>
      </c>
    </row>
    <row r="22" spans="2:11">
      <c r="B22" t="s">
        <v>2179</v>
      </c>
      <c r="C22" t="s">
        <v>2180</v>
      </c>
      <c r="D22" t="s">
        <v>105</v>
      </c>
      <c r="E22" t="s">
        <v>255</v>
      </c>
      <c r="F22" s="78">
        <v>1421584.1</v>
      </c>
      <c r="G22" s="78">
        <v>102.42396700000022</v>
      </c>
      <c r="H22" s="78">
        <v>1456.04282946125</v>
      </c>
      <c r="I22" s="79">
        <v>2.8E-3</v>
      </c>
      <c r="J22" s="79">
        <v>1.77E-2</v>
      </c>
      <c r="K22" s="79">
        <v>1.2999999999999999E-3</v>
      </c>
    </row>
    <row r="23" spans="2:11">
      <c r="B23" s="80" t="s">
        <v>2181</v>
      </c>
      <c r="C23" s="16"/>
      <c r="F23" s="82">
        <v>2893714.44</v>
      </c>
      <c r="H23" s="82">
        <v>7194.1918900985384</v>
      </c>
      <c r="J23" s="81">
        <v>8.7499999999999994E-2</v>
      </c>
      <c r="K23" s="81">
        <v>6.4999999999999997E-3</v>
      </c>
    </row>
    <row r="24" spans="2:11">
      <c r="B24" t="s">
        <v>2182</v>
      </c>
      <c r="C24" t="s">
        <v>2183</v>
      </c>
      <c r="D24" t="s">
        <v>109</v>
      </c>
      <c r="E24" t="s">
        <v>2184</v>
      </c>
      <c r="F24" s="78">
        <v>2370.86</v>
      </c>
      <c r="G24" s="78">
        <v>100</v>
      </c>
      <c r="H24" s="78">
        <v>8.1936921599999994</v>
      </c>
      <c r="I24" s="79">
        <v>1E-4</v>
      </c>
      <c r="J24" s="79">
        <v>1E-4</v>
      </c>
      <c r="K24" s="79">
        <v>0</v>
      </c>
    </row>
    <row r="25" spans="2:11">
      <c r="B25" t="s">
        <v>2185</v>
      </c>
      <c r="C25" t="s">
        <v>2186</v>
      </c>
      <c r="D25" t="s">
        <v>105</v>
      </c>
      <c r="E25" t="s">
        <v>2117</v>
      </c>
      <c r="F25" s="78">
        <v>717549.36</v>
      </c>
      <c r="G25" s="78">
        <v>104.98480699999998</v>
      </c>
      <c r="H25" s="78">
        <v>753.31781072573494</v>
      </c>
      <c r="I25" s="79">
        <v>1.4E-3</v>
      </c>
      <c r="J25" s="79">
        <v>9.1999999999999998E-3</v>
      </c>
      <c r="K25" s="79">
        <v>6.9999999999999999E-4</v>
      </c>
    </row>
    <row r="26" spans="2:11">
      <c r="B26" t="s">
        <v>2187</v>
      </c>
      <c r="C26" t="s">
        <v>2188</v>
      </c>
      <c r="D26" t="s">
        <v>105</v>
      </c>
      <c r="E26" t="s">
        <v>2189</v>
      </c>
      <c r="F26" s="78">
        <v>895509.98</v>
      </c>
      <c r="G26" s="78">
        <v>101.23765299999999</v>
      </c>
      <c r="H26" s="78">
        <v>906.59328613276898</v>
      </c>
      <c r="I26" s="79">
        <v>1.1000000000000001E-3</v>
      </c>
      <c r="J26" s="79">
        <v>1.0999999999999999E-2</v>
      </c>
      <c r="K26" s="79">
        <v>8.0000000000000004E-4</v>
      </c>
    </row>
    <row r="27" spans="2:11">
      <c r="B27" t="s">
        <v>2190</v>
      </c>
      <c r="C27" t="s">
        <v>2191</v>
      </c>
      <c r="D27" t="s">
        <v>109</v>
      </c>
      <c r="E27" t="s">
        <v>2100</v>
      </c>
      <c r="F27" s="78">
        <v>136665.32</v>
      </c>
      <c r="G27" s="78">
        <v>97.220999999999961</v>
      </c>
      <c r="H27" s="78">
        <v>459.18970245688303</v>
      </c>
      <c r="I27" s="79">
        <v>1E-3</v>
      </c>
      <c r="J27" s="79">
        <v>5.5999999999999999E-3</v>
      </c>
      <c r="K27" s="79">
        <v>4.0000000000000002E-4</v>
      </c>
    </row>
    <row r="28" spans="2:11">
      <c r="B28" t="s">
        <v>2192</v>
      </c>
      <c r="C28" t="s">
        <v>2193</v>
      </c>
      <c r="D28" t="s">
        <v>109</v>
      </c>
      <c r="E28" t="s">
        <v>2194</v>
      </c>
      <c r="F28" s="78">
        <v>160448.48000000001</v>
      </c>
      <c r="G28" s="78">
        <v>115.09049999999993</v>
      </c>
      <c r="H28" s="78">
        <v>638.18827041392603</v>
      </c>
      <c r="I28" s="79">
        <v>2.8E-3</v>
      </c>
      <c r="J28" s="79">
        <v>7.7999999999999996E-3</v>
      </c>
      <c r="K28" s="79">
        <v>5.9999999999999995E-4</v>
      </c>
    </row>
    <row r="29" spans="2:11">
      <c r="B29" t="s">
        <v>2195</v>
      </c>
      <c r="C29" t="s">
        <v>2196</v>
      </c>
      <c r="D29" t="s">
        <v>109</v>
      </c>
      <c r="E29" t="s">
        <v>2197</v>
      </c>
      <c r="F29" s="78">
        <v>74486</v>
      </c>
      <c r="G29" s="78">
        <v>105.26139999999999</v>
      </c>
      <c r="H29" s="78">
        <v>270.96770213222402</v>
      </c>
      <c r="I29" s="79">
        <v>1E-4</v>
      </c>
      <c r="J29" s="79">
        <v>3.3E-3</v>
      </c>
      <c r="K29" s="79">
        <v>2.0000000000000001E-4</v>
      </c>
    </row>
    <row r="30" spans="2:11">
      <c r="B30" t="s">
        <v>2198</v>
      </c>
      <c r="C30" t="s">
        <v>2199</v>
      </c>
      <c r="D30" t="s">
        <v>105</v>
      </c>
      <c r="E30" t="s">
        <v>2200</v>
      </c>
      <c r="F30" s="78">
        <v>30126.19</v>
      </c>
      <c r="G30" s="78">
        <v>100</v>
      </c>
      <c r="H30" s="78">
        <v>30.126190000000001</v>
      </c>
      <c r="I30" s="79">
        <v>0</v>
      </c>
      <c r="J30" s="79">
        <v>4.0000000000000002E-4</v>
      </c>
      <c r="K30" s="79">
        <v>0</v>
      </c>
    </row>
    <row r="31" spans="2:11">
      <c r="B31" t="s">
        <v>2201</v>
      </c>
      <c r="C31" t="s">
        <v>2202</v>
      </c>
      <c r="D31" t="s">
        <v>109</v>
      </c>
      <c r="E31" t="s">
        <v>2203</v>
      </c>
      <c r="F31" s="78">
        <v>23889.85</v>
      </c>
      <c r="G31" s="78">
        <v>1E-4</v>
      </c>
      <c r="H31" s="78">
        <v>8.2563321599999996E-5</v>
      </c>
      <c r="I31" s="79">
        <v>4.0000000000000002E-4</v>
      </c>
      <c r="J31" s="79">
        <v>0</v>
      </c>
      <c r="K31" s="79">
        <v>0</v>
      </c>
    </row>
    <row r="32" spans="2:11">
      <c r="B32" t="s">
        <v>2204</v>
      </c>
      <c r="C32" t="s">
        <v>2205</v>
      </c>
      <c r="D32" t="s">
        <v>109</v>
      </c>
      <c r="E32" t="s">
        <v>2206</v>
      </c>
      <c r="F32" s="78">
        <v>267274.55</v>
      </c>
      <c r="G32" s="78">
        <v>109.49560000000012</v>
      </c>
      <c r="H32" s="78">
        <v>1011.41178221883</v>
      </c>
      <c r="I32" s="79">
        <v>5.9999999999999995E-4</v>
      </c>
      <c r="J32" s="79">
        <v>1.23E-2</v>
      </c>
      <c r="K32" s="79">
        <v>8.9999999999999998E-4</v>
      </c>
    </row>
    <row r="33" spans="2:11">
      <c r="B33" t="s">
        <v>2207</v>
      </c>
      <c r="C33" t="s">
        <v>2208</v>
      </c>
      <c r="D33" t="s">
        <v>109</v>
      </c>
      <c r="E33" t="s">
        <v>2203</v>
      </c>
      <c r="F33" s="78">
        <v>24228.25</v>
      </c>
      <c r="G33" s="78">
        <v>22.3687</v>
      </c>
      <c r="H33" s="78">
        <v>18.729945991584</v>
      </c>
      <c r="I33" s="79">
        <v>2.0000000000000001E-4</v>
      </c>
      <c r="J33" s="79">
        <v>2.0000000000000001E-4</v>
      </c>
      <c r="K33" s="79">
        <v>0</v>
      </c>
    </row>
    <row r="34" spans="2:11">
      <c r="B34" t="s">
        <v>2209</v>
      </c>
      <c r="C34" t="s">
        <v>2210</v>
      </c>
      <c r="D34" t="s">
        <v>109</v>
      </c>
      <c r="E34" t="s">
        <v>2211</v>
      </c>
      <c r="F34" s="78">
        <v>1853.52</v>
      </c>
      <c r="G34" s="78">
        <v>29.158799999999999</v>
      </c>
      <c r="H34" s="78">
        <v>1.8678442398105599</v>
      </c>
      <c r="I34" s="79">
        <v>5.9999999999999995E-4</v>
      </c>
      <c r="J34" s="79">
        <v>0</v>
      </c>
      <c r="K34" s="79">
        <v>0</v>
      </c>
    </row>
    <row r="35" spans="2:11">
      <c r="B35" t="s">
        <v>2212</v>
      </c>
      <c r="C35" t="s">
        <v>2213</v>
      </c>
      <c r="D35" t="s">
        <v>109</v>
      </c>
      <c r="E35" t="s">
        <v>2214</v>
      </c>
      <c r="F35" s="78">
        <v>347492.59</v>
      </c>
      <c r="G35" s="78">
        <v>86.613400000000055</v>
      </c>
      <c r="H35" s="78">
        <v>1040.1701078490401</v>
      </c>
      <c r="I35" s="79">
        <v>4.1000000000000003E-3</v>
      </c>
      <c r="J35" s="79">
        <v>1.2699999999999999E-2</v>
      </c>
      <c r="K35" s="79">
        <v>8.9999999999999998E-4</v>
      </c>
    </row>
    <row r="36" spans="2:11">
      <c r="B36" t="s">
        <v>2215</v>
      </c>
      <c r="C36" t="s">
        <v>2216</v>
      </c>
      <c r="D36" t="s">
        <v>105</v>
      </c>
      <c r="E36" t="s">
        <v>2217</v>
      </c>
      <c r="F36" s="78">
        <v>3076.82</v>
      </c>
      <c r="G36" s="78">
        <v>16101.940313609994</v>
      </c>
      <c r="H36" s="78">
        <v>495.427719957215</v>
      </c>
      <c r="I36" s="79">
        <v>3.5000000000000001E-3</v>
      </c>
      <c r="J36" s="79">
        <v>6.0000000000000001E-3</v>
      </c>
      <c r="K36" s="79">
        <v>5.0000000000000001E-4</v>
      </c>
    </row>
    <row r="37" spans="2:11">
      <c r="B37" t="s">
        <v>2218</v>
      </c>
      <c r="C37" t="s">
        <v>2219</v>
      </c>
      <c r="D37" t="s">
        <v>113</v>
      </c>
      <c r="E37" t="s">
        <v>2220</v>
      </c>
      <c r="F37" s="78">
        <v>208742.67</v>
      </c>
      <c r="G37" s="78">
        <v>192.70159999999967</v>
      </c>
      <c r="H37" s="78">
        <v>1560.0077532572</v>
      </c>
      <c r="I37" s="79">
        <v>2E-3</v>
      </c>
      <c r="J37" s="79">
        <v>1.9E-2</v>
      </c>
      <c r="K37" s="79">
        <v>1.4E-3</v>
      </c>
    </row>
    <row r="38" spans="2:11">
      <c r="B38" s="80" t="s">
        <v>247</v>
      </c>
      <c r="C38" s="16"/>
      <c r="F38" s="82">
        <v>22784831.067000002</v>
      </c>
      <c r="H38" s="82">
        <v>72727.591315440106</v>
      </c>
      <c r="J38" s="81">
        <v>0.88470000000000004</v>
      </c>
      <c r="K38" s="81">
        <v>6.6100000000000006E-2</v>
      </c>
    </row>
    <row r="39" spans="2:11">
      <c r="B39" s="80" t="s">
        <v>2221</v>
      </c>
      <c r="C39" s="16"/>
      <c r="F39" s="82">
        <v>1052844.99</v>
      </c>
      <c r="H39" s="82">
        <v>4269.8688753413071</v>
      </c>
      <c r="J39" s="81">
        <v>5.1900000000000002E-2</v>
      </c>
      <c r="K39" s="81">
        <v>3.8999999999999998E-3</v>
      </c>
    </row>
    <row r="40" spans="2:11">
      <c r="B40" t="s">
        <v>2222</v>
      </c>
      <c r="C40" t="s">
        <v>2223</v>
      </c>
      <c r="D40" t="s">
        <v>109</v>
      </c>
      <c r="E40" t="s">
        <v>2224</v>
      </c>
      <c r="F40" s="78">
        <v>7748.07</v>
      </c>
      <c r="G40" s="78">
        <v>93.334900000000076</v>
      </c>
      <c r="H40" s="78">
        <v>24.9925941035021</v>
      </c>
      <c r="I40" s="79">
        <v>3.2000000000000002E-3</v>
      </c>
      <c r="J40" s="79">
        <v>2.9999999999999997E-4</v>
      </c>
      <c r="K40" s="79">
        <v>0</v>
      </c>
    </row>
    <row r="41" spans="2:11">
      <c r="B41" t="s">
        <v>2225</v>
      </c>
      <c r="C41" t="s">
        <v>2226</v>
      </c>
      <c r="D41" t="s">
        <v>109</v>
      </c>
      <c r="E41" t="s">
        <v>2227</v>
      </c>
      <c r="F41" s="78">
        <v>161799.99</v>
      </c>
      <c r="G41" s="78">
        <v>104.95700000000004</v>
      </c>
      <c r="H41" s="78">
        <v>586.89935598286104</v>
      </c>
      <c r="I41" s="79">
        <v>2.9999999999999997E-4</v>
      </c>
      <c r="J41" s="79">
        <v>7.1000000000000004E-3</v>
      </c>
      <c r="K41" s="79">
        <v>5.0000000000000001E-4</v>
      </c>
    </row>
    <row r="42" spans="2:11">
      <c r="B42" t="s">
        <v>2195</v>
      </c>
      <c r="C42" t="s">
        <v>2228</v>
      </c>
      <c r="D42" t="s">
        <v>109</v>
      </c>
      <c r="E42" t="s">
        <v>2229</v>
      </c>
      <c r="F42" s="78">
        <v>262877.13</v>
      </c>
      <c r="G42" s="78">
        <v>139.40360000000044</v>
      </c>
      <c r="H42" s="78">
        <v>1266.4863917453299</v>
      </c>
      <c r="I42" s="79">
        <v>8.0000000000000004E-4</v>
      </c>
      <c r="J42" s="79">
        <v>1.54E-2</v>
      </c>
      <c r="K42" s="79">
        <v>1.1999999999999999E-3</v>
      </c>
    </row>
    <row r="43" spans="2:11">
      <c r="B43" t="s">
        <v>2195</v>
      </c>
      <c r="C43" t="s">
        <v>2228</v>
      </c>
      <c r="D43" t="s">
        <v>109</v>
      </c>
      <c r="E43" t="s">
        <v>2171</v>
      </c>
      <c r="F43" s="78">
        <v>54812.62</v>
      </c>
      <c r="G43" s="78">
        <v>96.680500000000208</v>
      </c>
      <c r="H43" s="78">
        <v>183.14420571337001</v>
      </c>
      <c r="I43" s="79">
        <v>4.0000000000000002E-4</v>
      </c>
      <c r="J43" s="79">
        <v>2.2000000000000001E-3</v>
      </c>
      <c r="K43" s="79">
        <v>2.0000000000000001E-4</v>
      </c>
    </row>
    <row r="44" spans="2:11">
      <c r="B44" t="s">
        <v>2195</v>
      </c>
      <c r="C44" t="s">
        <v>2230</v>
      </c>
      <c r="D44" t="s">
        <v>109</v>
      </c>
      <c r="E44" t="s">
        <v>2231</v>
      </c>
      <c r="F44" s="78">
        <v>54394.18</v>
      </c>
      <c r="G44" s="78">
        <v>101.23559999999975</v>
      </c>
      <c r="H44" s="78">
        <v>190.30904463080401</v>
      </c>
      <c r="I44" s="79">
        <v>1.1000000000000001E-3</v>
      </c>
      <c r="J44" s="79">
        <v>2.3E-3</v>
      </c>
      <c r="K44" s="79">
        <v>2.0000000000000001E-4</v>
      </c>
    </row>
    <row r="45" spans="2:11">
      <c r="B45" t="s">
        <v>2232</v>
      </c>
      <c r="C45" t="s">
        <v>2228</v>
      </c>
      <c r="D45" t="s">
        <v>109</v>
      </c>
      <c r="E45" t="s">
        <v>2233</v>
      </c>
      <c r="F45" s="78">
        <v>511213</v>
      </c>
      <c r="G45" s="78">
        <v>114.223</v>
      </c>
      <c r="H45" s="78">
        <v>2018.0372831654399</v>
      </c>
      <c r="I45" s="79">
        <v>2.7000000000000001E-3</v>
      </c>
      <c r="J45" s="79">
        <v>2.4500000000000001E-2</v>
      </c>
      <c r="K45" s="79">
        <v>1.8E-3</v>
      </c>
    </row>
    <row r="46" spans="2:11">
      <c r="B46" s="80" t="s">
        <v>2234</v>
      </c>
      <c r="C46" s="16"/>
      <c r="F46" s="82">
        <v>155806.85999999999</v>
      </c>
      <c r="H46" s="82">
        <v>769.60157543723835</v>
      </c>
      <c r="J46" s="81">
        <v>9.4000000000000004E-3</v>
      </c>
      <c r="K46" s="81">
        <v>6.9999999999999999E-4</v>
      </c>
    </row>
    <row r="47" spans="2:11">
      <c r="B47" t="s">
        <v>2235</v>
      </c>
      <c r="C47" t="s">
        <v>2236</v>
      </c>
      <c r="D47" t="s">
        <v>109</v>
      </c>
      <c r="E47" t="s">
        <v>2106</v>
      </c>
      <c r="F47" s="78">
        <v>154616.06</v>
      </c>
      <c r="G47" s="78">
        <v>1E-4</v>
      </c>
      <c r="H47" s="78">
        <v>5.3435310336000003E-4</v>
      </c>
      <c r="I47" s="79">
        <v>0</v>
      </c>
      <c r="J47" s="79">
        <v>0</v>
      </c>
      <c r="K47" s="79">
        <v>0</v>
      </c>
    </row>
    <row r="48" spans="2:11">
      <c r="B48" t="s">
        <v>2237</v>
      </c>
      <c r="C48" t="s">
        <v>2238</v>
      </c>
      <c r="D48" t="s">
        <v>109</v>
      </c>
      <c r="E48" t="s">
        <v>2077</v>
      </c>
      <c r="F48" s="78">
        <v>3.08</v>
      </c>
      <c r="G48" s="78">
        <v>60704.32</v>
      </c>
      <c r="H48" s="78">
        <v>6.4616592015360004</v>
      </c>
      <c r="I48" s="79">
        <v>0</v>
      </c>
      <c r="J48" s="79">
        <v>1E-4</v>
      </c>
      <c r="K48" s="79">
        <v>0</v>
      </c>
    </row>
    <row r="49" spans="2:11">
      <c r="B49" t="s">
        <v>2239</v>
      </c>
      <c r="C49" t="s">
        <v>2240</v>
      </c>
      <c r="D49" t="s">
        <v>116</v>
      </c>
      <c r="E49" t="s">
        <v>2241</v>
      </c>
      <c r="F49" s="78">
        <v>1187.72</v>
      </c>
      <c r="G49" s="78">
        <v>14091.379999999996</v>
      </c>
      <c r="H49" s="78">
        <v>763.13938188259897</v>
      </c>
      <c r="I49" s="79">
        <v>0</v>
      </c>
      <c r="J49" s="79">
        <v>9.2999999999999992E-3</v>
      </c>
      <c r="K49" s="79">
        <v>6.9999999999999999E-4</v>
      </c>
    </row>
    <row r="50" spans="2:11">
      <c r="B50" s="80" t="s">
        <v>2242</v>
      </c>
      <c r="C50" s="16"/>
      <c r="F50" s="82">
        <v>2596914.5669999998</v>
      </c>
      <c r="H50" s="82">
        <v>8897.4659468013342</v>
      </c>
      <c r="J50" s="81">
        <v>0.1082</v>
      </c>
      <c r="K50" s="81">
        <v>8.0999999999999996E-3</v>
      </c>
    </row>
    <row r="51" spans="2:11">
      <c r="B51" t="s">
        <v>2243</v>
      </c>
      <c r="C51" t="s">
        <v>2244</v>
      </c>
      <c r="D51" t="s">
        <v>109</v>
      </c>
      <c r="E51" t="s">
        <v>2245</v>
      </c>
      <c r="F51" s="78">
        <v>352367.63</v>
      </c>
      <c r="G51" s="78">
        <v>113.10679999999992</v>
      </c>
      <c r="H51" s="78">
        <v>1377.39484982767</v>
      </c>
      <c r="I51" s="79">
        <v>1E-4</v>
      </c>
      <c r="J51" s="79">
        <v>1.6799999999999999E-2</v>
      </c>
      <c r="K51" s="79">
        <v>1.2999999999999999E-3</v>
      </c>
    </row>
    <row r="52" spans="2:11">
      <c r="B52" t="s">
        <v>2246</v>
      </c>
      <c r="C52" t="s">
        <v>2247</v>
      </c>
      <c r="D52" t="s">
        <v>109</v>
      </c>
      <c r="E52" t="s">
        <v>2248</v>
      </c>
      <c r="F52" s="78">
        <v>167573.03</v>
      </c>
      <c r="G52" s="78">
        <v>116.56450000000007</v>
      </c>
      <c r="H52" s="78">
        <v>675.06277669983399</v>
      </c>
      <c r="I52" s="79">
        <v>0</v>
      </c>
      <c r="J52" s="79">
        <v>8.2000000000000007E-3</v>
      </c>
      <c r="K52" s="79">
        <v>5.9999999999999995E-4</v>
      </c>
    </row>
    <row r="53" spans="2:11">
      <c r="B53" t="s">
        <v>2249</v>
      </c>
      <c r="C53" t="s">
        <v>2250</v>
      </c>
      <c r="D53" t="s">
        <v>109</v>
      </c>
      <c r="E53" t="s">
        <v>2251</v>
      </c>
      <c r="F53" s="78">
        <v>745407.51</v>
      </c>
      <c r="G53" s="78">
        <v>96.908999999999921</v>
      </c>
      <c r="H53" s="78">
        <v>2496.5002271205499</v>
      </c>
      <c r="I53" s="79">
        <v>1E-4</v>
      </c>
      <c r="J53" s="79">
        <v>3.04E-2</v>
      </c>
      <c r="K53" s="79">
        <v>2.3E-3</v>
      </c>
    </row>
    <row r="54" spans="2:11">
      <c r="B54" t="s">
        <v>2252</v>
      </c>
      <c r="C54" t="s">
        <v>2253</v>
      </c>
      <c r="D54" t="s">
        <v>109</v>
      </c>
      <c r="E54" t="s">
        <v>2254</v>
      </c>
      <c r="F54" s="78">
        <v>120803.12</v>
      </c>
      <c r="G54" s="78">
        <v>99.920899999999889</v>
      </c>
      <c r="H54" s="78">
        <v>417.165343714068</v>
      </c>
      <c r="I54" s="79">
        <v>0</v>
      </c>
      <c r="J54" s="79">
        <v>5.1000000000000004E-3</v>
      </c>
      <c r="K54" s="79">
        <v>4.0000000000000002E-4</v>
      </c>
    </row>
    <row r="55" spans="2:11">
      <c r="B55" t="s">
        <v>2255</v>
      </c>
      <c r="C55" t="s">
        <v>2256</v>
      </c>
      <c r="D55" t="s">
        <v>109</v>
      </c>
      <c r="E55" t="s">
        <v>2257</v>
      </c>
      <c r="F55" s="78">
        <v>281958.59700000001</v>
      </c>
      <c r="G55" s="78">
        <v>101.26840000000003</v>
      </c>
      <c r="H55" s="78">
        <v>986.80882122206697</v>
      </c>
      <c r="I55" s="79">
        <v>6.9999999999999999E-4</v>
      </c>
      <c r="J55" s="79">
        <v>1.2E-2</v>
      </c>
      <c r="K55" s="79">
        <v>8.9999999999999998E-4</v>
      </c>
    </row>
    <row r="56" spans="2:11">
      <c r="B56" t="s">
        <v>2258</v>
      </c>
      <c r="C56" t="s">
        <v>2259</v>
      </c>
      <c r="D56" t="s">
        <v>109</v>
      </c>
      <c r="E56" t="s">
        <v>2100</v>
      </c>
      <c r="F56" s="78">
        <v>872176.41</v>
      </c>
      <c r="G56" s="78">
        <v>91.343699999999885</v>
      </c>
      <c r="H56" s="78">
        <v>2753.3198710235602</v>
      </c>
      <c r="I56" s="79">
        <v>0</v>
      </c>
      <c r="J56" s="79">
        <v>3.3500000000000002E-2</v>
      </c>
      <c r="K56" s="79">
        <v>2.5000000000000001E-3</v>
      </c>
    </row>
    <row r="57" spans="2:11">
      <c r="B57" t="s">
        <v>2258</v>
      </c>
      <c r="C57" t="s">
        <v>2260</v>
      </c>
      <c r="D57" t="s">
        <v>109</v>
      </c>
      <c r="E57" t="s">
        <v>2100</v>
      </c>
      <c r="F57" s="78">
        <v>56628.27</v>
      </c>
      <c r="G57" s="78">
        <v>97.704100000000039</v>
      </c>
      <c r="H57" s="78">
        <v>191.214057193586</v>
      </c>
      <c r="I57" s="79">
        <v>0</v>
      </c>
      <c r="J57" s="79">
        <v>2.3E-3</v>
      </c>
      <c r="K57" s="79">
        <v>2.0000000000000001E-4</v>
      </c>
    </row>
    <row r="58" spans="2:11">
      <c r="B58" s="80" t="s">
        <v>2261</v>
      </c>
      <c r="C58" s="16"/>
      <c r="F58" s="82">
        <v>18979264.649999999</v>
      </c>
      <c r="H58" s="82">
        <v>58790.654917860229</v>
      </c>
      <c r="J58" s="81">
        <v>0.71519999999999995</v>
      </c>
      <c r="K58" s="81">
        <v>5.3400000000000003E-2</v>
      </c>
    </row>
    <row r="59" spans="2:11">
      <c r="B59" t="s">
        <v>2262</v>
      </c>
      <c r="C59" t="s">
        <v>2263</v>
      </c>
      <c r="D59" t="s">
        <v>109</v>
      </c>
      <c r="E59" t="s">
        <v>2264</v>
      </c>
      <c r="F59" s="78">
        <v>84524.68</v>
      </c>
      <c r="G59" s="78">
        <v>98.315499999999858</v>
      </c>
      <c r="H59" s="78">
        <v>287.19657826122199</v>
      </c>
      <c r="I59" s="79">
        <v>2.0000000000000001E-4</v>
      </c>
      <c r="J59" s="79">
        <v>3.5000000000000001E-3</v>
      </c>
      <c r="K59" s="79">
        <v>2.9999999999999997E-4</v>
      </c>
    </row>
    <row r="60" spans="2:11">
      <c r="B60" t="s">
        <v>2265</v>
      </c>
      <c r="C60" t="s">
        <v>2266</v>
      </c>
      <c r="D60" t="s">
        <v>109</v>
      </c>
      <c r="E60" t="s">
        <v>2267</v>
      </c>
      <c r="F60" s="78">
        <v>18110.61</v>
      </c>
      <c r="G60" s="78">
        <v>103.35769999999997</v>
      </c>
      <c r="H60" s="78">
        <v>64.691861594008301</v>
      </c>
      <c r="I60" s="79">
        <v>1.6999999999999999E-3</v>
      </c>
      <c r="J60" s="79">
        <v>8.0000000000000004E-4</v>
      </c>
      <c r="K60" s="79">
        <v>1E-4</v>
      </c>
    </row>
    <row r="61" spans="2:11">
      <c r="B61" t="s">
        <v>2268</v>
      </c>
      <c r="C61" t="s">
        <v>2269</v>
      </c>
      <c r="D61" t="s">
        <v>109</v>
      </c>
      <c r="E61" t="s">
        <v>2270</v>
      </c>
      <c r="F61" s="78">
        <v>19514.98</v>
      </c>
      <c r="G61" s="78">
        <v>97.325000000000003</v>
      </c>
      <c r="H61" s="78">
        <v>65.639650008960004</v>
      </c>
      <c r="I61" s="79">
        <v>2.0999999999999999E-3</v>
      </c>
      <c r="J61" s="79">
        <v>8.0000000000000004E-4</v>
      </c>
      <c r="K61" s="79">
        <v>1E-4</v>
      </c>
    </row>
    <row r="62" spans="2:11">
      <c r="B62" t="s">
        <v>2271</v>
      </c>
      <c r="C62" t="s">
        <v>2272</v>
      </c>
      <c r="D62" t="s">
        <v>109</v>
      </c>
      <c r="E62" t="s">
        <v>2273</v>
      </c>
      <c r="F62" s="78">
        <v>11324.94</v>
      </c>
      <c r="G62" s="78">
        <v>23.4115</v>
      </c>
      <c r="H62" s="78">
        <v>9.1630252619135995</v>
      </c>
      <c r="I62" s="79">
        <v>0</v>
      </c>
      <c r="J62" s="79">
        <v>1E-4</v>
      </c>
      <c r="K62" s="79">
        <v>0</v>
      </c>
    </row>
    <row r="63" spans="2:11">
      <c r="B63" t="s">
        <v>2274</v>
      </c>
      <c r="C63" t="s">
        <v>2275</v>
      </c>
      <c r="D63" t="s">
        <v>109</v>
      </c>
      <c r="E63" t="s">
        <v>2206</v>
      </c>
      <c r="F63" s="78">
        <v>37192.04</v>
      </c>
      <c r="G63" s="78">
        <v>99.32</v>
      </c>
      <c r="H63" s="78">
        <v>127.661647546368</v>
      </c>
      <c r="I63" s="79">
        <v>2.0000000000000001E-4</v>
      </c>
      <c r="J63" s="79">
        <v>1.6000000000000001E-3</v>
      </c>
      <c r="K63" s="79">
        <v>1E-4</v>
      </c>
    </row>
    <row r="64" spans="2:11">
      <c r="B64" t="s">
        <v>2276</v>
      </c>
      <c r="C64" t="s">
        <v>2277</v>
      </c>
      <c r="D64" t="s">
        <v>109</v>
      </c>
      <c r="E64" t="s">
        <v>2273</v>
      </c>
      <c r="F64" s="78">
        <v>1236515.69</v>
      </c>
      <c r="G64" s="78">
        <v>100</v>
      </c>
      <c r="H64" s="78">
        <v>4273.3982246400001</v>
      </c>
      <c r="I64" s="79">
        <v>0</v>
      </c>
      <c r="J64" s="79">
        <v>5.1999999999999998E-2</v>
      </c>
      <c r="K64" s="79">
        <v>3.8999999999999998E-3</v>
      </c>
    </row>
    <row r="65" spans="2:11">
      <c r="B65" t="s">
        <v>2278</v>
      </c>
      <c r="C65" t="s">
        <v>2279</v>
      </c>
      <c r="D65" t="s">
        <v>113</v>
      </c>
      <c r="E65" t="s">
        <v>2171</v>
      </c>
      <c r="F65" s="78">
        <v>44507.73</v>
      </c>
      <c r="G65" s="78">
        <v>100</v>
      </c>
      <c r="H65" s="78">
        <v>172.60987848600001</v>
      </c>
      <c r="I65" s="79">
        <v>0</v>
      </c>
      <c r="J65" s="79">
        <v>2.0999999999999999E-3</v>
      </c>
      <c r="K65" s="79">
        <v>2.0000000000000001E-4</v>
      </c>
    </row>
    <row r="66" spans="2:11">
      <c r="B66" t="s">
        <v>2280</v>
      </c>
      <c r="C66" t="s">
        <v>2281</v>
      </c>
      <c r="D66" t="s">
        <v>113</v>
      </c>
      <c r="E66" t="s">
        <v>2171</v>
      </c>
      <c r="F66" s="78">
        <v>15278.34</v>
      </c>
      <c r="G66" s="78">
        <v>101.46360000000006</v>
      </c>
      <c r="H66" s="78">
        <v>60.119677166039601</v>
      </c>
      <c r="I66" s="79">
        <v>2.9999999999999997E-4</v>
      </c>
      <c r="J66" s="79">
        <v>6.9999999999999999E-4</v>
      </c>
      <c r="K66" s="79">
        <v>1E-4</v>
      </c>
    </row>
    <row r="67" spans="2:11">
      <c r="B67" t="s">
        <v>2282</v>
      </c>
      <c r="C67" t="s">
        <v>2283</v>
      </c>
      <c r="D67" t="s">
        <v>113</v>
      </c>
      <c r="E67" t="s">
        <v>2284</v>
      </c>
      <c r="F67" s="78">
        <v>11345.3</v>
      </c>
      <c r="G67" s="78">
        <v>128.8393999999999</v>
      </c>
      <c r="H67" s="78">
        <v>56.688488829409202</v>
      </c>
      <c r="I67" s="79">
        <v>2.9999999999999997E-4</v>
      </c>
      <c r="J67" s="79">
        <v>6.9999999999999999E-4</v>
      </c>
      <c r="K67" s="79">
        <v>1E-4</v>
      </c>
    </row>
    <row r="68" spans="2:11">
      <c r="B68" t="s">
        <v>2285</v>
      </c>
      <c r="C68" t="s">
        <v>2286</v>
      </c>
      <c r="D68" t="s">
        <v>109</v>
      </c>
      <c r="E68" t="s">
        <v>2287</v>
      </c>
      <c r="F68" s="78">
        <v>43.29</v>
      </c>
      <c r="G68" s="78">
        <v>100</v>
      </c>
      <c r="H68" s="78">
        <v>0.14961024000000001</v>
      </c>
      <c r="I68" s="79">
        <v>8.0000000000000004E-4</v>
      </c>
      <c r="J68" s="79">
        <v>0</v>
      </c>
      <c r="K68" s="79">
        <v>0</v>
      </c>
    </row>
    <row r="69" spans="2:11">
      <c r="B69" t="s">
        <v>2288</v>
      </c>
      <c r="C69" t="s">
        <v>2289</v>
      </c>
      <c r="D69" t="s">
        <v>109</v>
      </c>
      <c r="E69" t="s">
        <v>2229</v>
      </c>
      <c r="F69" s="78">
        <v>388200.32</v>
      </c>
      <c r="G69" s="78">
        <v>101.01069999999974</v>
      </c>
      <c r="H69" s="78">
        <v>1355.18006235193</v>
      </c>
      <c r="I69" s="79">
        <v>2.9999999999999997E-4</v>
      </c>
      <c r="J69" s="79">
        <v>1.6500000000000001E-2</v>
      </c>
      <c r="K69" s="79">
        <v>1.1999999999999999E-3</v>
      </c>
    </row>
    <row r="70" spans="2:11">
      <c r="B70" t="s">
        <v>2290</v>
      </c>
      <c r="C70" t="s">
        <v>2291</v>
      </c>
      <c r="D70" t="s">
        <v>109</v>
      </c>
      <c r="E70" t="s">
        <v>2292</v>
      </c>
      <c r="F70" s="78">
        <v>454485.37</v>
      </c>
      <c r="G70" s="78">
        <v>85.547299999999709</v>
      </c>
      <c r="H70" s="78">
        <v>1343.69267188611</v>
      </c>
      <c r="I70" s="79">
        <v>2.9999999999999997E-4</v>
      </c>
      <c r="J70" s="79">
        <v>1.6299999999999999E-2</v>
      </c>
      <c r="K70" s="79">
        <v>1.1999999999999999E-3</v>
      </c>
    </row>
    <row r="71" spans="2:11">
      <c r="B71" t="s">
        <v>2293</v>
      </c>
      <c r="C71" t="s">
        <v>2294</v>
      </c>
      <c r="D71" t="s">
        <v>109</v>
      </c>
      <c r="E71" t="s">
        <v>2171</v>
      </c>
      <c r="F71" s="78">
        <v>128596.11</v>
      </c>
      <c r="G71" s="78">
        <v>100.69019999999993</v>
      </c>
      <c r="H71" s="78">
        <v>447.49559929381599</v>
      </c>
      <c r="I71" s="79">
        <v>4.0000000000000002E-4</v>
      </c>
      <c r="J71" s="79">
        <v>5.4000000000000003E-3</v>
      </c>
      <c r="K71" s="79">
        <v>4.0000000000000002E-4</v>
      </c>
    </row>
    <row r="72" spans="2:11">
      <c r="B72" t="s">
        <v>2295</v>
      </c>
      <c r="C72" t="s">
        <v>2296</v>
      </c>
      <c r="D72" t="s">
        <v>116</v>
      </c>
      <c r="E72" t="s">
        <v>2297</v>
      </c>
      <c r="F72" s="78">
        <v>559314.16</v>
      </c>
      <c r="G72" s="78">
        <v>106.7649000000001</v>
      </c>
      <c r="H72" s="78">
        <v>2722.8303430997898</v>
      </c>
      <c r="I72" s="79">
        <v>1.5E-3</v>
      </c>
      <c r="J72" s="79">
        <v>3.3099999999999997E-2</v>
      </c>
      <c r="K72" s="79">
        <v>2.5000000000000001E-3</v>
      </c>
    </row>
    <row r="73" spans="2:11">
      <c r="B73" t="s">
        <v>2298</v>
      </c>
      <c r="C73" t="s">
        <v>2299</v>
      </c>
      <c r="D73" t="s">
        <v>109</v>
      </c>
      <c r="E73" t="s">
        <v>2211</v>
      </c>
      <c r="F73" s="78">
        <v>265923.62</v>
      </c>
      <c r="G73" s="78">
        <v>114.59850000000009</v>
      </c>
      <c r="H73" s="78">
        <v>1053.1969217246599</v>
      </c>
      <c r="I73" s="79">
        <v>2.0000000000000001E-4</v>
      </c>
      <c r="J73" s="79">
        <v>1.2800000000000001E-2</v>
      </c>
      <c r="K73" s="79">
        <v>1E-3</v>
      </c>
    </row>
    <row r="74" spans="2:11">
      <c r="B74" t="s">
        <v>2300</v>
      </c>
      <c r="C74" t="s">
        <v>2301</v>
      </c>
      <c r="D74" t="s">
        <v>109</v>
      </c>
      <c r="E74" t="s">
        <v>2302</v>
      </c>
      <c r="F74" s="78">
        <v>10037.49</v>
      </c>
      <c r="G74" s="78">
        <v>72.131299999999939</v>
      </c>
      <c r="H74" s="78">
        <v>25.0220345162227</v>
      </c>
      <c r="I74" s="79">
        <v>0</v>
      </c>
      <c r="J74" s="79">
        <v>2.9999999999999997E-4</v>
      </c>
      <c r="K74" s="79">
        <v>0</v>
      </c>
    </row>
    <row r="75" spans="2:11">
      <c r="B75" t="s">
        <v>2303</v>
      </c>
      <c r="C75" t="s">
        <v>2304</v>
      </c>
      <c r="D75" t="s">
        <v>109</v>
      </c>
      <c r="E75" t="s">
        <v>2206</v>
      </c>
      <c r="F75" s="78">
        <v>92800.01</v>
      </c>
      <c r="G75" s="78">
        <v>108.19420000000015</v>
      </c>
      <c r="H75" s="78">
        <v>346.99701341751597</v>
      </c>
      <c r="I75" s="79">
        <v>0</v>
      </c>
      <c r="J75" s="79">
        <v>4.1999999999999997E-3</v>
      </c>
      <c r="K75" s="79">
        <v>2.9999999999999997E-4</v>
      </c>
    </row>
    <row r="76" spans="2:11">
      <c r="B76" t="s">
        <v>2305</v>
      </c>
      <c r="C76" t="s">
        <v>2306</v>
      </c>
      <c r="D76" t="s">
        <v>109</v>
      </c>
      <c r="E76" t="s">
        <v>2100</v>
      </c>
      <c r="F76" s="78">
        <v>20294.18</v>
      </c>
      <c r="G76" s="78">
        <v>102.32899999999999</v>
      </c>
      <c r="H76" s="78">
        <v>71.770169498803199</v>
      </c>
      <c r="I76" s="79">
        <v>1E-4</v>
      </c>
      <c r="J76" s="79">
        <v>8.9999999999999998E-4</v>
      </c>
      <c r="K76" s="79">
        <v>1E-4</v>
      </c>
    </row>
    <row r="77" spans="2:11">
      <c r="B77" t="s">
        <v>2307</v>
      </c>
      <c r="C77" t="s">
        <v>2308</v>
      </c>
      <c r="D77" t="s">
        <v>113</v>
      </c>
      <c r="E77" t="s">
        <v>2241</v>
      </c>
      <c r="F77" s="78">
        <v>13518.41</v>
      </c>
      <c r="G77" s="78">
        <v>96.621799999999965</v>
      </c>
      <c r="H77" s="78">
        <v>50.656005448782302</v>
      </c>
      <c r="I77" s="79">
        <v>1E-4</v>
      </c>
      <c r="J77" s="79">
        <v>5.9999999999999995E-4</v>
      </c>
      <c r="K77" s="79">
        <v>0</v>
      </c>
    </row>
    <row r="78" spans="2:11">
      <c r="B78" t="s">
        <v>2309</v>
      </c>
      <c r="C78" t="s">
        <v>2310</v>
      </c>
      <c r="D78" t="s">
        <v>116</v>
      </c>
      <c r="E78" t="s">
        <v>2311</v>
      </c>
      <c r="F78" s="78">
        <v>13246.3</v>
      </c>
      <c r="G78" s="78">
        <v>45.917800000000035</v>
      </c>
      <c r="H78" s="78">
        <v>27.733962785921602</v>
      </c>
      <c r="I78" s="79">
        <v>2.9999999999999997E-4</v>
      </c>
      <c r="J78" s="79">
        <v>2.9999999999999997E-4</v>
      </c>
      <c r="K78" s="79">
        <v>0</v>
      </c>
    </row>
    <row r="79" spans="2:11">
      <c r="B79" t="s">
        <v>2312</v>
      </c>
      <c r="C79" t="s">
        <v>2313</v>
      </c>
      <c r="D79" t="s">
        <v>109</v>
      </c>
      <c r="E79" t="s">
        <v>2117</v>
      </c>
      <c r="F79" s="78">
        <v>9240</v>
      </c>
      <c r="G79" s="78">
        <v>95.831800000000001</v>
      </c>
      <c r="H79" s="78">
        <v>30.602390353920001</v>
      </c>
      <c r="I79" s="79">
        <v>0</v>
      </c>
      <c r="J79" s="79">
        <v>4.0000000000000002E-4</v>
      </c>
      <c r="K79" s="79">
        <v>0</v>
      </c>
    </row>
    <row r="80" spans="2:11">
      <c r="B80" t="s">
        <v>2314</v>
      </c>
      <c r="C80" t="s">
        <v>2315</v>
      </c>
      <c r="D80" t="s">
        <v>113</v>
      </c>
      <c r="E80" t="s">
        <v>2316</v>
      </c>
      <c r="F80" s="78">
        <v>353999.9</v>
      </c>
      <c r="G80" s="78">
        <v>128.61239999999998</v>
      </c>
      <c r="H80" s="78">
        <v>1765.6970194825899</v>
      </c>
      <c r="I80" s="79">
        <v>0</v>
      </c>
      <c r="J80" s="79">
        <v>2.1499999999999998E-2</v>
      </c>
      <c r="K80" s="79">
        <v>1.6000000000000001E-3</v>
      </c>
    </row>
    <row r="81" spans="2:11">
      <c r="B81" t="s">
        <v>2317</v>
      </c>
      <c r="C81" t="s">
        <v>2318</v>
      </c>
      <c r="D81" t="s">
        <v>109</v>
      </c>
      <c r="E81" t="s">
        <v>255</v>
      </c>
      <c r="F81" s="78">
        <v>573994.48</v>
      </c>
      <c r="G81" s="78">
        <v>63.940299999999965</v>
      </c>
      <c r="H81" s="78">
        <v>1268.3996668642401</v>
      </c>
      <c r="I81" s="79">
        <v>2.0000000000000001E-4</v>
      </c>
      <c r="J81" s="79">
        <v>1.54E-2</v>
      </c>
      <c r="K81" s="79">
        <v>1.1999999999999999E-3</v>
      </c>
    </row>
    <row r="82" spans="2:11">
      <c r="B82" t="s">
        <v>2319</v>
      </c>
      <c r="C82" t="s">
        <v>2320</v>
      </c>
      <c r="D82" t="s">
        <v>109</v>
      </c>
      <c r="E82" t="s">
        <v>2321</v>
      </c>
      <c r="F82" s="78">
        <v>122489.59</v>
      </c>
      <c r="G82" s="78">
        <v>87.416700000000077</v>
      </c>
      <c r="H82" s="78">
        <v>370.055891248808</v>
      </c>
      <c r="I82" s="79">
        <v>0</v>
      </c>
      <c r="J82" s="79">
        <v>4.4999999999999997E-3</v>
      </c>
      <c r="K82" s="79">
        <v>2.9999999999999997E-4</v>
      </c>
    </row>
    <row r="83" spans="2:11">
      <c r="B83" t="s">
        <v>2322</v>
      </c>
      <c r="C83" t="s">
        <v>2323</v>
      </c>
      <c r="D83" t="s">
        <v>113</v>
      </c>
      <c r="E83" t="s">
        <v>2100</v>
      </c>
      <c r="F83" s="78">
        <v>470303.37</v>
      </c>
      <c r="G83" s="78">
        <v>85.779800000000208</v>
      </c>
      <c r="H83" s="78">
        <v>1564.56396037321</v>
      </c>
      <c r="I83" s="79">
        <v>6.9999999999999999E-4</v>
      </c>
      <c r="J83" s="79">
        <v>1.9E-2</v>
      </c>
      <c r="K83" s="79">
        <v>1.4E-3</v>
      </c>
    </row>
    <row r="84" spans="2:11">
      <c r="B84" t="s">
        <v>2324</v>
      </c>
      <c r="C84" t="s">
        <v>2325</v>
      </c>
      <c r="D84" t="s">
        <v>109</v>
      </c>
      <c r="E84" t="s">
        <v>2326</v>
      </c>
      <c r="F84" s="78">
        <v>552438.14</v>
      </c>
      <c r="G84" s="78">
        <v>114.82069999999996</v>
      </c>
      <c r="H84" s="78">
        <v>2192.1869010181699</v>
      </c>
      <c r="I84" s="79">
        <v>1E-4</v>
      </c>
      <c r="J84" s="79">
        <v>2.6700000000000002E-2</v>
      </c>
      <c r="K84" s="79">
        <v>2E-3</v>
      </c>
    </row>
    <row r="85" spans="2:11">
      <c r="B85" t="s">
        <v>2327</v>
      </c>
      <c r="C85" t="s">
        <v>2328</v>
      </c>
      <c r="D85" t="s">
        <v>113</v>
      </c>
      <c r="E85" t="s">
        <v>2311</v>
      </c>
      <c r="F85" s="78">
        <v>16054.42</v>
      </c>
      <c r="G85" s="78">
        <v>1E-4</v>
      </c>
      <c r="H85" s="78">
        <v>6.2262251643999998E-5</v>
      </c>
      <c r="I85" s="79">
        <v>1E-4</v>
      </c>
      <c r="J85" s="79">
        <v>0</v>
      </c>
      <c r="K85" s="79">
        <v>0</v>
      </c>
    </row>
    <row r="86" spans="2:11">
      <c r="B86" t="s">
        <v>2329</v>
      </c>
      <c r="C86" t="s">
        <v>2330</v>
      </c>
      <c r="D86" t="s">
        <v>109</v>
      </c>
      <c r="E86" t="s">
        <v>2331</v>
      </c>
      <c r="F86" s="78">
        <v>419151.38</v>
      </c>
      <c r="G86" s="78">
        <v>80.176500000000061</v>
      </c>
      <c r="H86" s="78">
        <v>1161.42649177778</v>
      </c>
      <c r="I86" s="79">
        <v>2.0000000000000001E-4</v>
      </c>
      <c r="J86" s="79">
        <v>1.41E-2</v>
      </c>
      <c r="K86" s="79">
        <v>1.1000000000000001E-3</v>
      </c>
    </row>
    <row r="87" spans="2:11">
      <c r="B87" t="s">
        <v>2332</v>
      </c>
      <c r="C87" t="s">
        <v>2333</v>
      </c>
      <c r="D87" t="s">
        <v>109</v>
      </c>
      <c r="E87" t="s">
        <v>2229</v>
      </c>
      <c r="F87" s="78">
        <v>405614.9</v>
      </c>
      <c r="G87" s="78">
        <v>94.244199999999651</v>
      </c>
      <c r="H87" s="78">
        <v>1321.1199967765201</v>
      </c>
      <c r="I87" s="79">
        <v>1E-4</v>
      </c>
      <c r="J87" s="79">
        <v>1.61E-2</v>
      </c>
      <c r="K87" s="79">
        <v>1.1999999999999999E-3</v>
      </c>
    </row>
    <row r="88" spans="2:11">
      <c r="B88" t="s">
        <v>2334</v>
      </c>
      <c r="C88" t="s">
        <v>2335</v>
      </c>
      <c r="D88" t="s">
        <v>109</v>
      </c>
      <c r="E88" t="s">
        <v>2336</v>
      </c>
      <c r="F88" s="78">
        <v>202382.03</v>
      </c>
      <c r="G88" s="78">
        <v>269.69229999999948</v>
      </c>
      <c r="H88" s="78">
        <v>1886.31504516219</v>
      </c>
      <c r="I88" s="79">
        <v>1.4E-3</v>
      </c>
      <c r="J88" s="79">
        <v>2.29E-2</v>
      </c>
      <c r="K88" s="79">
        <v>1.6999999999999999E-3</v>
      </c>
    </row>
    <row r="89" spans="2:11">
      <c r="B89" t="s">
        <v>2337</v>
      </c>
      <c r="C89" t="s">
        <v>2338</v>
      </c>
      <c r="D89" t="s">
        <v>109</v>
      </c>
      <c r="E89" t="s">
        <v>2339</v>
      </c>
      <c r="F89" s="78">
        <v>62.79</v>
      </c>
      <c r="G89" s="78">
        <v>100</v>
      </c>
      <c r="H89" s="78">
        <v>0.21700224000000001</v>
      </c>
      <c r="I89" s="79">
        <v>2.0000000000000001E-4</v>
      </c>
      <c r="J89" s="79">
        <v>0</v>
      </c>
      <c r="K89" s="79">
        <v>0</v>
      </c>
    </row>
    <row r="90" spans="2:11">
      <c r="B90" t="s">
        <v>2340</v>
      </c>
      <c r="C90" t="s">
        <v>2341</v>
      </c>
      <c r="D90" t="s">
        <v>109</v>
      </c>
      <c r="E90" t="s">
        <v>2342</v>
      </c>
      <c r="F90" s="78">
        <v>7291.24</v>
      </c>
      <c r="G90" s="78">
        <v>92.390599999999836</v>
      </c>
      <c r="H90" s="78">
        <v>23.281068845168601</v>
      </c>
      <c r="I90" s="79">
        <v>0</v>
      </c>
      <c r="J90" s="79">
        <v>2.9999999999999997E-4</v>
      </c>
      <c r="K90" s="79">
        <v>0</v>
      </c>
    </row>
    <row r="91" spans="2:11">
      <c r="B91" t="s">
        <v>2343</v>
      </c>
      <c r="C91" t="s">
        <v>2344</v>
      </c>
      <c r="D91" t="s">
        <v>113</v>
      </c>
      <c r="E91" t="s">
        <v>2345</v>
      </c>
      <c r="F91" s="78">
        <v>17823.95</v>
      </c>
      <c r="G91" s="78">
        <v>110.20530000000004</v>
      </c>
      <c r="H91" s="78">
        <v>76.179240481453206</v>
      </c>
      <c r="I91" s="79">
        <v>2.0000000000000001E-4</v>
      </c>
      <c r="J91" s="79">
        <v>8.9999999999999998E-4</v>
      </c>
      <c r="K91" s="79">
        <v>1E-4</v>
      </c>
    </row>
    <row r="92" spans="2:11">
      <c r="B92" t="s">
        <v>2346</v>
      </c>
      <c r="C92" t="s">
        <v>2347</v>
      </c>
      <c r="D92" t="s">
        <v>109</v>
      </c>
      <c r="E92" t="s">
        <v>2348</v>
      </c>
      <c r="F92" s="78">
        <v>34726.300000000003</v>
      </c>
      <c r="G92" s="78">
        <v>132.76210000000017</v>
      </c>
      <c r="H92" s="78">
        <v>159.33322989722899</v>
      </c>
      <c r="I92" s="79">
        <v>0</v>
      </c>
      <c r="J92" s="79">
        <v>1.9E-3</v>
      </c>
      <c r="K92" s="79">
        <v>1E-4</v>
      </c>
    </row>
    <row r="93" spans="2:11">
      <c r="B93" t="s">
        <v>2349</v>
      </c>
      <c r="C93" t="s">
        <v>2350</v>
      </c>
      <c r="D93" t="s">
        <v>109</v>
      </c>
      <c r="E93" t="s">
        <v>2339</v>
      </c>
      <c r="F93" s="78">
        <v>15195.31</v>
      </c>
      <c r="G93" s="78">
        <v>110.04560000000008</v>
      </c>
      <c r="H93" s="78">
        <v>57.790437332060201</v>
      </c>
      <c r="I93" s="79">
        <v>0</v>
      </c>
      <c r="J93" s="79">
        <v>6.9999999999999999E-4</v>
      </c>
      <c r="K93" s="79">
        <v>1E-4</v>
      </c>
    </row>
    <row r="94" spans="2:11">
      <c r="B94" t="s">
        <v>2351</v>
      </c>
      <c r="C94" t="s">
        <v>2352</v>
      </c>
      <c r="D94" t="s">
        <v>113</v>
      </c>
      <c r="E94" t="s">
        <v>2229</v>
      </c>
      <c r="F94" s="78">
        <v>24364.06</v>
      </c>
      <c r="G94" s="78">
        <v>105.95320000000027</v>
      </c>
      <c r="H94" s="78">
        <v>100.113798631094</v>
      </c>
      <c r="I94" s="79">
        <v>1E-4</v>
      </c>
      <c r="J94" s="79">
        <v>1.1999999999999999E-3</v>
      </c>
      <c r="K94" s="79">
        <v>1E-4</v>
      </c>
    </row>
    <row r="95" spans="2:11">
      <c r="B95" t="s">
        <v>2353</v>
      </c>
      <c r="C95" t="s">
        <v>2354</v>
      </c>
      <c r="D95" t="s">
        <v>109</v>
      </c>
      <c r="E95" t="s">
        <v>2355</v>
      </c>
      <c r="F95" s="78">
        <v>21547.03</v>
      </c>
      <c r="G95" s="78">
        <v>104.31070000000005</v>
      </c>
      <c r="H95" s="78">
        <v>77.676564633557803</v>
      </c>
      <c r="I95" s="79">
        <v>1E-4</v>
      </c>
      <c r="J95" s="79">
        <v>8.9999999999999998E-4</v>
      </c>
      <c r="K95" s="79">
        <v>1E-4</v>
      </c>
    </row>
    <row r="96" spans="2:11">
      <c r="B96" t="s">
        <v>2356</v>
      </c>
      <c r="C96" t="s">
        <v>2357</v>
      </c>
      <c r="D96" t="s">
        <v>109</v>
      </c>
      <c r="E96" t="s">
        <v>2326</v>
      </c>
      <c r="F96" s="78">
        <v>177553.16</v>
      </c>
      <c r="G96" s="78">
        <v>101.33280000000002</v>
      </c>
      <c r="H96" s="78">
        <v>621.80209791295499</v>
      </c>
      <c r="I96" s="79">
        <v>4.0000000000000002E-4</v>
      </c>
      <c r="J96" s="79">
        <v>7.6E-3</v>
      </c>
      <c r="K96" s="79">
        <v>5.9999999999999995E-4</v>
      </c>
    </row>
    <row r="97" spans="2:11">
      <c r="B97" t="s">
        <v>2358</v>
      </c>
      <c r="C97" t="s">
        <v>2359</v>
      </c>
      <c r="D97" t="s">
        <v>113</v>
      </c>
      <c r="E97" t="s">
        <v>2197</v>
      </c>
      <c r="F97" s="78">
        <v>1164.94</v>
      </c>
      <c r="G97" s="78">
        <v>100</v>
      </c>
      <c r="H97" s="78">
        <v>4.517870308</v>
      </c>
      <c r="I97" s="79">
        <v>1E-4</v>
      </c>
      <c r="J97" s="79">
        <v>1E-4</v>
      </c>
      <c r="K97" s="79">
        <v>0</v>
      </c>
    </row>
    <row r="98" spans="2:11">
      <c r="B98" t="s">
        <v>2360</v>
      </c>
      <c r="C98" t="s">
        <v>2361</v>
      </c>
      <c r="D98" t="s">
        <v>113</v>
      </c>
      <c r="E98" t="s">
        <v>2362</v>
      </c>
      <c r="F98" s="78">
        <v>259051.25</v>
      </c>
      <c r="G98" s="78">
        <v>102.212</v>
      </c>
      <c r="H98" s="78">
        <v>1026.8754723274301</v>
      </c>
      <c r="I98" s="79">
        <v>4.0000000000000002E-4</v>
      </c>
      <c r="J98" s="79">
        <v>1.2500000000000001E-2</v>
      </c>
      <c r="K98" s="79">
        <v>8.9999999999999998E-4</v>
      </c>
    </row>
    <row r="99" spans="2:11">
      <c r="B99" t="s">
        <v>2363</v>
      </c>
      <c r="C99" t="s">
        <v>2364</v>
      </c>
      <c r="D99" t="s">
        <v>113</v>
      </c>
      <c r="E99" t="s">
        <v>2200</v>
      </c>
      <c r="F99" s="78">
        <v>259177.16</v>
      </c>
      <c r="G99" s="78">
        <v>80.77709999999999</v>
      </c>
      <c r="H99" s="78">
        <v>811.92363916751799</v>
      </c>
      <c r="I99" s="79">
        <v>1E-3</v>
      </c>
      <c r="J99" s="79">
        <v>9.9000000000000008E-3</v>
      </c>
      <c r="K99" s="79">
        <v>6.9999999999999999E-4</v>
      </c>
    </row>
    <row r="100" spans="2:11">
      <c r="B100" t="s">
        <v>2365</v>
      </c>
      <c r="C100" t="s">
        <v>2366</v>
      </c>
      <c r="D100" t="s">
        <v>109</v>
      </c>
      <c r="E100" t="s">
        <v>2367</v>
      </c>
      <c r="F100" s="78">
        <v>26303.89</v>
      </c>
      <c r="G100" s="78">
        <v>139.62049999999979</v>
      </c>
      <c r="H100" s="78">
        <v>126.92375218062701</v>
      </c>
      <c r="I100" s="79">
        <v>0</v>
      </c>
      <c r="J100" s="79">
        <v>1.5E-3</v>
      </c>
      <c r="K100" s="79">
        <v>1E-4</v>
      </c>
    </row>
    <row r="101" spans="2:11">
      <c r="B101" t="s">
        <v>2368</v>
      </c>
      <c r="C101" t="s">
        <v>2369</v>
      </c>
      <c r="D101" t="s">
        <v>109</v>
      </c>
      <c r="E101" t="s">
        <v>2189</v>
      </c>
      <c r="F101" s="78">
        <v>35039.360000000001</v>
      </c>
      <c r="G101" s="78">
        <v>95.841999999999828</v>
      </c>
      <c r="H101" s="78">
        <v>116.060855309107</v>
      </c>
      <c r="I101" s="79">
        <v>0</v>
      </c>
      <c r="J101" s="79">
        <v>1.4E-3</v>
      </c>
      <c r="K101" s="79">
        <v>1E-4</v>
      </c>
    </row>
    <row r="102" spans="2:11">
      <c r="B102" t="s">
        <v>2285</v>
      </c>
      <c r="C102" t="s">
        <v>2370</v>
      </c>
      <c r="D102" t="s">
        <v>109</v>
      </c>
      <c r="E102" t="s">
        <v>2371</v>
      </c>
      <c r="F102" s="78">
        <v>11627.17</v>
      </c>
      <c r="G102" s="78">
        <v>81.874400000000051</v>
      </c>
      <c r="H102" s="78">
        <v>32.8999991310029</v>
      </c>
      <c r="I102" s="79">
        <v>0</v>
      </c>
      <c r="J102" s="79">
        <v>4.0000000000000002E-4</v>
      </c>
      <c r="K102" s="79">
        <v>0</v>
      </c>
    </row>
    <row r="103" spans="2:11">
      <c r="B103" t="s">
        <v>2372</v>
      </c>
      <c r="C103" t="s">
        <v>2373</v>
      </c>
      <c r="D103" t="s">
        <v>109</v>
      </c>
      <c r="E103" t="s">
        <v>2231</v>
      </c>
      <c r="F103" s="78">
        <v>23362.54</v>
      </c>
      <c r="G103" s="78">
        <v>115.93220000000002</v>
      </c>
      <c r="H103" s="78">
        <v>93.604746002273302</v>
      </c>
      <c r="I103" s="79">
        <v>4.0000000000000002E-4</v>
      </c>
      <c r="J103" s="79">
        <v>1.1000000000000001E-3</v>
      </c>
      <c r="K103" s="79">
        <v>1E-4</v>
      </c>
    </row>
    <row r="104" spans="2:11">
      <c r="B104" t="s">
        <v>2374</v>
      </c>
      <c r="C104" t="s">
        <v>2375</v>
      </c>
      <c r="D104" t="s">
        <v>113</v>
      </c>
      <c r="E104" t="s">
        <v>2321</v>
      </c>
      <c r="F104" s="78">
        <v>167200</v>
      </c>
      <c r="G104" s="78">
        <v>100.4141</v>
      </c>
      <c r="H104" s="78">
        <v>651.12020950064004</v>
      </c>
      <c r="I104" s="79">
        <v>2.2000000000000001E-3</v>
      </c>
      <c r="J104" s="79">
        <v>7.9000000000000008E-3</v>
      </c>
      <c r="K104" s="79">
        <v>5.9999999999999995E-4</v>
      </c>
    </row>
    <row r="105" spans="2:11">
      <c r="B105" t="s">
        <v>2376</v>
      </c>
      <c r="C105" t="s">
        <v>2377</v>
      </c>
      <c r="D105" t="s">
        <v>109</v>
      </c>
      <c r="E105" t="s">
        <v>2378</v>
      </c>
      <c r="F105" s="78">
        <v>515766.86</v>
      </c>
      <c r="G105" s="78">
        <v>104.40159999999997</v>
      </c>
      <c r="H105" s="78">
        <v>1860.94835980333</v>
      </c>
      <c r="I105" s="79">
        <v>1E-4</v>
      </c>
      <c r="J105" s="79">
        <v>2.2599999999999999E-2</v>
      </c>
      <c r="K105" s="79">
        <v>1.6999999999999999E-3</v>
      </c>
    </row>
    <row r="106" spans="2:11">
      <c r="B106" t="s">
        <v>2379</v>
      </c>
      <c r="C106" t="s">
        <v>2380</v>
      </c>
      <c r="D106" t="s">
        <v>113</v>
      </c>
      <c r="E106" t="s">
        <v>2381</v>
      </c>
      <c r="F106" s="78">
        <v>4340.04</v>
      </c>
      <c r="G106" s="78">
        <v>100</v>
      </c>
      <c r="H106" s="78">
        <v>16.831543128</v>
      </c>
      <c r="I106" s="79">
        <v>1E-4</v>
      </c>
      <c r="J106" s="79">
        <v>2.0000000000000001E-4</v>
      </c>
      <c r="K106" s="79">
        <v>0</v>
      </c>
    </row>
    <row r="107" spans="2:11">
      <c r="B107" t="s">
        <v>2382</v>
      </c>
      <c r="C107" t="s">
        <v>2383</v>
      </c>
      <c r="D107" t="s">
        <v>109</v>
      </c>
      <c r="E107" t="s">
        <v>2224</v>
      </c>
      <c r="F107" s="78">
        <v>20199.759999999998</v>
      </c>
      <c r="G107" s="78">
        <v>96.074300000000022</v>
      </c>
      <c r="H107" s="78">
        <v>67.069824842926096</v>
      </c>
      <c r="I107" s="79">
        <v>1.1000000000000001E-3</v>
      </c>
      <c r="J107" s="79">
        <v>8.0000000000000004E-4</v>
      </c>
      <c r="K107" s="79">
        <v>1E-4</v>
      </c>
    </row>
    <row r="108" spans="2:11">
      <c r="B108" t="s">
        <v>2384</v>
      </c>
      <c r="C108" t="s">
        <v>2385</v>
      </c>
      <c r="D108" t="s">
        <v>113</v>
      </c>
      <c r="E108" t="s">
        <v>2321</v>
      </c>
      <c r="F108" s="78">
        <v>51166.16</v>
      </c>
      <c r="G108" s="78">
        <v>101.49730000000011</v>
      </c>
      <c r="H108" s="78">
        <v>201.40373305743401</v>
      </c>
      <c r="I108" s="79">
        <v>2.9999999999999997E-4</v>
      </c>
      <c r="J108" s="79">
        <v>2.5000000000000001E-3</v>
      </c>
      <c r="K108" s="79">
        <v>2.0000000000000001E-4</v>
      </c>
    </row>
    <row r="109" spans="2:11">
      <c r="B109" t="s">
        <v>2386</v>
      </c>
      <c r="C109" t="s">
        <v>2387</v>
      </c>
      <c r="D109" t="s">
        <v>113</v>
      </c>
      <c r="E109" t="s">
        <v>2388</v>
      </c>
      <c r="F109" s="78">
        <v>516125.73</v>
      </c>
      <c r="G109" s="78">
        <v>97.767699999999891</v>
      </c>
      <c r="H109" s="78">
        <v>1956.9562230177401</v>
      </c>
      <c r="I109" s="79">
        <v>2.9999999999999997E-4</v>
      </c>
      <c r="J109" s="79">
        <v>2.3800000000000002E-2</v>
      </c>
      <c r="K109" s="79">
        <v>1.8E-3</v>
      </c>
    </row>
    <row r="110" spans="2:11">
      <c r="B110" t="s">
        <v>2389</v>
      </c>
      <c r="C110" t="s">
        <v>2390</v>
      </c>
      <c r="D110" t="s">
        <v>109</v>
      </c>
      <c r="E110" t="s">
        <v>2391</v>
      </c>
      <c r="F110" s="78">
        <v>194671.07</v>
      </c>
      <c r="G110" s="78">
        <v>102.53520000000002</v>
      </c>
      <c r="H110" s="78">
        <v>689.83961806070795</v>
      </c>
      <c r="I110" s="79">
        <v>5.0000000000000001E-4</v>
      </c>
      <c r="J110" s="79">
        <v>8.3999999999999995E-3</v>
      </c>
      <c r="K110" s="79">
        <v>5.9999999999999995E-4</v>
      </c>
    </row>
    <row r="111" spans="2:11">
      <c r="B111" t="s">
        <v>2392</v>
      </c>
      <c r="C111" t="s">
        <v>2393</v>
      </c>
      <c r="D111" t="s">
        <v>113</v>
      </c>
      <c r="E111" t="s">
        <v>2371</v>
      </c>
      <c r="F111" s="78">
        <v>365893.4</v>
      </c>
      <c r="G111" s="78">
        <v>93.441299999999828</v>
      </c>
      <c r="H111" s="78">
        <v>1325.9393203586601</v>
      </c>
      <c r="I111" s="79">
        <v>2.0000000000000001E-4</v>
      </c>
      <c r="J111" s="79">
        <v>1.61E-2</v>
      </c>
      <c r="K111" s="79">
        <v>1.1999999999999999E-3</v>
      </c>
    </row>
    <row r="112" spans="2:11">
      <c r="B112" t="s">
        <v>2394</v>
      </c>
      <c r="C112" t="s">
        <v>2395</v>
      </c>
      <c r="D112" t="s">
        <v>109</v>
      </c>
      <c r="E112" t="s">
        <v>2321</v>
      </c>
      <c r="F112" s="78">
        <v>3667.41</v>
      </c>
      <c r="G112" s="78">
        <v>100</v>
      </c>
      <c r="H112" s="78">
        <v>12.67456896</v>
      </c>
      <c r="I112" s="79">
        <v>0</v>
      </c>
      <c r="J112" s="79">
        <v>2.0000000000000001E-4</v>
      </c>
      <c r="K112" s="79">
        <v>0</v>
      </c>
    </row>
    <row r="113" spans="2:11">
      <c r="B113" t="s">
        <v>2396</v>
      </c>
      <c r="C113" t="s">
        <v>2397</v>
      </c>
      <c r="D113" t="s">
        <v>113</v>
      </c>
      <c r="E113" t="s">
        <v>2398</v>
      </c>
      <c r="F113" s="78">
        <v>320968.37</v>
      </c>
      <c r="G113" s="78">
        <v>99.63480000000034</v>
      </c>
      <c r="H113" s="78">
        <v>1240.2335976811901</v>
      </c>
      <c r="I113" s="79">
        <v>2.9999999999999997E-4</v>
      </c>
      <c r="J113" s="79">
        <v>1.5100000000000001E-2</v>
      </c>
      <c r="K113" s="79">
        <v>1.1000000000000001E-3</v>
      </c>
    </row>
    <row r="114" spans="2:11">
      <c r="B114" t="s">
        <v>2399</v>
      </c>
      <c r="C114" t="s">
        <v>2400</v>
      </c>
      <c r="D114" t="s">
        <v>109</v>
      </c>
      <c r="E114" t="s">
        <v>2362</v>
      </c>
      <c r="F114" s="78">
        <v>47179.44</v>
      </c>
      <c r="G114" s="78">
        <v>97.404399999999896</v>
      </c>
      <c r="H114" s="78">
        <v>158.81996317372401</v>
      </c>
      <c r="I114" s="79">
        <v>1E-4</v>
      </c>
      <c r="J114" s="79">
        <v>1.9E-3</v>
      </c>
      <c r="K114" s="79">
        <v>1E-4</v>
      </c>
    </row>
    <row r="115" spans="2:11">
      <c r="B115" t="s">
        <v>2401</v>
      </c>
      <c r="C115" t="s">
        <v>2402</v>
      </c>
      <c r="D115" t="s">
        <v>109</v>
      </c>
      <c r="E115" t="s">
        <v>2331</v>
      </c>
      <c r="F115" s="78">
        <v>485649.64</v>
      </c>
      <c r="G115" s="78">
        <v>129.12990000000022</v>
      </c>
      <c r="H115" s="78">
        <v>2167.3228993310399</v>
      </c>
      <c r="I115" s="79">
        <v>1E-4</v>
      </c>
      <c r="J115" s="79">
        <v>2.64E-2</v>
      </c>
      <c r="K115" s="79">
        <v>2E-3</v>
      </c>
    </row>
    <row r="116" spans="2:11">
      <c r="B116" t="s">
        <v>2403</v>
      </c>
      <c r="C116" t="s">
        <v>2404</v>
      </c>
      <c r="D116" t="s">
        <v>109</v>
      </c>
      <c r="E116" t="s">
        <v>2231</v>
      </c>
      <c r="F116" s="78">
        <v>170274.2</v>
      </c>
      <c r="G116" s="78">
        <v>96.484900000000039</v>
      </c>
      <c r="H116" s="78">
        <v>567.78240935508495</v>
      </c>
      <c r="I116" s="79">
        <v>0</v>
      </c>
      <c r="J116" s="79">
        <v>6.8999999999999999E-3</v>
      </c>
      <c r="K116" s="79">
        <v>5.0000000000000001E-4</v>
      </c>
    </row>
    <row r="117" spans="2:11">
      <c r="B117" t="s">
        <v>2405</v>
      </c>
      <c r="C117" t="s">
        <v>2406</v>
      </c>
      <c r="D117" t="s">
        <v>113</v>
      </c>
      <c r="E117" t="s">
        <v>2407</v>
      </c>
      <c r="F117" s="78">
        <v>434942.6</v>
      </c>
      <c r="G117" s="78">
        <v>117.48429999999983</v>
      </c>
      <c r="H117" s="78">
        <v>1981.7185830815599</v>
      </c>
      <c r="I117" s="79">
        <v>1E-3</v>
      </c>
      <c r="J117" s="79">
        <v>2.41E-2</v>
      </c>
      <c r="K117" s="79">
        <v>1.8E-3</v>
      </c>
    </row>
    <row r="118" spans="2:11">
      <c r="B118" t="s">
        <v>2408</v>
      </c>
      <c r="C118" t="s">
        <v>2409</v>
      </c>
      <c r="D118" t="s">
        <v>109</v>
      </c>
      <c r="E118" t="s">
        <v>2410</v>
      </c>
      <c r="F118" s="78">
        <v>12597.65</v>
      </c>
      <c r="G118" s="78">
        <v>115.4687</v>
      </c>
      <c r="H118" s="78">
        <v>50.272160321260799</v>
      </c>
      <c r="I118" s="79">
        <v>4.0000000000000002E-4</v>
      </c>
      <c r="J118" s="79">
        <v>5.9999999999999995E-4</v>
      </c>
      <c r="K118" s="79">
        <v>0</v>
      </c>
    </row>
    <row r="119" spans="2:11">
      <c r="B119" t="s">
        <v>2411</v>
      </c>
      <c r="C119" t="s">
        <v>2412</v>
      </c>
      <c r="D119" t="s">
        <v>109</v>
      </c>
      <c r="E119" t="s">
        <v>2233</v>
      </c>
      <c r="F119" s="78">
        <v>8353.2099999999991</v>
      </c>
      <c r="G119" s="78">
        <v>77.484999999999999</v>
      </c>
      <c r="H119" s="78">
        <v>22.368907359935999</v>
      </c>
      <c r="I119" s="79">
        <v>1E-4</v>
      </c>
      <c r="J119" s="79">
        <v>2.9999999999999997E-4</v>
      </c>
      <c r="K119" s="79">
        <v>0</v>
      </c>
    </row>
    <row r="120" spans="2:11">
      <c r="B120" t="s">
        <v>2413</v>
      </c>
      <c r="C120" t="s">
        <v>2414</v>
      </c>
      <c r="D120" t="s">
        <v>109</v>
      </c>
      <c r="E120" t="s">
        <v>2415</v>
      </c>
      <c r="F120" s="78">
        <v>31289.95</v>
      </c>
      <c r="G120" s="78">
        <v>98.689099999999812</v>
      </c>
      <c r="H120" s="78">
        <v>106.720485277075</v>
      </c>
      <c r="I120" s="79">
        <v>4.0000000000000002E-4</v>
      </c>
      <c r="J120" s="79">
        <v>1.2999999999999999E-3</v>
      </c>
      <c r="K120" s="79">
        <v>1E-4</v>
      </c>
    </row>
    <row r="121" spans="2:11">
      <c r="B121" t="s">
        <v>2416</v>
      </c>
      <c r="C121" t="s">
        <v>2417</v>
      </c>
      <c r="D121" t="s">
        <v>113</v>
      </c>
      <c r="E121" t="s">
        <v>2331</v>
      </c>
      <c r="F121" s="78">
        <v>387541.95</v>
      </c>
      <c r="G121" s="78">
        <v>102.22919999999979</v>
      </c>
      <c r="H121" s="78">
        <v>1536.4692905164</v>
      </c>
      <c r="I121" s="79">
        <v>5.9999999999999995E-4</v>
      </c>
      <c r="J121" s="79">
        <v>1.8700000000000001E-2</v>
      </c>
      <c r="K121" s="79">
        <v>1.4E-3</v>
      </c>
    </row>
    <row r="122" spans="2:11">
      <c r="B122" t="s">
        <v>2418</v>
      </c>
      <c r="C122" t="s">
        <v>2419</v>
      </c>
      <c r="D122" t="s">
        <v>113</v>
      </c>
      <c r="E122" t="s">
        <v>2420</v>
      </c>
      <c r="F122" s="78">
        <v>20686.759999999998</v>
      </c>
      <c r="G122" s="78">
        <v>94.731699999999947</v>
      </c>
      <c r="H122" s="78">
        <v>76.000772905968304</v>
      </c>
      <c r="I122" s="79">
        <v>0</v>
      </c>
      <c r="J122" s="79">
        <v>8.9999999999999998E-4</v>
      </c>
      <c r="K122" s="79">
        <v>1E-4</v>
      </c>
    </row>
    <row r="123" spans="2:11">
      <c r="B123" t="s">
        <v>2421</v>
      </c>
      <c r="C123" t="s">
        <v>2422</v>
      </c>
      <c r="D123" t="s">
        <v>109</v>
      </c>
      <c r="E123" t="s">
        <v>2423</v>
      </c>
      <c r="F123" s="78">
        <v>20156</v>
      </c>
      <c r="G123" s="78">
        <v>101.83410000000001</v>
      </c>
      <c r="H123" s="78">
        <v>70.936754213376005</v>
      </c>
      <c r="I123" s="79">
        <v>1E-4</v>
      </c>
      <c r="J123" s="79">
        <v>8.9999999999999998E-4</v>
      </c>
      <c r="K123" s="79">
        <v>1E-4</v>
      </c>
    </row>
    <row r="124" spans="2:11">
      <c r="B124" t="s">
        <v>2424</v>
      </c>
      <c r="C124" t="s">
        <v>2425</v>
      </c>
      <c r="D124" t="s">
        <v>113</v>
      </c>
      <c r="E124" t="s">
        <v>2339</v>
      </c>
      <c r="F124" s="78">
        <v>10245.08</v>
      </c>
      <c r="G124" s="78">
        <v>70.074800000000025</v>
      </c>
      <c r="H124" s="78">
        <v>27.842448366203499</v>
      </c>
      <c r="I124" s="79">
        <v>0</v>
      </c>
      <c r="J124" s="79">
        <v>2.9999999999999997E-4</v>
      </c>
      <c r="K124" s="79">
        <v>0</v>
      </c>
    </row>
    <row r="125" spans="2:11">
      <c r="B125" t="s">
        <v>2426</v>
      </c>
      <c r="C125" t="s">
        <v>2427</v>
      </c>
      <c r="D125" t="s">
        <v>109</v>
      </c>
      <c r="E125" t="s">
        <v>2398</v>
      </c>
      <c r="F125" s="78">
        <v>147187.12</v>
      </c>
      <c r="G125" s="78">
        <v>90.244799999999884</v>
      </c>
      <c r="H125" s="78">
        <v>459.05606347308998</v>
      </c>
      <c r="I125" s="79">
        <v>0</v>
      </c>
      <c r="J125" s="79">
        <v>5.5999999999999999E-3</v>
      </c>
      <c r="K125" s="79">
        <v>4.0000000000000002E-4</v>
      </c>
    </row>
    <row r="126" spans="2:11">
      <c r="B126" t="s">
        <v>2428</v>
      </c>
      <c r="C126" t="s">
        <v>2429</v>
      </c>
      <c r="D126" t="s">
        <v>109</v>
      </c>
      <c r="E126" t="s">
        <v>2128</v>
      </c>
      <c r="F126" s="78">
        <v>71384.13</v>
      </c>
      <c r="G126" s="78">
        <v>97.712500000000006</v>
      </c>
      <c r="H126" s="78">
        <v>241.06020949872001</v>
      </c>
      <c r="I126" s="79">
        <v>0</v>
      </c>
      <c r="J126" s="79">
        <v>2.8999999999999998E-3</v>
      </c>
      <c r="K126" s="79">
        <v>2.0000000000000001E-4</v>
      </c>
    </row>
    <row r="127" spans="2:11">
      <c r="B127" t="s">
        <v>2430</v>
      </c>
      <c r="C127" t="s">
        <v>2431</v>
      </c>
      <c r="D127" t="s">
        <v>113</v>
      </c>
      <c r="E127" t="s">
        <v>2432</v>
      </c>
      <c r="F127" s="78">
        <v>245119.03</v>
      </c>
      <c r="G127" s="78">
        <v>94.398400000000038</v>
      </c>
      <c r="H127" s="78">
        <v>897.37065737587</v>
      </c>
      <c r="I127" s="79">
        <v>1E-4</v>
      </c>
      <c r="J127" s="79">
        <v>1.09E-2</v>
      </c>
      <c r="K127" s="79">
        <v>8.0000000000000004E-4</v>
      </c>
    </row>
    <row r="128" spans="2:11">
      <c r="B128" t="s">
        <v>2433</v>
      </c>
      <c r="C128" t="s">
        <v>2434</v>
      </c>
      <c r="D128" t="s">
        <v>109</v>
      </c>
      <c r="E128" t="s">
        <v>2206</v>
      </c>
      <c r="F128" s="78">
        <v>121098.71</v>
      </c>
      <c r="G128" s="78">
        <v>106.52539999999999</v>
      </c>
      <c r="H128" s="78">
        <v>445.82705932840702</v>
      </c>
      <c r="I128" s="79">
        <v>0</v>
      </c>
      <c r="J128" s="79">
        <v>5.4000000000000003E-3</v>
      </c>
      <c r="K128" s="79">
        <v>4.0000000000000002E-4</v>
      </c>
    </row>
    <row r="129" spans="2:11">
      <c r="B129" t="s">
        <v>2435</v>
      </c>
      <c r="C129" t="s">
        <v>2436</v>
      </c>
      <c r="D129" t="s">
        <v>109</v>
      </c>
      <c r="E129" t="s">
        <v>2437</v>
      </c>
      <c r="F129" s="78">
        <v>38544.04</v>
      </c>
      <c r="G129" s="78">
        <v>68.184799999999981</v>
      </c>
      <c r="H129" s="78">
        <v>90.827746280939493</v>
      </c>
      <c r="I129" s="79">
        <v>2.0000000000000001E-4</v>
      </c>
      <c r="J129" s="79">
        <v>1.1000000000000001E-3</v>
      </c>
      <c r="K129" s="79">
        <v>1E-4</v>
      </c>
    </row>
    <row r="130" spans="2:11">
      <c r="B130" t="s">
        <v>2438</v>
      </c>
      <c r="C130" t="s">
        <v>2439</v>
      </c>
      <c r="D130" t="s">
        <v>116</v>
      </c>
      <c r="E130" t="s">
        <v>2420</v>
      </c>
      <c r="F130" s="78">
        <v>319788.53999999998</v>
      </c>
      <c r="G130" s="78">
        <v>99.156099999999782</v>
      </c>
      <c r="H130" s="78">
        <v>1445.8345640165301</v>
      </c>
      <c r="I130" s="79">
        <v>0</v>
      </c>
      <c r="J130" s="79">
        <v>1.7600000000000001E-2</v>
      </c>
      <c r="K130" s="79">
        <v>1.2999999999999999E-3</v>
      </c>
    </row>
    <row r="131" spans="2:11">
      <c r="B131" t="s">
        <v>2440</v>
      </c>
      <c r="C131" t="s">
        <v>2441</v>
      </c>
      <c r="D131" t="s">
        <v>109</v>
      </c>
      <c r="E131" t="s">
        <v>2227</v>
      </c>
      <c r="F131" s="78">
        <v>36281.199999999997</v>
      </c>
      <c r="G131" s="78">
        <v>113.86499999999999</v>
      </c>
      <c r="H131" s="78">
        <v>142.77284944127999</v>
      </c>
      <c r="I131" s="79">
        <v>2.8999999999999998E-3</v>
      </c>
      <c r="J131" s="79">
        <v>1.6999999999999999E-3</v>
      </c>
      <c r="K131" s="79">
        <v>1E-4</v>
      </c>
    </row>
    <row r="132" spans="2:11">
      <c r="B132" t="s">
        <v>2442</v>
      </c>
      <c r="C132" t="s">
        <v>2443</v>
      </c>
      <c r="D132" t="s">
        <v>116</v>
      </c>
      <c r="E132" t="s">
        <v>2444</v>
      </c>
      <c r="F132" s="78">
        <v>22148.62</v>
      </c>
      <c r="G132" s="78">
        <v>116.09969999999984</v>
      </c>
      <c r="H132" s="78">
        <v>117.250320721666</v>
      </c>
      <c r="I132" s="79">
        <v>1E-4</v>
      </c>
      <c r="J132" s="79">
        <v>1.4E-3</v>
      </c>
      <c r="K132" s="79">
        <v>1E-4</v>
      </c>
    </row>
    <row r="133" spans="2:11">
      <c r="B133" t="s">
        <v>2445</v>
      </c>
      <c r="C133" t="s">
        <v>2446</v>
      </c>
      <c r="D133" t="s">
        <v>109</v>
      </c>
      <c r="E133" t="s">
        <v>2447</v>
      </c>
      <c r="F133" s="78">
        <v>12790.55</v>
      </c>
      <c r="G133" s="78">
        <v>97.326499999999996</v>
      </c>
      <c r="H133" s="78">
        <v>43.022343095712003</v>
      </c>
      <c r="I133" s="79">
        <v>1E-4</v>
      </c>
      <c r="J133" s="79">
        <v>5.0000000000000001E-4</v>
      </c>
      <c r="K133" s="79">
        <v>0</v>
      </c>
    </row>
    <row r="134" spans="2:11">
      <c r="B134" t="s">
        <v>2448</v>
      </c>
      <c r="C134" t="s">
        <v>2449</v>
      </c>
      <c r="D134" t="s">
        <v>116</v>
      </c>
      <c r="E134" t="s">
        <v>2450</v>
      </c>
      <c r="F134" s="78">
        <v>156659.04</v>
      </c>
      <c r="G134" s="78">
        <v>100.01710000000006</v>
      </c>
      <c r="H134" s="78">
        <v>714.44037310442195</v>
      </c>
      <c r="I134" s="79">
        <v>2.9999999999999997E-4</v>
      </c>
      <c r="J134" s="79">
        <v>8.6999999999999994E-3</v>
      </c>
      <c r="K134" s="79">
        <v>5.9999999999999995E-4</v>
      </c>
    </row>
    <row r="135" spans="2:11">
      <c r="B135" t="s">
        <v>2451</v>
      </c>
      <c r="C135" t="s">
        <v>2452</v>
      </c>
      <c r="D135" t="s">
        <v>105</v>
      </c>
      <c r="E135" t="s">
        <v>2453</v>
      </c>
      <c r="F135" s="78">
        <v>85276.91</v>
      </c>
      <c r="G135" s="78">
        <v>96.412400000000005</v>
      </c>
      <c r="H135" s="78">
        <v>82.21751557684</v>
      </c>
      <c r="I135" s="79">
        <v>0</v>
      </c>
      <c r="J135" s="79">
        <v>1E-3</v>
      </c>
      <c r="K135" s="79">
        <v>1E-4</v>
      </c>
    </row>
    <row r="136" spans="2:11">
      <c r="B136" t="s">
        <v>2454</v>
      </c>
      <c r="C136" t="s">
        <v>2455</v>
      </c>
      <c r="D136" t="s">
        <v>105</v>
      </c>
      <c r="E136" t="s">
        <v>2456</v>
      </c>
      <c r="F136" s="78">
        <v>2204705.34</v>
      </c>
      <c r="G136" s="78">
        <v>42.650693999999945</v>
      </c>
      <c r="H136" s="78">
        <v>940.32212816505898</v>
      </c>
      <c r="I136" s="79">
        <v>2.3E-3</v>
      </c>
      <c r="J136" s="79">
        <v>1.14E-2</v>
      </c>
      <c r="K136" s="79">
        <v>8.9999999999999998E-4</v>
      </c>
    </row>
    <row r="137" spans="2:11">
      <c r="B137" t="s">
        <v>2457</v>
      </c>
      <c r="C137" t="s">
        <v>2458</v>
      </c>
      <c r="D137" t="s">
        <v>109</v>
      </c>
      <c r="E137" t="s">
        <v>255</v>
      </c>
      <c r="F137" s="78">
        <v>1057577.79</v>
      </c>
      <c r="G137" s="78">
        <v>93.669500000000085</v>
      </c>
      <c r="H137" s="78">
        <v>3423.6097735819999</v>
      </c>
      <c r="I137" s="79">
        <v>1E-4</v>
      </c>
      <c r="J137" s="79">
        <v>4.1599999999999998E-2</v>
      </c>
      <c r="K137" s="79">
        <v>3.0999999999999999E-3</v>
      </c>
    </row>
    <row r="138" spans="2:11">
      <c r="B138" t="s">
        <v>2459</v>
      </c>
      <c r="C138" t="s">
        <v>2460</v>
      </c>
      <c r="D138" t="s">
        <v>109</v>
      </c>
      <c r="E138" t="s">
        <v>2229</v>
      </c>
      <c r="F138" s="78">
        <v>219348.69</v>
      </c>
      <c r="G138" s="78">
        <v>113.60079999999998</v>
      </c>
      <c r="H138" s="78">
        <v>861.17253107162105</v>
      </c>
      <c r="I138" s="79">
        <v>1.4E-3</v>
      </c>
      <c r="J138" s="79">
        <v>1.0500000000000001E-2</v>
      </c>
      <c r="K138" s="79">
        <v>8.0000000000000004E-4</v>
      </c>
    </row>
    <row r="139" spans="2:11">
      <c r="B139" t="s">
        <v>2461</v>
      </c>
      <c r="C139" t="s">
        <v>2462</v>
      </c>
      <c r="D139" t="s">
        <v>109</v>
      </c>
      <c r="E139" t="s">
        <v>2331</v>
      </c>
      <c r="F139" s="78">
        <v>110532.82</v>
      </c>
      <c r="G139" s="78">
        <v>96.449699999999936</v>
      </c>
      <c r="H139" s="78">
        <v>368.43922929556197</v>
      </c>
      <c r="I139" s="79">
        <v>1E-4</v>
      </c>
      <c r="J139" s="79">
        <v>4.4999999999999997E-3</v>
      </c>
      <c r="K139" s="79">
        <v>2.9999999999999997E-4</v>
      </c>
    </row>
    <row r="140" spans="2:11">
      <c r="B140" t="s">
        <v>2463</v>
      </c>
      <c r="C140" t="s">
        <v>2464</v>
      </c>
      <c r="D140" t="s">
        <v>109</v>
      </c>
      <c r="E140" t="s">
        <v>2465</v>
      </c>
      <c r="F140" s="78">
        <v>361600</v>
      </c>
      <c r="G140" s="78">
        <v>115.1752</v>
      </c>
      <c r="H140" s="78">
        <v>1439.3324961792</v>
      </c>
      <c r="I140" s="79">
        <v>2.0000000000000001E-4</v>
      </c>
      <c r="J140" s="79">
        <v>1.7500000000000002E-2</v>
      </c>
      <c r="K140" s="79">
        <v>1.2999999999999999E-3</v>
      </c>
    </row>
    <row r="141" spans="2:11">
      <c r="B141" t="s">
        <v>2466</v>
      </c>
      <c r="C141" t="s">
        <v>2467</v>
      </c>
      <c r="D141" t="s">
        <v>109</v>
      </c>
      <c r="E141" t="s">
        <v>2316</v>
      </c>
      <c r="F141" s="78">
        <v>322031.12</v>
      </c>
      <c r="G141" s="78">
        <v>120.44420000000044</v>
      </c>
      <c r="H141" s="78">
        <v>1340.4711383483</v>
      </c>
      <c r="I141" s="79">
        <v>1.1999999999999999E-3</v>
      </c>
      <c r="J141" s="79">
        <v>1.6299999999999999E-2</v>
      </c>
      <c r="K141" s="79">
        <v>1.1999999999999999E-3</v>
      </c>
    </row>
    <row r="142" spans="2:11">
      <c r="B142" t="s">
        <v>2468</v>
      </c>
      <c r="C142" t="s">
        <v>2469</v>
      </c>
      <c r="D142" t="s">
        <v>113</v>
      </c>
      <c r="E142" t="s">
        <v>2206</v>
      </c>
      <c r="F142" s="78">
        <v>48209.66</v>
      </c>
      <c r="G142" s="78">
        <v>85.64229999999985</v>
      </c>
      <c r="H142" s="78">
        <v>160.12258503621501</v>
      </c>
      <c r="I142" s="79">
        <v>2.0000000000000001E-4</v>
      </c>
      <c r="J142" s="79">
        <v>1.9E-3</v>
      </c>
      <c r="K142" s="79">
        <v>1E-4</v>
      </c>
    </row>
    <row r="143" spans="2:11">
      <c r="B143" t="s">
        <v>2470</v>
      </c>
      <c r="C143" t="s">
        <v>2471</v>
      </c>
      <c r="D143" t="s">
        <v>113</v>
      </c>
      <c r="E143" t="s">
        <v>2321</v>
      </c>
      <c r="F143" s="78">
        <v>234410.83</v>
      </c>
      <c r="G143" s="78">
        <v>102.17590000000004</v>
      </c>
      <c r="H143" s="78">
        <v>928.87301549443396</v>
      </c>
      <c r="I143" s="79">
        <v>1E-4</v>
      </c>
      <c r="J143" s="79">
        <v>1.1299999999999999E-2</v>
      </c>
      <c r="K143" s="79">
        <v>8.0000000000000004E-4</v>
      </c>
    </row>
    <row r="144" spans="2:11">
      <c r="B144" t="s">
        <v>2472</v>
      </c>
      <c r="C144" t="s">
        <v>2473</v>
      </c>
      <c r="D144" t="s">
        <v>109</v>
      </c>
      <c r="E144" t="s">
        <v>2474</v>
      </c>
      <c r="F144" s="78">
        <v>466167.05</v>
      </c>
      <c r="G144" s="78">
        <v>94.671400000000176</v>
      </c>
      <c r="H144" s="78">
        <v>1525.2256716147101</v>
      </c>
      <c r="I144" s="79">
        <v>4.0000000000000002E-4</v>
      </c>
      <c r="J144" s="79">
        <v>1.8599999999999998E-2</v>
      </c>
      <c r="K144" s="79">
        <v>1.4E-3</v>
      </c>
    </row>
    <row r="145" spans="2:11">
      <c r="B145" t="s">
        <v>2475</v>
      </c>
      <c r="C145" t="s">
        <v>2476</v>
      </c>
      <c r="D145" t="s">
        <v>203</v>
      </c>
      <c r="E145" t="s">
        <v>2398</v>
      </c>
      <c r="F145" s="78">
        <v>1397590.4</v>
      </c>
      <c r="G145" s="78">
        <v>98.846400000000003</v>
      </c>
      <c r="H145" s="78">
        <v>717.11993349828094</v>
      </c>
      <c r="I145" s="79">
        <v>2.0000000000000001E-4</v>
      </c>
      <c r="J145" s="79">
        <v>8.6999999999999994E-3</v>
      </c>
      <c r="K145" s="79">
        <v>6.9999999999999999E-4</v>
      </c>
    </row>
    <row r="146" spans="2:11">
      <c r="B146" t="s">
        <v>2477</v>
      </c>
      <c r="C146" t="s">
        <v>2478</v>
      </c>
      <c r="D146" t="s">
        <v>109</v>
      </c>
      <c r="E146" t="s">
        <v>2224</v>
      </c>
      <c r="F146" s="78">
        <v>47165.85</v>
      </c>
      <c r="G146" s="78">
        <v>101.56389999999975</v>
      </c>
      <c r="H146" s="78">
        <v>165.55441557248599</v>
      </c>
      <c r="I146" s="79">
        <v>1E-4</v>
      </c>
      <c r="J146" s="79">
        <v>2E-3</v>
      </c>
      <c r="K146" s="79">
        <v>2.0000000000000001E-4</v>
      </c>
    </row>
    <row r="147" spans="2:11">
      <c r="B147" t="s">
        <v>249</v>
      </c>
      <c r="C147" s="16"/>
    </row>
    <row r="148" spans="2:11">
      <c r="B148" t="s">
        <v>339</v>
      </c>
      <c r="C148" s="16"/>
    </row>
    <row r="149" spans="2:11">
      <c r="B149" t="s">
        <v>340</v>
      </c>
      <c r="C149" s="16"/>
    </row>
    <row r="150" spans="2:11">
      <c r="B150" t="s">
        <v>341</v>
      </c>
      <c r="C150" s="16"/>
    </row>
    <row r="151" spans="2:11">
      <c r="C151" s="16"/>
    </row>
    <row r="152" spans="2:11">
      <c r="C152" s="16"/>
    </row>
    <row r="153" spans="2:11">
      <c r="C153" s="16"/>
    </row>
    <row r="154" spans="2:11">
      <c r="C154" s="16"/>
    </row>
    <row r="155" spans="2:11">
      <c r="C155" s="16"/>
    </row>
    <row r="156" spans="2:11">
      <c r="C156" s="16"/>
    </row>
    <row r="157" spans="2:11">
      <c r="C157" s="16"/>
    </row>
    <row r="158" spans="2:11">
      <c r="C158" s="16"/>
    </row>
    <row r="159" spans="2:11">
      <c r="C159" s="16"/>
    </row>
    <row r="160" spans="2:11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4">
        <v>43830</v>
      </c>
    </row>
    <row r="2" spans="2:59">
      <c r="B2" s="2" t="s">
        <v>1</v>
      </c>
      <c r="C2" s="12" t="s">
        <v>3086</v>
      </c>
    </row>
    <row r="3" spans="2:59">
      <c r="B3" s="2" t="s">
        <v>2</v>
      </c>
      <c r="C3" s="26" t="s">
        <v>3087</v>
      </c>
    </row>
    <row r="4" spans="2:59">
      <c r="B4" s="2" t="s">
        <v>3</v>
      </c>
      <c r="C4" s="83" t="s">
        <v>196</v>
      </c>
    </row>
    <row r="5" spans="2:59">
      <c r="B5" s="75" t="s">
        <v>197</v>
      </c>
      <c r="C5" t="s">
        <v>198</v>
      </c>
    </row>
    <row r="6" spans="2:59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9" ht="26.25" customHeight="1">
      <c r="B7" s="103" t="s">
        <v>144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310000</v>
      </c>
      <c r="H11" s="7"/>
      <c r="I11" s="76">
        <v>421.40124287999998</v>
      </c>
      <c r="J11" s="7"/>
      <c r="K11" s="77">
        <v>1</v>
      </c>
      <c r="L11" s="77">
        <v>4.0000000000000002E-4</v>
      </c>
      <c r="M11" s="16"/>
      <c r="N11" s="16"/>
      <c r="O11" s="16"/>
      <c r="P11" s="16"/>
      <c r="BG11" s="16"/>
    </row>
    <row r="12" spans="2:59">
      <c r="B12" s="80" t="s">
        <v>2479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239</v>
      </c>
      <c r="C13" t="s">
        <v>239</v>
      </c>
      <c r="D13" t="s">
        <v>239</v>
      </c>
      <c r="E13" t="s">
        <v>239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2024</v>
      </c>
      <c r="C14" s="16"/>
      <c r="D14" s="16"/>
      <c r="G14" s="82">
        <v>310000</v>
      </c>
      <c r="I14" s="82">
        <v>421.40124287999998</v>
      </c>
      <c r="K14" s="81">
        <v>1</v>
      </c>
      <c r="L14" s="81">
        <v>4.0000000000000002E-4</v>
      </c>
    </row>
    <row r="15" spans="2:59">
      <c r="B15" t="s">
        <v>2480</v>
      </c>
      <c r="C15" t="s">
        <v>2481</v>
      </c>
      <c r="D15" t="s">
        <v>1134</v>
      </c>
      <c r="E15" t="s">
        <v>109</v>
      </c>
      <c r="F15" t="s">
        <v>2482</v>
      </c>
      <c r="G15" s="78">
        <v>310000</v>
      </c>
      <c r="H15" s="78">
        <v>39.333300000000001</v>
      </c>
      <c r="I15" s="78">
        <v>421.40124287999998</v>
      </c>
      <c r="J15" s="79">
        <v>0</v>
      </c>
      <c r="K15" s="79">
        <v>1</v>
      </c>
      <c r="L15" s="79">
        <v>4.0000000000000002E-4</v>
      </c>
    </row>
    <row r="16" spans="2:59">
      <c r="B16" t="s">
        <v>249</v>
      </c>
      <c r="C16" s="16"/>
      <c r="D16" s="16"/>
    </row>
    <row r="17" spans="2:4">
      <c r="B17" t="s">
        <v>339</v>
      </c>
      <c r="C17" s="16"/>
      <c r="D17" s="16"/>
    </row>
    <row r="18" spans="2:4">
      <c r="B18" t="s">
        <v>340</v>
      </c>
      <c r="C18" s="16"/>
      <c r="D18" s="16"/>
    </row>
    <row r="19" spans="2:4">
      <c r="B19" t="s">
        <v>341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4">
        <v>43830</v>
      </c>
    </row>
    <row r="2" spans="2:52">
      <c r="B2" s="2" t="s">
        <v>1</v>
      </c>
      <c r="C2" s="12" t="s">
        <v>3086</v>
      </c>
    </row>
    <row r="3" spans="2:52">
      <c r="B3" s="2" t="s">
        <v>2</v>
      </c>
      <c r="C3" s="26" t="s">
        <v>3087</v>
      </c>
    </row>
    <row r="4" spans="2:52">
      <c r="B4" s="2" t="s">
        <v>3</v>
      </c>
      <c r="C4" s="83" t="s">
        <v>196</v>
      </c>
    </row>
    <row r="5" spans="2:52">
      <c r="B5" s="75" t="s">
        <v>197</v>
      </c>
      <c r="C5" t="s">
        <v>198</v>
      </c>
    </row>
    <row r="6" spans="2:52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2" ht="26.25" customHeight="1">
      <c r="B7" s="103" t="s">
        <v>145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2025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239</v>
      </c>
      <c r="C14" t="s">
        <v>239</v>
      </c>
      <c r="D14" t="s">
        <v>239</v>
      </c>
      <c r="E14" t="s">
        <v>239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2032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239</v>
      </c>
      <c r="C16" t="s">
        <v>239</v>
      </c>
      <c r="D16" t="s">
        <v>239</v>
      </c>
      <c r="E16" t="s">
        <v>239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2483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239</v>
      </c>
      <c r="C18" t="s">
        <v>239</v>
      </c>
      <c r="D18" t="s">
        <v>239</v>
      </c>
      <c r="E18" t="s">
        <v>239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2033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239</v>
      </c>
      <c r="C20" t="s">
        <v>239</v>
      </c>
      <c r="D20" t="s">
        <v>239</v>
      </c>
      <c r="E20" t="s">
        <v>239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908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239</v>
      </c>
      <c r="C22" t="s">
        <v>239</v>
      </c>
      <c r="D22" t="s">
        <v>239</v>
      </c>
      <c r="E22" t="s">
        <v>239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247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2025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239</v>
      </c>
      <c r="C25" t="s">
        <v>239</v>
      </c>
      <c r="D25" t="s">
        <v>239</v>
      </c>
      <c r="E25" t="s">
        <v>239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2040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239</v>
      </c>
      <c r="C27" t="s">
        <v>239</v>
      </c>
      <c r="D27" t="s">
        <v>239</v>
      </c>
      <c r="E27" t="s">
        <v>239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2033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239</v>
      </c>
      <c r="C29" t="s">
        <v>239</v>
      </c>
      <c r="D29" t="s">
        <v>239</v>
      </c>
      <c r="E29" t="s">
        <v>239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2041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239</v>
      </c>
      <c r="C31" t="s">
        <v>239</v>
      </c>
      <c r="D31" t="s">
        <v>239</v>
      </c>
      <c r="E31" t="s">
        <v>239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908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239</v>
      </c>
      <c r="C33" t="s">
        <v>239</v>
      </c>
      <c r="D33" t="s">
        <v>239</v>
      </c>
      <c r="E33" t="s">
        <v>239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249</v>
      </c>
      <c r="C34" s="16"/>
      <c r="D34" s="16"/>
    </row>
    <row r="35" spans="2:12">
      <c r="B35" t="s">
        <v>339</v>
      </c>
      <c r="C35" s="16"/>
      <c r="D35" s="16"/>
    </row>
    <row r="36" spans="2:12">
      <c r="B36" t="s">
        <v>340</v>
      </c>
      <c r="C36" s="16"/>
      <c r="D36" s="16"/>
    </row>
    <row r="37" spans="2:12">
      <c r="B37" t="s">
        <v>341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5" workbookViewId="0">
      <selection activeCell="C15" sqref="C1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4">
        <v>43830</v>
      </c>
    </row>
    <row r="2" spans="2:13">
      <c r="B2" s="2" t="s">
        <v>1</v>
      </c>
      <c r="C2" s="12" t="s">
        <v>3086</v>
      </c>
    </row>
    <row r="3" spans="2:13">
      <c r="B3" s="2" t="s">
        <v>2</v>
      </c>
      <c r="C3" s="26" t="s">
        <v>3087</v>
      </c>
    </row>
    <row r="4" spans="2:13">
      <c r="B4" s="2" t="s">
        <v>3</v>
      </c>
      <c r="C4" s="83" t="s">
        <v>196</v>
      </c>
    </row>
    <row r="5" spans="2:13">
      <c r="B5" s="75" t="s">
        <v>197</v>
      </c>
      <c r="C5" t="s">
        <v>198</v>
      </c>
    </row>
    <row r="7" spans="2:13" ht="26.25" customHeight="1">
      <c r="B7" s="93" t="s">
        <v>48</v>
      </c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6">
        <f>J12+J52</f>
        <v>75941.507083241158</v>
      </c>
      <c r="K11" s="77">
        <f>J11/$J$11</f>
        <v>1</v>
      </c>
      <c r="L11" s="77">
        <v>6.9041541154889668E-2</v>
      </c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f>J13+J17+J35+J37+J39+J41+J43</f>
        <v>75786.843759345153</v>
      </c>
      <c r="K12" s="81">
        <f t="shared" ref="K12:K59" si="0">J12/$J$11</f>
        <v>0.99796338879966562</v>
      </c>
      <c r="L12" s="81">
        <v>6.890093037888527E-2</v>
      </c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37148.336230000001</v>
      </c>
      <c r="K13" s="81">
        <f t="shared" si="0"/>
        <v>0.48917038463933682</v>
      </c>
      <c r="L13" s="81">
        <v>3.3773077242829984E-2</v>
      </c>
    </row>
    <row r="14" spans="2:13">
      <c r="B14" t="s">
        <v>3186</v>
      </c>
      <c r="C14" t="s">
        <v>207</v>
      </c>
      <c r="D14" t="s">
        <v>208</v>
      </c>
      <c r="E14" t="s">
        <v>209</v>
      </c>
      <c r="F14" t="s">
        <v>210</v>
      </c>
      <c r="G14" t="s">
        <v>105</v>
      </c>
      <c r="H14" s="79">
        <v>0</v>
      </c>
      <c r="I14" s="79">
        <v>0</v>
      </c>
      <c r="J14" s="78">
        <v>11580.051380000001</v>
      </c>
      <c r="K14" s="79">
        <f t="shared" si="0"/>
        <v>0.1524864573375776</v>
      </c>
      <c r="L14" s="79">
        <v>1.0527900019835692E-2</v>
      </c>
    </row>
    <row r="15" spans="2:13">
      <c r="B15" t="s">
        <v>3187</v>
      </c>
      <c r="C15" t="s">
        <v>211</v>
      </c>
      <c r="D15" t="s">
        <v>212</v>
      </c>
      <c r="E15" t="s">
        <v>209</v>
      </c>
      <c r="F15" t="s">
        <v>210</v>
      </c>
      <c r="G15" t="s">
        <v>105</v>
      </c>
      <c r="H15" s="79">
        <v>0</v>
      </c>
      <c r="I15" s="79">
        <v>0</v>
      </c>
      <c r="J15" s="78">
        <v>35.969360000000002</v>
      </c>
      <c r="K15" s="79">
        <f t="shared" si="0"/>
        <v>4.7364559094900758E-4</v>
      </c>
      <c r="L15" s="79">
        <v>3.2701221560337938E-5</v>
      </c>
    </row>
    <row r="16" spans="2:13">
      <c r="B16" t="s">
        <v>3188</v>
      </c>
      <c r="C16" t="s">
        <v>213</v>
      </c>
      <c r="D16" t="s">
        <v>214</v>
      </c>
      <c r="E16" t="s">
        <v>209</v>
      </c>
      <c r="F16" t="s">
        <v>210</v>
      </c>
      <c r="G16" t="s">
        <v>105</v>
      </c>
      <c r="H16" s="79">
        <v>0</v>
      </c>
      <c r="I16" s="79">
        <v>0</v>
      </c>
      <c r="J16" s="78">
        <v>25532.315490000001</v>
      </c>
      <c r="K16" s="79">
        <f t="shared" si="0"/>
        <v>0.33621028171081024</v>
      </c>
      <c r="L16" s="79">
        <v>2.3212476001433953E-2</v>
      </c>
    </row>
    <row r="17" spans="2:12">
      <c r="B17" s="80" t="s">
        <v>215</v>
      </c>
      <c r="D17" s="16"/>
      <c r="I17" s="81">
        <v>0</v>
      </c>
      <c r="J17" s="82">
        <f>SUM(J18:J34)</f>
        <v>9341.7882434940093</v>
      </c>
      <c r="K17" s="81">
        <f t="shared" si="0"/>
        <v>0.12301294249078135</v>
      </c>
      <c r="L17" s="81">
        <v>8.4930031315613563E-3</v>
      </c>
    </row>
    <row r="18" spans="2:12">
      <c r="B18" t="s">
        <v>3186</v>
      </c>
      <c r="C18" t="s">
        <v>216</v>
      </c>
      <c r="D18" t="s">
        <v>208</v>
      </c>
      <c r="E18" t="s">
        <v>209</v>
      </c>
      <c r="F18" t="s">
        <v>210</v>
      </c>
      <c r="G18" t="s">
        <v>123</v>
      </c>
      <c r="H18" s="79">
        <v>0</v>
      </c>
      <c r="I18" s="79">
        <v>0</v>
      </c>
      <c r="J18" s="78">
        <v>2.1317949180000002</v>
      </c>
      <c r="K18" s="79">
        <f t="shared" si="0"/>
        <v>2.8071538212473093E-5</v>
      </c>
      <c r="L18" s="79">
        <v>1.9381022607775189E-6</v>
      </c>
    </row>
    <row r="19" spans="2:12">
      <c r="B19" t="s">
        <v>3188</v>
      </c>
      <c r="C19" t="s">
        <v>217</v>
      </c>
      <c r="D19" t="s">
        <v>214</v>
      </c>
      <c r="E19" t="s">
        <v>209</v>
      </c>
      <c r="F19" t="s">
        <v>210</v>
      </c>
      <c r="G19" t="s">
        <v>123</v>
      </c>
      <c r="H19" s="79">
        <v>0</v>
      </c>
      <c r="I19" s="79">
        <v>0</v>
      </c>
      <c r="J19" s="78">
        <v>1.8735409199999999</v>
      </c>
      <c r="K19" s="79">
        <f t="shared" si="0"/>
        <v>2.4670841967178377E-5</v>
      </c>
      <c r="L19" s="79">
        <v>1.703312951002725E-6</v>
      </c>
    </row>
    <row r="20" spans="2:12">
      <c r="B20" t="s">
        <v>3186</v>
      </c>
      <c r="C20" t="s">
        <v>221</v>
      </c>
      <c r="D20" t="s">
        <v>208</v>
      </c>
      <c r="E20" t="s">
        <v>209</v>
      </c>
      <c r="F20" t="s">
        <v>210</v>
      </c>
      <c r="G20" t="s">
        <v>109</v>
      </c>
      <c r="H20" s="79">
        <v>0</v>
      </c>
      <c r="I20" s="79">
        <v>0</v>
      </c>
      <c r="J20" s="78">
        <v>808.31115648000002</v>
      </c>
      <c r="K20" s="79">
        <f t="shared" si="0"/>
        <v>1.0643865094670723E-2</v>
      </c>
      <c r="L20" s="79">
        <v>7.3486884998080228E-4</v>
      </c>
    </row>
    <row r="21" spans="2:12">
      <c r="B21" t="s">
        <v>3187</v>
      </c>
      <c r="C21" t="s">
        <v>222</v>
      </c>
      <c r="D21" t="s">
        <v>212</v>
      </c>
      <c r="E21" t="s">
        <v>209</v>
      </c>
      <c r="F21" t="s">
        <v>210</v>
      </c>
      <c r="G21" t="s">
        <v>109</v>
      </c>
      <c r="H21" s="79">
        <v>0</v>
      </c>
      <c r="I21" s="79">
        <v>0</v>
      </c>
      <c r="J21" s="78">
        <v>1.54583424</v>
      </c>
      <c r="K21" s="79">
        <f t="shared" si="0"/>
        <v>2.0355590761526199E-5</v>
      </c>
      <c r="L21" s="79">
        <v>1.4053813572940028E-6</v>
      </c>
    </row>
    <row r="22" spans="2:12">
      <c r="B22" t="s">
        <v>3188</v>
      </c>
      <c r="C22" t="s">
        <v>223</v>
      </c>
      <c r="D22" t="s">
        <v>214</v>
      </c>
      <c r="E22" t="s">
        <v>209</v>
      </c>
      <c r="F22" t="s">
        <v>210</v>
      </c>
      <c r="G22" t="s">
        <v>109</v>
      </c>
      <c r="H22" s="79">
        <v>0</v>
      </c>
      <c r="I22" s="79">
        <v>0</v>
      </c>
      <c r="J22" s="78">
        <v>8086.7738879999997</v>
      </c>
      <c r="K22" s="79">
        <f t="shared" si="0"/>
        <v>0.10648687652637587</v>
      </c>
      <c r="L22" s="79">
        <v>7.3520180681514342E-3</v>
      </c>
    </row>
    <row r="23" spans="2:12">
      <c r="B23" t="s">
        <v>3188</v>
      </c>
      <c r="C23" t="s">
        <v>224</v>
      </c>
      <c r="D23" t="s">
        <v>214</v>
      </c>
      <c r="E23" t="s">
        <v>209</v>
      </c>
      <c r="F23" t="s">
        <v>210</v>
      </c>
      <c r="G23" t="s">
        <v>119</v>
      </c>
      <c r="H23" s="79">
        <v>0</v>
      </c>
      <c r="I23" s="79">
        <v>0</v>
      </c>
      <c r="J23" s="78">
        <v>2.9081563949999998</v>
      </c>
      <c r="K23" s="79">
        <f t="shared" si="0"/>
        <v>3.8294688987569149E-5</v>
      </c>
      <c r="L23" s="79">
        <v>2.6439243457489553E-6</v>
      </c>
    </row>
    <row r="24" spans="2:12">
      <c r="B24" t="s">
        <v>3186</v>
      </c>
      <c r="C24" t="s">
        <v>226</v>
      </c>
      <c r="D24" t="s">
        <v>208</v>
      </c>
      <c r="E24" t="s">
        <v>209</v>
      </c>
      <c r="F24" t="s">
        <v>210</v>
      </c>
      <c r="G24" t="s">
        <v>113</v>
      </c>
      <c r="H24" s="79">
        <v>0</v>
      </c>
      <c r="I24" s="79">
        <v>0</v>
      </c>
      <c r="J24" s="78">
        <v>3.4832441119999999</v>
      </c>
      <c r="K24" s="79">
        <f t="shared" si="0"/>
        <v>4.5867460968109827E-5</v>
      </c>
      <c r="L24" s="79">
        <v>3.16676019410005E-6</v>
      </c>
    </row>
    <row r="25" spans="2:12">
      <c r="B25" t="s">
        <v>3187</v>
      </c>
      <c r="C25" t="s">
        <v>227</v>
      </c>
      <c r="D25" t="s">
        <v>212</v>
      </c>
      <c r="E25" t="s">
        <v>209</v>
      </c>
      <c r="F25" t="s">
        <v>210</v>
      </c>
      <c r="G25" t="s">
        <v>113</v>
      </c>
      <c r="H25" s="79">
        <v>0</v>
      </c>
      <c r="I25" s="79">
        <v>0</v>
      </c>
      <c r="J25" s="78">
        <v>1.3690046000000001E-2</v>
      </c>
      <c r="K25" s="79">
        <f t="shared" si="0"/>
        <v>1.8027092858447014E-7</v>
      </c>
      <c r="L25" s="79">
        <v>1.2446182734894872E-8</v>
      </c>
    </row>
    <row r="26" spans="2:12">
      <c r="B26" t="s">
        <v>3188</v>
      </c>
      <c r="C26" t="s">
        <v>228</v>
      </c>
      <c r="D26" t="s">
        <v>214</v>
      </c>
      <c r="E26" t="s">
        <v>209</v>
      </c>
      <c r="F26" t="s">
        <v>210</v>
      </c>
      <c r="G26" t="s">
        <v>113</v>
      </c>
      <c r="H26" s="79">
        <v>0</v>
      </c>
      <c r="I26" s="79">
        <v>0</v>
      </c>
      <c r="J26" s="78">
        <v>1.2796508719999999</v>
      </c>
      <c r="K26" s="79">
        <f t="shared" si="0"/>
        <v>1.6850480338734211E-5</v>
      </c>
      <c r="L26" s="79">
        <v>1.1633831317863772E-6</v>
      </c>
    </row>
    <row r="27" spans="2:12">
      <c r="B27" t="s">
        <v>3186</v>
      </c>
      <c r="C27" t="s">
        <v>229</v>
      </c>
      <c r="D27" t="s">
        <v>208</v>
      </c>
      <c r="E27" t="s">
        <v>209</v>
      </c>
      <c r="F27" t="s">
        <v>210</v>
      </c>
      <c r="G27" t="s">
        <v>201</v>
      </c>
      <c r="H27" s="79">
        <v>0</v>
      </c>
      <c r="I27" s="79">
        <v>0</v>
      </c>
      <c r="J27" s="78">
        <v>9.7461183017999997E-2</v>
      </c>
      <c r="K27" s="79">
        <f t="shared" si="0"/>
        <v>1.283371725967601E-6</v>
      </c>
      <c r="L27" s="79">
        <v>8.8605961835413902E-8</v>
      </c>
    </row>
    <row r="28" spans="2:12">
      <c r="B28" t="s">
        <v>3187</v>
      </c>
      <c r="C28" t="s">
        <v>230</v>
      </c>
      <c r="D28" t="s">
        <v>212</v>
      </c>
      <c r="E28" t="s">
        <v>209</v>
      </c>
      <c r="F28" t="s">
        <v>210</v>
      </c>
      <c r="G28" t="s">
        <v>201</v>
      </c>
      <c r="H28" s="79">
        <v>0</v>
      </c>
      <c r="I28" s="79">
        <v>0</v>
      </c>
      <c r="J28" s="78">
        <v>-6.7515639999999997E-5</v>
      </c>
      <c r="K28" s="79">
        <f t="shared" si="0"/>
        <v>-8.8904793430020577E-10</v>
      </c>
      <c r="L28" s="79">
        <v>-6.1381239544657304E-11</v>
      </c>
    </row>
    <row r="29" spans="2:12">
      <c r="B29" t="s">
        <v>3188</v>
      </c>
      <c r="C29" t="s">
        <v>231</v>
      </c>
      <c r="D29" t="s">
        <v>214</v>
      </c>
      <c r="E29" t="s">
        <v>209</v>
      </c>
      <c r="F29" t="s">
        <v>210</v>
      </c>
      <c r="G29" t="s">
        <v>201</v>
      </c>
      <c r="H29" s="79">
        <v>0</v>
      </c>
      <c r="I29" s="79">
        <v>0</v>
      </c>
      <c r="J29" s="78">
        <v>2.1910828356300001</v>
      </c>
      <c r="K29" s="79">
        <f t="shared" si="0"/>
        <v>2.885224325648826E-5</v>
      </c>
      <c r="L29" s="79">
        <v>1.992003340203722E-6</v>
      </c>
    </row>
    <row r="30" spans="2:12">
      <c r="B30" t="s">
        <v>3186</v>
      </c>
      <c r="C30" t="s">
        <v>232</v>
      </c>
      <c r="D30" t="s">
        <v>208</v>
      </c>
      <c r="E30" t="s">
        <v>209</v>
      </c>
      <c r="F30" t="s">
        <v>210</v>
      </c>
      <c r="G30" t="s">
        <v>203</v>
      </c>
      <c r="H30" s="79">
        <v>0</v>
      </c>
      <c r="I30" s="79">
        <v>0</v>
      </c>
      <c r="J30" s="78">
        <v>3.1976560000000001E-3</v>
      </c>
      <c r="K30" s="79">
        <f t="shared" si="0"/>
        <v>4.2106828305303172E-8</v>
      </c>
      <c r="L30" s="79">
        <v>2.9071203193424621E-9</v>
      </c>
    </row>
    <row r="31" spans="2:12">
      <c r="B31" t="s">
        <v>3188</v>
      </c>
      <c r="C31" t="s">
        <v>233</v>
      </c>
      <c r="D31" t="s">
        <v>214</v>
      </c>
      <c r="E31" t="s">
        <v>209</v>
      </c>
      <c r="F31" t="s">
        <v>210</v>
      </c>
      <c r="G31" t="s">
        <v>202</v>
      </c>
      <c r="H31" s="79">
        <v>0</v>
      </c>
      <c r="I31" s="79">
        <v>0</v>
      </c>
      <c r="J31" s="78">
        <v>7.1435735E-2</v>
      </c>
      <c r="K31" s="79">
        <f t="shared" si="0"/>
        <v>9.4066786061669434E-7</v>
      </c>
      <c r="L31" s="79">
        <v>6.4945158811849522E-8</v>
      </c>
    </row>
    <row r="32" spans="2:12">
      <c r="B32" t="s">
        <v>3186</v>
      </c>
      <c r="C32" t="s">
        <v>235</v>
      </c>
      <c r="D32" t="s">
        <v>208</v>
      </c>
      <c r="E32" t="s">
        <v>209</v>
      </c>
      <c r="F32" t="s">
        <v>210</v>
      </c>
      <c r="G32" t="s">
        <v>116</v>
      </c>
      <c r="H32" s="79">
        <v>0</v>
      </c>
      <c r="I32" s="79">
        <v>0</v>
      </c>
      <c r="J32" s="78">
        <v>398.68443703499997</v>
      </c>
      <c r="K32" s="79">
        <f t="shared" si="0"/>
        <v>5.2498883989488543E-3</v>
      </c>
      <c r="L32" s="79">
        <v>3.6246038595460513E-4</v>
      </c>
    </row>
    <row r="33" spans="2:12">
      <c r="B33" t="s">
        <v>3187</v>
      </c>
      <c r="C33" t="s">
        <v>236</v>
      </c>
      <c r="D33" t="s">
        <v>212</v>
      </c>
      <c r="E33" t="s">
        <v>209</v>
      </c>
      <c r="F33" t="s">
        <v>210</v>
      </c>
      <c r="G33" t="s">
        <v>116</v>
      </c>
      <c r="H33" s="79">
        <v>0</v>
      </c>
      <c r="I33" s="79">
        <v>0</v>
      </c>
      <c r="J33" s="78">
        <v>4.0854912E-2</v>
      </c>
      <c r="K33" s="79">
        <f t="shared" si="0"/>
        <v>5.3797868345196295E-7</v>
      </c>
      <c r="L33" s="79">
        <v>3.7142877414002065E-8</v>
      </c>
    </row>
    <row r="34" spans="2:12">
      <c r="B34" t="s">
        <v>3188</v>
      </c>
      <c r="C34" t="s">
        <v>237</v>
      </c>
      <c r="D34" t="s">
        <v>214</v>
      </c>
      <c r="E34" t="s">
        <v>209</v>
      </c>
      <c r="F34" t="s">
        <v>210</v>
      </c>
      <c r="G34" t="s">
        <v>116</v>
      </c>
      <c r="H34" s="79">
        <v>0</v>
      </c>
      <c r="I34" s="79">
        <v>0</v>
      </c>
      <c r="J34" s="78">
        <v>32.378885670000003</v>
      </c>
      <c r="K34" s="79">
        <f t="shared" si="0"/>
        <v>4.2636611931481412E-4</v>
      </c>
      <c r="L34" s="79">
        <v>2.9436973973724338E-5</v>
      </c>
    </row>
    <row r="35" spans="2:12">
      <c r="B35" s="80" t="s">
        <v>238</v>
      </c>
      <c r="D35" s="16"/>
      <c r="I35" s="81">
        <v>0</v>
      </c>
      <c r="J35" s="82">
        <v>19533.011770000001</v>
      </c>
      <c r="K35" s="81">
        <f t="shared" si="0"/>
        <v>0.25721127378456471</v>
      </c>
      <c r="L35" s="81">
        <v>1.7758262744498616E-2</v>
      </c>
    </row>
    <row r="36" spans="2:12">
      <c r="B36" t="s">
        <v>3188</v>
      </c>
      <c r="C36" t="s">
        <v>214</v>
      </c>
      <c r="D36" t="s">
        <v>214</v>
      </c>
      <c r="E36" t="s">
        <v>239</v>
      </c>
      <c r="F36" t="s">
        <v>240</v>
      </c>
      <c r="G36" t="s">
        <v>105</v>
      </c>
      <c r="H36" s="79">
        <v>0</v>
      </c>
      <c r="I36" s="79">
        <v>0</v>
      </c>
      <c r="J36" s="78">
        <v>19533.011770000001</v>
      </c>
      <c r="K36" s="79">
        <f t="shared" si="0"/>
        <v>0.25721127378456471</v>
      </c>
      <c r="L36" s="79">
        <v>1.7758262744498616E-2</v>
      </c>
    </row>
    <row r="37" spans="2:12">
      <c r="B37" s="80" t="s">
        <v>241</v>
      </c>
      <c r="D37" s="16"/>
      <c r="I37" s="81">
        <v>0</v>
      </c>
      <c r="J37" s="82">
        <v>0</v>
      </c>
      <c r="K37" s="81">
        <f t="shared" si="0"/>
        <v>0</v>
      </c>
      <c r="L37" s="81">
        <v>0</v>
      </c>
    </row>
    <row r="38" spans="2:12">
      <c r="B38" t="s">
        <v>239</v>
      </c>
      <c r="C38" t="s">
        <v>239</v>
      </c>
      <c r="D38" s="16"/>
      <c r="E38" t="s">
        <v>239</v>
      </c>
      <c r="G38" t="s">
        <v>239</v>
      </c>
      <c r="H38" s="79">
        <v>0</v>
      </c>
      <c r="I38" s="79">
        <v>0</v>
      </c>
      <c r="J38" s="78">
        <v>0</v>
      </c>
      <c r="K38" s="79">
        <f t="shared" si="0"/>
        <v>0</v>
      </c>
      <c r="L38" s="79">
        <v>0</v>
      </c>
    </row>
    <row r="39" spans="2:12">
      <c r="B39" s="80" t="s">
        <v>242</v>
      </c>
      <c r="D39" s="16"/>
      <c r="I39" s="81">
        <v>0</v>
      </c>
      <c r="J39" s="82">
        <v>0</v>
      </c>
      <c r="K39" s="81">
        <f t="shared" si="0"/>
        <v>0</v>
      </c>
      <c r="L39" s="81">
        <v>0</v>
      </c>
    </row>
    <row r="40" spans="2:12">
      <c r="B40" t="s">
        <v>239</v>
      </c>
      <c r="C40" t="s">
        <v>239</v>
      </c>
      <c r="D40" s="16"/>
      <c r="E40" t="s">
        <v>239</v>
      </c>
      <c r="G40" t="s">
        <v>239</v>
      </c>
      <c r="H40" s="79">
        <v>0</v>
      </c>
      <c r="I40" s="79">
        <v>0</v>
      </c>
      <c r="J40" s="78">
        <v>0</v>
      </c>
      <c r="K40" s="79">
        <f t="shared" si="0"/>
        <v>0</v>
      </c>
      <c r="L40" s="79">
        <v>0</v>
      </c>
    </row>
    <row r="41" spans="2:12">
      <c r="B41" s="80" t="s">
        <v>243</v>
      </c>
      <c r="D41" s="16"/>
      <c r="I41" s="81">
        <v>0</v>
      </c>
      <c r="J41" s="82">
        <v>0</v>
      </c>
      <c r="K41" s="81">
        <f t="shared" si="0"/>
        <v>0</v>
      </c>
      <c r="L41" s="81">
        <v>0</v>
      </c>
    </row>
    <row r="42" spans="2:12">
      <c r="B42" t="s">
        <v>239</v>
      </c>
      <c r="C42" t="s">
        <v>239</v>
      </c>
      <c r="D42" s="16"/>
      <c r="E42" t="s">
        <v>239</v>
      </c>
      <c r="G42" t="s">
        <v>239</v>
      </c>
      <c r="H42" s="79">
        <v>0</v>
      </c>
      <c r="I42" s="79">
        <v>0</v>
      </c>
      <c r="J42" s="78">
        <v>0</v>
      </c>
      <c r="K42" s="79">
        <f t="shared" si="0"/>
        <v>0</v>
      </c>
      <c r="L42" s="79">
        <v>0</v>
      </c>
    </row>
    <row r="43" spans="2:12">
      <c r="B43" s="80" t="s">
        <v>244</v>
      </c>
      <c r="D43" s="16"/>
      <c r="I43" s="81">
        <v>0</v>
      </c>
      <c r="J43" s="82">
        <v>9763.7075158511507</v>
      </c>
      <c r="K43" s="81">
        <f t="shared" si="0"/>
        <v>0.1285687878849828</v>
      </c>
      <c r="L43" s="81">
        <v>8.8765872599953187E-3</v>
      </c>
    </row>
    <row r="44" spans="2:12">
      <c r="B44" t="s">
        <v>3188</v>
      </c>
      <c r="C44" t="s">
        <v>214</v>
      </c>
      <c r="D44" t="s">
        <v>214</v>
      </c>
      <c r="E44" t="s">
        <v>239</v>
      </c>
      <c r="F44" t="s">
        <v>240</v>
      </c>
      <c r="G44" t="s">
        <v>113</v>
      </c>
      <c r="H44" s="79">
        <v>0</v>
      </c>
      <c r="I44" s="79">
        <v>0</v>
      </c>
      <c r="J44" s="78">
        <v>58.560160705999998</v>
      </c>
      <c r="K44" s="79">
        <f t="shared" si="0"/>
        <v>7.7112191942426051E-4</v>
      </c>
      <c r="L44" s="79">
        <v>5.3239445735367598E-5</v>
      </c>
    </row>
    <row r="45" spans="2:12">
      <c r="B45" t="s">
        <v>3188</v>
      </c>
      <c r="C45" t="s">
        <v>214</v>
      </c>
      <c r="D45" t="s">
        <v>214</v>
      </c>
      <c r="E45" t="s">
        <v>245</v>
      </c>
      <c r="F45" t="s">
        <v>246</v>
      </c>
      <c r="G45" t="s">
        <v>123</v>
      </c>
      <c r="H45" s="79">
        <v>0</v>
      </c>
      <c r="I45" s="79">
        <v>0</v>
      </c>
      <c r="J45" s="78">
        <v>27.256385735999999</v>
      </c>
      <c r="K45" s="79">
        <f t="shared" si="0"/>
        <v>3.5891288944428864E-4</v>
      </c>
      <c r="L45" s="79">
        <v>2.4779899027588219E-5</v>
      </c>
    </row>
    <row r="46" spans="2:12">
      <c r="B46" t="s">
        <v>3188</v>
      </c>
      <c r="C46" t="s">
        <v>214</v>
      </c>
      <c r="D46" t="s">
        <v>214</v>
      </c>
      <c r="E46" t="s">
        <v>239</v>
      </c>
      <c r="F46" t="s">
        <v>240</v>
      </c>
      <c r="G46" t="s">
        <v>109</v>
      </c>
      <c r="H46" s="79">
        <v>0</v>
      </c>
      <c r="I46" s="79">
        <v>0</v>
      </c>
      <c r="J46" s="78">
        <v>9593.9270553599999</v>
      </c>
      <c r="K46" s="79">
        <f t="shared" si="0"/>
        <v>0.12633311378511208</v>
      </c>
      <c r="L46" s="79">
        <v>8.7222328746201748E-3</v>
      </c>
    </row>
    <row r="47" spans="2:12">
      <c r="B47" t="s">
        <v>3188</v>
      </c>
      <c r="C47" t="s">
        <v>214</v>
      </c>
      <c r="D47" t="s">
        <v>214</v>
      </c>
      <c r="E47" t="s">
        <v>239</v>
      </c>
      <c r="F47" t="s">
        <v>240</v>
      </c>
      <c r="G47" t="s">
        <v>204</v>
      </c>
      <c r="H47" s="79">
        <v>0</v>
      </c>
      <c r="I47" s="79">
        <v>0</v>
      </c>
      <c r="J47" s="78">
        <v>35.847902097199999</v>
      </c>
      <c r="K47" s="79">
        <f t="shared" si="0"/>
        <v>4.7204622971079997E-4</v>
      </c>
      <c r="L47" s="79">
        <v>3.2590799195588693E-5</v>
      </c>
    </row>
    <row r="48" spans="2:12">
      <c r="B48" t="s">
        <v>3188</v>
      </c>
      <c r="C48" t="s">
        <v>214</v>
      </c>
      <c r="D48" t="s">
        <v>214</v>
      </c>
      <c r="E48" t="s">
        <v>239</v>
      </c>
      <c r="F48" t="s">
        <v>240</v>
      </c>
      <c r="G48" t="s">
        <v>201</v>
      </c>
      <c r="H48" s="79">
        <v>0</v>
      </c>
      <c r="I48" s="79">
        <v>0</v>
      </c>
      <c r="J48" s="78">
        <v>-0.18166006505000001</v>
      </c>
      <c r="K48" s="79">
        <f t="shared" si="0"/>
        <v>-2.3921050822823203E-6</v>
      </c>
      <c r="L48" s="79">
        <v>-1.6515462148521555E-7</v>
      </c>
    </row>
    <row r="49" spans="2:12">
      <c r="B49" t="s">
        <v>3188</v>
      </c>
      <c r="C49" t="s">
        <v>214</v>
      </c>
      <c r="D49" t="s">
        <v>214</v>
      </c>
      <c r="E49" t="s">
        <v>239</v>
      </c>
      <c r="F49" t="s">
        <v>240</v>
      </c>
      <c r="G49" t="s">
        <v>202</v>
      </c>
      <c r="H49" s="79">
        <v>0</v>
      </c>
      <c r="I49" s="79">
        <v>0</v>
      </c>
      <c r="J49" s="78">
        <v>-0.123490315</v>
      </c>
      <c r="K49" s="79">
        <f t="shared" si="0"/>
        <v>-1.6261241018648675E-6</v>
      </c>
      <c r="L49" s="79">
        <v>-1.1227011410186125E-7</v>
      </c>
    </row>
    <row r="50" spans="2:12">
      <c r="B50" t="s">
        <v>3188</v>
      </c>
      <c r="C50" t="s">
        <v>214</v>
      </c>
      <c r="D50" t="s">
        <v>214</v>
      </c>
      <c r="E50" t="s">
        <v>239</v>
      </c>
      <c r="F50" t="s">
        <v>240</v>
      </c>
      <c r="G50" t="s">
        <v>116</v>
      </c>
      <c r="H50" s="79">
        <v>0</v>
      </c>
      <c r="I50" s="79">
        <v>0</v>
      </c>
      <c r="J50" s="78">
        <v>48.458485332000002</v>
      </c>
      <c r="K50" s="79">
        <f t="shared" si="0"/>
        <v>6.3810276083780626E-4</v>
      </c>
      <c r="L50" s="79">
        <v>4.4055598023432116E-5</v>
      </c>
    </row>
    <row r="51" spans="2:12">
      <c r="B51" t="s">
        <v>3188</v>
      </c>
      <c r="C51" t="s">
        <v>214</v>
      </c>
      <c r="D51" t="s">
        <v>214</v>
      </c>
      <c r="E51" t="s">
        <v>239</v>
      </c>
      <c r="F51" t="s">
        <v>240</v>
      </c>
      <c r="G51" t="s">
        <v>200</v>
      </c>
      <c r="H51" s="79">
        <v>0</v>
      </c>
      <c r="I51" s="79">
        <v>0</v>
      </c>
      <c r="J51" s="78">
        <v>-3.7323000000000002E-2</v>
      </c>
      <c r="K51" s="79">
        <f t="shared" si="0"/>
        <v>-4.9147036230252103E-7</v>
      </c>
      <c r="L51" s="79">
        <v>-3.3931871245318044E-8</v>
      </c>
    </row>
    <row r="52" spans="2:12">
      <c r="B52" s="80" t="s">
        <v>247</v>
      </c>
      <c r="D52" s="16"/>
      <c r="I52" s="81">
        <v>0</v>
      </c>
      <c r="J52" s="82">
        <f>J53+J58</f>
        <v>154.66332389600001</v>
      </c>
      <c r="K52" s="81">
        <f t="shared" si="0"/>
        <v>2.0366112003343591E-3</v>
      </c>
      <c r="L52" s="81">
        <v>1.4061077600439391E-4</v>
      </c>
    </row>
    <row r="53" spans="2:12">
      <c r="B53" s="80" t="s">
        <v>248</v>
      </c>
      <c r="D53" s="16"/>
      <c r="I53" s="81">
        <v>0</v>
      </c>
      <c r="J53" s="82">
        <f>SUM(J54:J57)</f>
        <v>154.66332389600001</v>
      </c>
      <c r="K53" s="81">
        <f t="shared" si="0"/>
        <v>2.0366112003343591E-3</v>
      </c>
      <c r="L53" s="81">
        <v>1.4061077600439391E-4</v>
      </c>
    </row>
    <row r="54" spans="2:12">
      <c r="B54" t="s">
        <v>3189</v>
      </c>
      <c r="C54" t="s">
        <v>218</v>
      </c>
      <c r="D54">
        <v>91</v>
      </c>
      <c r="E54" t="s">
        <v>219</v>
      </c>
      <c r="F54" t="s">
        <v>220</v>
      </c>
      <c r="G54" t="s">
        <v>109</v>
      </c>
      <c r="H54" s="79">
        <v>0</v>
      </c>
      <c r="I54" s="79">
        <v>0</v>
      </c>
      <c r="J54" s="78">
        <f>13.07142144-0.016416</f>
        <v>13.05500544</v>
      </c>
      <c r="K54" s="79">
        <f t="shared" si="0"/>
        <v>1.7190869580307542E-4</v>
      </c>
      <c r="L54" s="79">
        <v>1.1868841296171439E-5</v>
      </c>
    </row>
    <row r="55" spans="2:12">
      <c r="B55" t="s">
        <v>3189</v>
      </c>
      <c r="C55" t="s">
        <v>225</v>
      </c>
      <c r="D55">
        <v>91</v>
      </c>
      <c r="E55" t="s">
        <v>219</v>
      </c>
      <c r="F55" t="s">
        <v>220</v>
      </c>
      <c r="G55" t="s">
        <v>113</v>
      </c>
      <c r="H55" s="79">
        <v>0</v>
      </c>
      <c r="I55" s="79">
        <v>0</v>
      </c>
      <c r="J55" s="78">
        <v>0.230442644</v>
      </c>
      <c r="K55" s="79">
        <f t="shared" si="0"/>
        <v>3.0344755174190411E-6</v>
      </c>
      <c r="L55" s="79">
        <v>2.0950486631939184E-7</v>
      </c>
    </row>
    <row r="56" spans="2:12">
      <c r="B56" t="s">
        <v>3189</v>
      </c>
      <c r="C56" t="s">
        <v>234</v>
      </c>
      <c r="D56">
        <v>91</v>
      </c>
      <c r="E56" t="s">
        <v>219</v>
      </c>
      <c r="F56" t="s">
        <v>220</v>
      </c>
      <c r="G56" t="s">
        <v>116</v>
      </c>
      <c r="H56" s="79">
        <v>0</v>
      </c>
      <c r="I56" s="79">
        <v>0</v>
      </c>
      <c r="J56" s="78">
        <v>141.37787581200001</v>
      </c>
      <c r="K56" s="79">
        <f t="shared" si="0"/>
        <v>1.8616680290138648E-3</v>
      </c>
      <c r="L56" s="79">
        <v>1.2853242984190306E-4</v>
      </c>
    </row>
    <row r="57" spans="2:12">
      <c r="B57" t="s">
        <v>239</v>
      </c>
      <c r="C57" t="s">
        <v>239</v>
      </c>
      <c r="D57" s="16"/>
      <c r="E57" t="s">
        <v>239</v>
      </c>
      <c r="G57" t="s">
        <v>239</v>
      </c>
      <c r="H57" s="79">
        <v>0</v>
      </c>
      <c r="I57" s="79">
        <v>0</v>
      </c>
      <c r="J57" s="78">
        <v>0</v>
      </c>
      <c r="K57" s="79">
        <f t="shared" si="0"/>
        <v>0</v>
      </c>
      <c r="L57" s="79">
        <v>0</v>
      </c>
    </row>
    <row r="58" spans="2:12">
      <c r="B58" s="80" t="s">
        <v>244</v>
      </c>
      <c r="D58" s="16"/>
      <c r="I58" s="81">
        <v>0</v>
      </c>
      <c r="J58" s="82">
        <v>0</v>
      </c>
      <c r="K58" s="81">
        <f t="shared" si="0"/>
        <v>0</v>
      </c>
      <c r="L58" s="81">
        <v>0</v>
      </c>
    </row>
    <row r="59" spans="2:12">
      <c r="B59" t="s">
        <v>239</v>
      </c>
      <c r="C59" t="s">
        <v>239</v>
      </c>
      <c r="D59" s="16"/>
      <c r="E59" t="s">
        <v>239</v>
      </c>
      <c r="G59" t="s">
        <v>239</v>
      </c>
      <c r="H59" s="79">
        <v>0</v>
      </c>
      <c r="I59" s="79">
        <v>0</v>
      </c>
      <c r="J59" s="78">
        <v>0</v>
      </c>
      <c r="K59" s="79">
        <f t="shared" si="0"/>
        <v>0</v>
      </c>
      <c r="L59" s="79">
        <v>0</v>
      </c>
    </row>
    <row r="60" spans="2:12">
      <c r="B60" t="s">
        <v>249</v>
      </c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2:5">
      <c r="B481" s="16"/>
      <c r="C481" s="16"/>
      <c r="D481" s="16"/>
    </row>
    <row r="482" spans="2:5">
      <c r="B482" s="16"/>
      <c r="C482" s="16"/>
      <c r="D482" s="16"/>
    </row>
    <row r="483" spans="2:5">
      <c r="B483" s="16"/>
      <c r="C483" s="16"/>
      <c r="D483" s="16"/>
    </row>
    <row r="484" spans="2:5">
      <c r="B484" s="16"/>
      <c r="C484" s="16"/>
      <c r="D484" s="16"/>
    </row>
    <row r="485" spans="2:5">
      <c r="B485" s="16"/>
      <c r="C485" s="16"/>
      <c r="D485" s="16"/>
    </row>
    <row r="486" spans="2:5">
      <c r="B486" s="16"/>
      <c r="C486" s="16"/>
      <c r="E486" s="15"/>
    </row>
    <row r="487" spans="2:5">
      <c r="B487" s="16"/>
      <c r="C487" s="16"/>
    </row>
  </sheetData>
  <sheetProtection sheet="1" objects="1" scenarios="1"/>
  <mergeCells count="1">
    <mergeCell ref="B7:L7"/>
  </mergeCells>
  <dataValidations count="1">
    <dataValidation allowBlank="1" showInputMessage="1" showErrorMessage="1" sqref="E11 A1:XFD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4">
        <v>43830</v>
      </c>
    </row>
    <row r="2" spans="2:49">
      <c r="B2" s="2" t="s">
        <v>1</v>
      </c>
      <c r="C2" s="12" t="s">
        <v>3086</v>
      </c>
    </row>
    <row r="3" spans="2:49">
      <c r="B3" s="2" t="s">
        <v>2</v>
      </c>
      <c r="C3" s="26" t="s">
        <v>3087</v>
      </c>
    </row>
    <row r="4" spans="2:49">
      <c r="B4" s="2" t="s">
        <v>3</v>
      </c>
      <c r="C4" s="83" t="s">
        <v>196</v>
      </c>
    </row>
    <row r="5" spans="2:49">
      <c r="B5" s="75" t="s">
        <v>197</v>
      </c>
      <c r="C5" t="s">
        <v>198</v>
      </c>
    </row>
    <row r="6" spans="2:49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49" ht="26.25" customHeight="1">
      <c r="B7" s="103" t="s">
        <v>146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-37324122.729999997</v>
      </c>
      <c r="H11" s="7"/>
      <c r="I11" s="76">
        <v>2206.3731365200956</v>
      </c>
      <c r="J11" s="77">
        <v>1</v>
      </c>
      <c r="K11" s="77">
        <v>2E-3</v>
      </c>
      <c r="AW11" s="16"/>
    </row>
    <row r="12" spans="2:49">
      <c r="B12" s="80" t="s">
        <v>205</v>
      </c>
      <c r="C12" s="16"/>
      <c r="D12" s="16"/>
      <c r="G12" s="82">
        <v>-37324122.729999997</v>
      </c>
      <c r="I12" s="82">
        <v>2206.3731365200956</v>
      </c>
      <c r="J12" s="81">
        <v>1</v>
      </c>
      <c r="K12" s="81">
        <v>2E-3</v>
      </c>
    </row>
    <row r="13" spans="2:49">
      <c r="B13" s="80" t="s">
        <v>2025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239</v>
      </c>
      <c r="C14" t="s">
        <v>239</v>
      </c>
      <c r="D14" t="s">
        <v>239</v>
      </c>
      <c r="E14" t="s">
        <v>239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2032</v>
      </c>
      <c r="C15" s="16"/>
      <c r="D15" s="16"/>
      <c r="G15" s="82">
        <v>-36043400</v>
      </c>
      <c r="I15" s="82">
        <v>2350.7981917953721</v>
      </c>
      <c r="J15" s="81">
        <v>1.0654999999999999</v>
      </c>
      <c r="K15" s="81">
        <v>2.0999999999999999E-3</v>
      </c>
    </row>
    <row r="16" spans="2:49">
      <c r="B16" t="s">
        <v>2484</v>
      </c>
      <c r="C16" t="s">
        <v>2485</v>
      </c>
      <c r="D16" t="s">
        <v>126</v>
      </c>
      <c r="E16" t="s">
        <v>109</v>
      </c>
      <c r="F16" t="s">
        <v>2486</v>
      </c>
      <c r="G16" s="78">
        <v>-850000</v>
      </c>
      <c r="H16" s="78">
        <v>-11.117087402947611</v>
      </c>
      <c r="I16" s="78">
        <v>94.495242925054697</v>
      </c>
      <c r="J16" s="79">
        <v>4.2799999999999998E-2</v>
      </c>
      <c r="K16" s="79">
        <v>1E-4</v>
      </c>
    </row>
    <row r="17" spans="2:11">
      <c r="B17" t="s">
        <v>2487</v>
      </c>
      <c r="C17" t="s">
        <v>2488</v>
      </c>
      <c r="D17" t="s">
        <v>126</v>
      </c>
      <c r="E17" t="s">
        <v>113</v>
      </c>
      <c r="F17" t="s">
        <v>2316</v>
      </c>
      <c r="G17" s="78">
        <v>-60000</v>
      </c>
      <c r="H17" s="78">
        <v>0.59606414241181838</v>
      </c>
      <c r="I17" s="78">
        <v>-0.35763848544709098</v>
      </c>
      <c r="J17" s="79">
        <v>-2.0000000000000001E-4</v>
      </c>
      <c r="K17" s="79">
        <v>0</v>
      </c>
    </row>
    <row r="18" spans="2:11">
      <c r="B18" t="s">
        <v>2489</v>
      </c>
      <c r="C18" t="s">
        <v>2490</v>
      </c>
      <c r="D18" t="s">
        <v>126</v>
      </c>
      <c r="E18" t="s">
        <v>113</v>
      </c>
      <c r="F18" t="s">
        <v>2206</v>
      </c>
      <c r="G18" s="78">
        <v>-129400</v>
      </c>
      <c r="H18" s="78">
        <v>2.4593437097528441</v>
      </c>
      <c r="I18" s="78">
        <v>-3.18239076042018</v>
      </c>
      <c r="J18" s="79">
        <v>-1.4E-3</v>
      </c>
      <c r="K18" s="79">
        <v>0</v>
      </c>
    </row>
    <row r="19" spans="2:11">
      <c r="B19" t="s">
        <v>2491</v>
      </c>
      <c r="C19" t="s">
        <v>2492</v>
      </c>
      <c r="D19" t="s">
        <v>126</v>
      </c>
      <c r="E19" t="s">
        <v>113</v>
      </c>
      <c r="F19" t="s">
        <v>2437</v>
      </c>
      <c r="G19" s="78">
        <v>-94000</v>
      </c>
      <c r="H19" s="78">
        <v>6.1194621513720637</v>
      </c>
      <c r="I19" s="78">
        <v>-5.7522944222897401</v>
      </c>
      <c r="J19" s="79">
        <v>-2.5999999999999999E-3</v>
      </c>
      <c r="K19" s="79">
        <v>0</v>
      </c>
    </row>
    <row r="20" spans="2:11">
      <c r="B20" t="s">
        <v>2493</v>
      </c>
      <c r="C20" t="s">
        <v>2494</v>
      </c>
      <c r="D20" t="s">
        <v>126</v>
      </c>
      <c r="E20" t="s">
        <v>113</v>
      </c>
      <c r="F20" t="s">
        <v>2495</v>
      </c>
      <c r="G20" s="78">
        <v>-20000</v>
      </c>
      <c r="H20" s="78">
        <v>2.8694874604289051</v>
      </c>
      <c r="I20" s="78">
        <v>-0.573897492085781</v>
      </c>
      <c r="J20" s="79">
        <v>-2.9999999999999997E-4</v>
      </c>
      <c r="K20" s="79">
        <v>0</v>
      </c>
    </row>
    <row r="21" spans="2:11">
      <c r="B21" t="s">
        <v>2496</v>
      </c>
      <c r="C21" t="s">
        <v>2497</v>
      </c>
      <c r="D21" t="s">
        <v>126</v>
      </c>
      <c r="E21" t="s">
        <v>116</v>
      </c>
      <c r="F21" t="s">
        <v>2437</v>
      </c>
      <c r="G21" s="78">
        <v>-287000</v>
      </c>
      <c r="H21" s="78">
        <v>29.184830148892022</v>
      </c>
      <c r="I21" s="78">
        <v>-83.760462527320101</v>
      </c>
      <c r="J21" s="79">
        <v>-3.7999999999999999E-2</v>
      </c>
      <c r="K21" s="79">
        <v>-1E-4</v>
      </c>
    </row>
    <row r="22" spans="2:11">
      <c r="B22" t="s">
        <v>2496</v>
      </c>
      <c r="C22" t="s">
        <v>2498</v>
      </c>
      <c r="D22" t="s">
        <v>126</v>
      </c>
      <c r="E22" t="s">
        <v>116</v>
      </c>
      <c r="F22" t="s">
        <v>2273</v>
      </c>
      <c r="G22" s="78">
        <v>-193000</v>
      </c>
      <c r="H22" s="78">
        <v>9.7353785179597416</v>
      </c>
      <c r="I22" s="78">
        <v>-18.7892805396623</v>
      </c>
      <c r="J22" s="79">
        <v>-8.5000000000000006E-3</v>
      </c>
      <c r="K22" s="79">
        <v>0</v>
      </c>
    </row>
    <row r="23" spans="2:11">
      <c r="B23" t="s">
        <v>2499</v>
      </c>
      <c r="C23" t="s">
        <v>2500</v>
      </c>
      <c r="D23" t="s">
        <v>126</v>
      </c>
      <c r="E23" t="s">
        <v>105</v>
      </c>
      <c r="F23" t="s">
        <v>2501</v>
      </c>
      <c r="G23" s="78">
        <v>-2180000</v>
      </c>
      <c r="H23" s="78">
        <v>-6.9377000000000004</v>
      </c>
      <c r="I23" s="78">
        <v>151.24186</v>
      </c>
      <c r="J23" s="79">
        <v>6.8500000000000005E-2</v>
      </c>
      <c r="K23" s="79">
        <v>1E-4</v>
      </c>
    </row>
    <row r="24" spans="2:11">
      <c r="B24" t="s">
        <v>2502</v>
      </c>
      <c r="C24" t="s">
        <v>2503</v>
      </c>
      <c r="D24" t="s">
        <v>126</v>
      </c>
      <c r="E24" t="s">
        <v>109</v>
      </c>
      <c r="F24" t="s">
        <v>2189</v>
      </c>
      <c r="G24" s="78">
        <v>-2600000</v>
      </c>
      <c r="H24" s="78">
        <v>-0.76639580791775386</v>
      </c>
      <c r="I24" s="78">
        <v>19.9262910058616</v>
      </c>
      <c r="J24" s="79">
        <v>8.9999999999999993E-3</v>
      </c>
      <c r="K24" s="79">
        <v>0</v>
      </c>
    </row>
    <row r="25" spans="2:11">
      <c r="B25" t="s">
        <v>2504</v>
      </c>
      <c r="C25" t="s">
        <v>2505</v>
      </c>
      <c r="D25" t="s">
        <v>126</v>
      </c>
      <c r="E25" t="s">
        <v>109</v>
      </c>
      <c r="F25" t="s">
        <v>2200</v>
      </c>
      <c r="G25" s="78">
        <v>-630000</v>
      </c>
      <c r="H25" s="78">
        <v>-0.77091671030226983</v>
      </c>
      <c r="I25" s="78">
        <v>4.8567752749043001</v>
      </c>
      <c r="J25" s="79">
        <v>2.2000000000000001E-3</v>
      </c>
      <c r="K25" s="79">
        <v>0</v>
      </c>
    </row>
    <row r="26" spans="2:11">
      <c r="B26" t="s">
        <v>2506</v>
      </c>
      <c r="C26" t="s">
        <v>2507</v>
      </c>
      <c r="D26" t="s">
        <v>126</v>
      </c>
      <c r="E26" t="s">
        <v>109</v>
      </c>
      <c r="F26" t="s">
        <v>2508</v>
      </c>
      <c r="G26" s="78">
        <v>-750000</v>
      </c>
      <c r="H26" s="78">
        <v>-10.68760625</v>
      </c>
      <c r="I26" s="78">
        <v>80.157046875000006</v>
      </c>
      <c r="J26" s="79">
        <v>3.6299999999999999E-2</v>
      </c>
      <c r="K26" s="79">
        <v>1E-4</v>
      </c>
    </row>
    <row r="27" spans="2:11">
      <c r="B27" t="s">
        <v>2509</v>
      </c>
      <c r="C27" t="s">
        <v>2510</v>
      </c>
      <c r="D27" t="s">
        <v>126</v>
      </c>
      <c r="E27" t="s">
        <v>109</v>
      </c>
      <c r="F27" t="s">
        <v>2511</v>
      </c>
      <c r="G27" s="78">
        <v>-500000</v>
      </c>
      <c r="H27" s="78">
        <v>-10.697675</v>
      </c>
      <c r="I27" s="78">
        <v>53.488374999999998</v>
      </c>
      <c r="J27" s="79">
        <v>2.4199999999999999E-2</v>
      </c>
      <c r="K27" s="79">
        <v>0</v>
      </c>
    </row>
    <row r="28" spans="2:11">
      <c r="B28" t="s">
        <v>2512</v>
      </c>
      <c r="C28" t="s">
        <v>2513</v>
      </c>
      <c r="D28" t="s">
        <v>126</v>
      </c>
      <c r="E28" t="s">
        <v>109</v>
      </c>
      <c r="F28" t="s">
        <v>2514</v>
      </c>
      <c r="G28" s="78">
        <v>-2000000</v>
      </c>
      <c r="H28" s="78">
        <v>-10.7146095</v>
      </c>
      <c r="I28" s="78">
        <v>214.29219000000001</v>
      </c>
      <c r="J28" s="79">
        <v>9.7100000000000006E-2</v>
      </c>
      <c r="K28" s="79">
        <v>2.0000000000000001E-4</v>
      </c>
    </row>
    <row r="29" spans="2:11">
      <c r="B29" t="s">
        <v>2515</v>
      </c>
      <c r="C29" t="s">
        <v>2516</v>
      </c>
      <c r="D29" t="s">
        <v>126</v>
      </c>
      <c r="E29" t="s">
        <v>109</v>
      </c>
      <c r="F29" t="s">
        <v>2514</v>
      </c>
      <c r="G29" s="78">
        <v>-1200000</v>
      </c>
      <c r="H29" s="78">
        <v>-10.85778</v>
      </c>
      <c r="I29" s="78">
        <v>130.29336000000001</v>
      </c>
      <c r="J29" s="79">
        <v>5.91E-2</v>
      </c>
      <c r="K29" s="79">
        <v>1E-4</v>
      </c>
    </row>
    <row r="30" spans="2:11">
      <c r="B30" t="s">
        <v>2517</v>
      </c>
      <c r="C30" t="s">
        <v>2518</v>
      </c>
      <c r="D30" t="s">
        <v>126</v>
      </c>
      <c r="E30" t="s">
        <v>109</v>
      </c>
      <c r="F30" t="s">
        <v>2519</v>
      </c>
      <c r="G30" s="78">
        <v>-1270000</v>
      </c>
      <c r="H30" s="78">
        <v>-9.4545212121211808</v>
      </c>
      <c r="I30" s="78">
        <v>120.072419393939</v>
      </c>
      <c r="J30" s="79">
        <v>5.4399999999999997E-2</v>
      </c>
      <c r="K30" s="79">
        <v>1E-4</v>
      </c>
    </row>
    <row r="31" spans="2:11">
      <c r="B31" t="s">
        <v>2520</v>
      </c>
      <c r="C31" t="s">
        <v>2521</v>
      </c>
      <c r="D31" t="s">
        <v>126</v>
      </c>
      <c r="E31" t="s">
        <v>109</v>
      </c>
      <c r="F31" t="s">
        <v>2522</v>
      </c>
      <c r="G31" s="78">
        <v>6550000</v>
      </c>
      <c r="H31" s="78">
        <v>5.948369465648855</v>
      </c>
      <c r="I31" s="78">
        <v>389.6182</v>
      </c>
      <c r="J31" s="79">
        <v>0.17660000000000001</v>
      </c>
      <c r="K31" s="79">
        <v>4.0000000000000002E-4</v>
      </c>
    </row>
    <row r="32" spans="2:11">
      <c r="B32" t="s">
        <v>2523</v>
      </c>
      <c r="C32" t="s">
        <v>2524</v>
      </c>
      <c r="D32" t="s">
        <v>126</v>
      </c>
      <c r="E32" t="s">
        <v>109</v>
      </c>
      <c r="F32" t="s">
        <v>2525</v>
      </c>
      <c r="G32" s="78">
        <v>-128000</v>
      </c>
      <c r="H32" s="78">
        <v>-5.2823124999999997</v>
      </c>
      <c r="I32" s="78">
        <v>6.7613599999999998</v>
      </c>
      <c r="J32" s="79">
        <v>3.0999999999999999E-3</v>
      </c>
      <c r="K32" s="79">
        <v>0</v>
      </c>
    </row>
    <row r="33" spans="2:11">
      <c r="B33" t="s">
        <v>2526</v>
      </c>
      <c r="C33" t="s">
        <v>2527</v>
      </c>
      <c r="D33" t="s">
        <v>126</v>
      </c>
      <c r="E33" t="s">
        <v>109</v>
      </c>
      <c r="F33" t="s">
        <v>2528</v>
      </c>
      <c r="G33" s="78">
        <v>-2000000</v>
      </c>
      <c r="H33" s="78">
        <v>-3.6713775000000002</v>
      </c>
      <c r="I33" s="78">
        <v>73.427549999999997</v>
      </c>
      <c r="J33" s="79">
        <v>3.3300000000000003E-2</v>
      </c>
      <c r="K33" s="79">
        <v>1E-4</v>
      </c>
    </row>
    <row r="34" spans="2:11">
      <c r="B34" t="s">
        <v>2529</v>
      </c>
      <c r="C34" t="s">
        <v>2530</v>
      </c>
      <c r="D34" t="s">
        <v>126</v>
      </c>
      <c r="E34" t="s">
        <v>109</v>
      </c>
      <c r="F34" t="s">
        <v>2531</v>
      </c>
      <c r="G34" s="78">
        <v>-500000</v>
      </c>
      <c r="H34" s="78">
        <v>-3.8954900000000001</v>
      </c>
      <c r="I34" s="78">
        <v>19.477450000000001</v>
      </c>
      <c r="J34" s="79">
        <v>8.8000000000000005E-3</v>
      </c>
      <c r="K34" s="79">
        <v>0</v>
      </c>
    </row>
    <row r="35" spans="2:11">
      <c r="B35" t="s">
        <v>2532</v>
      </c>
      <c r="C35" t="s">
        <v>2533</v>
      </c>
      <c r="D35" t="s">
        <v>126</v>
      </c>
      <c r="E35" t="s">
        <v>109</v>
      </c>
      <c r="F35" t="s">
        <v>2531</v>
      </c>
      <c r="G35" s="78">
        <v>-500000</v>
      </c>
      <c r="H35" s="78">
        <v>-4.2063680000000003</v>
      </c>
      <c r="I35" s="78">
        <v>21.031839999999999</v>
      </c>
      <c r="J35" s="79">
        <v>9.4999999999999998E-3</v>
      </c>
      <c r="K35" s="79">
        <v>0</v>
      </c>
    </row>
    <row r="36" spans="2:11">
      <c r="B36" t="s">
        <v>2534</v>
      </c>
      <c r="C36" t="s">
        <v>2535</v>
      </c>
      <c r="D36" t="s">
        <v>126</v>
      </c>
      <c r="E36" t="s">
        <v>109</v>
      </c>
      <c r="F36" t="s">
        <v>2536</v>
      </c>
      <c r="G36" s="78">
        <v>-880000</v>
      </c>
      <c r="H36" s="78">
        <v>-2.1563443276549545</v>
      </c>
      <c r="I36" s="78">
        <v>18.975830083363601</v>
      </c>
      <c r="J36" s="79">
        <v>8.6E-3</v>
      </c>
      <c r="K36" s="79">
        <v>0</v>
      </c>
    </row>
    <row r="37" spans="2:11">
      <c r="B37" t="s">
        <v>2537</v>
      </c>
      <c r="C37" t="s">
        <v>2538</v>
      </c>
      <c r="D37" t="s">
        <v>126</v>
      </c>
      <c r="E37" t="s">
        <v>109</v>
      </c>
      <c r="F37" t="s">
        <v>2248</v>
      </c>
      <c r="G37" s="78">
        <v>-1200000</v>
      </c>
      <c r="H37" s="78">
        <v>-6.6943908333333333</v>
      </c>
      <c r="I37" s="78">
        <v>80.332689999999999</v>
      </c>
      <c r="J37" s="79">
        <v>3.6400000000000002E-2</v>
      </c>
      <c r="K37" s="79">
        <v>1E-4</v>
      </c>
    </row>
    <row r="38" spans="2:11">
      <c r="B38" t="s">
        <v>2539</v>
      </c>
      <c r="C38" t="s">
        <v>2540</v>
      </c>
      <c r="D38" t="s">
        <v>126</v>
      </c>
      <c r="E38" t="s">
        <v>109</v>
      </c>
      <c r="F38" t="s">
        <v>2541</v>
      </c>
      <c r="G38" s="78">
        <v>-3050000</v>
      </c>
      <c r="H38" s="78">
        <v>-4.9480908196721307</v>
      </c>
      <c r="I38" s="78">
        <v>150.91677000000001</v>
      </c>
      <c r="J38" s="79">
        <v>6.8400000000000002E-2</v>
      </c>
      <c r="K38" s="79">
        <v>1E-4</v>
      </c>
    </row>
    <row r="39" spans="2:11">
      <c r="B39" t="s">
        <v>2542</v>
      </c>
      <c r="C39" t="s">
        <v>2543</v>
      </c>
      <c r="D39" t="s">
        <v>126</v>
      </c>
      <c r="E39" t="s">
        <v>109</v>
      </c>
      <c r="F39" t="s">
        <v>2544</v>
      </c>
      <c r="G39" s="78">
        <v>-1400000</v>
      </c>
      <c r="H39" s="78">
        <v>-4.8076064285714288</v>
      </c>
      <c r="I39" s="78">
        <v>67.306489999999997</v>
      </c>
      <c r="J39" s="79">
        <v>3.0499999999999999E-2</v>
      </c>
      <c r="K39" s="79">
        <v>1E-4</v>
      </c>
    </row>
    <row r="40" spans="2:11">
      <c r="B40" t="s">
        <v>2545</v>
      </c>
      <c r="C40" t="s">
        <v>2546</v>
      </c>
      <c r="D40" t="s">
        <v>126</v>
      </c>
      <c r="E40" t="s">
        <v>109</v>
      </c>
      <c r="F40" t="s">
        <v>2547</v>
      </c>
      <c r="G40" s="78">
        <v>-700000</v>
      </c>
      <c r="H40" s="78">
        <v>-6.8902000000000001</v>
      </c>
      <c r="I40" s="78">
        <v>48.231400000000001</v>
      </c>
      <c r="J40" s="79">
        <v>2.1899999999999999E-2</v>
      </c>
      <c r="K40" s="79">
        <v>0</v>
      </c>
    </row>
    <row r="41" spans="2:11">
      <c r="B41" t="s">
        <v>2548</v>
      </c>
      <c r="C41" t="s">
        <v>2549</v>
      </c>
      <c r="D41" t="s">
        <v>126</v>
      </c>
      <c r="E41" t="s">
        <v>109</v>
      </c>
      <c r="F41" t="s">
        <v>2550</v>
      </c>
      <c r="G41" s="78">
        <v>-600000</v>
      </c>
      <c r="H41" s="78">
        <v>-6.1915366666666669</v>
      </c>
      <c r="I41" s="78">
        <v>37.14922</v>
      </c>
      <c r="J41" s="79">
        <v>1.6799999999999999E-2</v>
      </c>
      <c r="K41" s="79">
        <v>0</v>
      </c>
    </row>
    <row r="42" spans="2:11">
      <c r="B42" t="s">
        <v>2551</v>
      </c>
      <c r="C42" t="s">
        <v>2552</v>
      </c>
      <c r="D42" t="s">
        <v>126</v>
      </c>
      <c r="E42" t="s">
        <v>109</v>
      </c>
      <c r="F42" t="s">
        <v>2553</v>
      </c>
      <c r="G42" s="78">
        <v>-3795000</v>
      </c>
      <c r="H42" s="78">
        <v>-4.9542304586097501</v>
      </c>
      <c r="I42" s="78">
        <v>188.01304590423999</v>
      </c>
      <c r="J42" s="79">
        <v>8.5199999999999998E-2</v>
      </c>
      <c r="K42" s="79">
        <v>2.0000000000000001E-4</v>
      </c>
    </row>
    <row r="43" spans="2:11">
      <c r="B43" t="s">
        <v>2554</v>
      </c>
      <c r="C43" t="s">
        <v>2555</v>
      </c>
      <c r="D43" t="s">
        <v>126</v>
      </c>
      <c r="E43" t="s">
        <v>109</v>
      </c>
      <c r="F43" t="s">
        <v>2553</v>
      </c>
      <c r="G43" s="78">
        <v>-1000000</v>
      </c>
      <c r="H43" s="78">
        <v>-5.5686733333333303</v>
      </c>
      <c r="I43" s="78">
        <v>55.686733333333301</v>
      </c>
      <c r="J43" s="79">
        <v>2.52E-2</v>
      </c>
      <c r="K43" s="79">
        <v>1E-4</v>
      </c>
    </row>
    <row r="44" spans="2:11">
      <c r="B44" t="s">
        <v>2556</v>
      </c>
      <c r="C44" t="s">
        <v>2557</v>
      </c>
      <c r="D44" t="s">
        <v>126</v>
      </c>
      <c r="E44" t="s">
        <v>109</v>
      </c>
      <c r="F44" t="s">
        <v>2254</v>
      </c>
      <c r="G44" s="78">
        <v>-600000</v>
      </c>
      <c r="H44" s="78">
        <v>-2.8054475000000001</v>
      </c>
      <c r="I44" s="78">
        <v>16.832685000000001</v>
      </c>
      <c r="J44" s="79">
        <v>7.6E-3</v>
      </c>
      <c r="K44" s="79">
        <v>0</v>
      </c>
    </row>
    <row r="45" spans="2:11">
      <c r="B45" t="s">
        <v>2558</v>
      </c>
      <c r="C45" t="s">
        <v>2559</v>
      </c>
      <c r="D45" t="s">
        <v>126</v>
      </c>
      <c r="E45" t="s">
        <v>109</v>
      </c>
      <c r="F45" t="s">
        <v>2560</v>
      </c>
      <c r="G45" s="78">
        <v>-620000</v>
      </c>
      <c r="H45" s="78">
        <v>-6.5357270588235323</v>
      </c>
      <c r="I45" s="78">
        <v>40.521507764705902</v>
      </c>
      <c r="J45" s="79">
        <v>1.84E-2</v>
      </c>
      <c r="K45" s="79">
        <v>0</v>
      </c>
    </row>
    <row r="46" spans="2:11">
      <c r="B46" t="s">
        <v>2561</v>
      </c>
      <c r="C46" t="s">
        <v>2562</v>
      </c>
      <c r="D46" t="s">
        <v>126</v>
      </c>
      <c r="E46" t="s">
        <v>109</v>
      </c>
      <c r="F46" t="s">
        <v>2184</v>
      </c>
      <c r="G46" s="78">
        <v>-620000</v>
      </c>
      <c r="H46" s="78">
        <v>-5.5837729411764681</v>
      </c>
      <c r="I46" s="78">
        <v>34.6193922352941</v>
      </c>
      <c r="J46" s="79">
        <v>1.5699999999999999E-2</v>
      </c>
      <c r="K46" s="79">
        <v>0</v>
      </c>
    </row>
    <row r="47" spans="2:11">
      <c r="B47" t="s">
        <v>2563</v>
      </c>
      <c r="C47" t="s">
        <v>2564</v>
      </c>
      <c r="D47" t="s">
        <v>126</v>
      </c>
      <c r="E47" t="s">
        <v>109</v>
      </c>
      <c r="F47" t="s">
        <v>2316</v>
      </c>
      <c r="G47" s="78">
        <v>-800000</v>
      </c>
      <c r="H47" s="78">
        <v>-6.6325212499999999</v>
      </c>
      <c r="I47" s="78">
        <v>53.060169999999999</v>
      </c>
      <c r="J47" s="79">
        <v>2.4E-2</v>
      </c>
      <c r="K47" s="79">
        <v>0</v>
      </c>
    </row>
    <row r="48" spans="2:11">
      <c r="B48" t="s">
        <v>2565</v>
      </c>
      <c r="C48" t="s">
        <v>2566</v>
      </c>
      <c r="D48" t="s">
        <v>126</v>
      </c>
      <c r="E48" t="s">
        <v>109</v>
      </c>
      <c r="F48" t="s">
        <v>2501</v>
      </c>
      <c r="G48" s="78">
        <v>-800000</v>
      </c>
      <c r="H48" s="78">
        <v>-6.875318</v>
      </c>
      <c r="I48" s="78">
        <v>55.002544</v>
      </c>
      <c r="J48" s="79">
        <v>2.4899999999999999E-2</v>
      </c>
      <c r="K48" s="79">
        <v>1E-4</v>
      </c>
    </row>
    <row r="49" spans="2:11">
      <c r="B49" t="s">
        <v>2567</v>
      </c>
      <c r="C49" t="s">
        <v>2568</v>
      </c>
      <c r="D49" t="s">
        <v>126</v>
      </c>
      <c r="E49" t="s">
        <v>109</v>
      </c>
      <c r="F49" t="s">
        <v>2569</v>
      </c>
      <c r="G49" s="78">
        <v>-2400000</v>
      </c>
      <c r="H49" s="78">
        <v>-6.4575887500000002</v>
      </c>
      <c r="I49" s="78">
        <v>154.98213000000001</v>
      </c>
      <c r="J49" s="79">
        <v>7.0199999999999999E-2</v>
      </c>
      <c r="K49" s="79">
        <v>1E-4</v>
      </c>
    </row>
    <row r="50" spans="2:11">
      <c r="B50" t="s">
        <v>2570</v>
      </c>
      <c r="C50" t="s">
        <v>2571</v>
      </c>
      <c r="D50" t="s">
        <v>126</v>
      </c>
      <c r="E50" t="s">
        <v>109</v>
      </c>
      <c r="F50" t="s">
        <v>2572</v>
      </c>
      <c r="G50" s="78">
        <v>-2130000</v>
      </c>
      <c r="H50" s="78">
        <v>-0.19428245614035117</v>
      </c>
      <c r="I50" s="78">
        <v>4.1382163157894798</v>
      </c>
      <c r="J50" s="79">
        <v>1.9E-3</v>
      </c>
      <c r="K50" s="79">
        <v>0</v>
      </c>
    </row>
    <row r="51" spans="2:11">
      <c r="B51" t="s">
        <v>2573</v>
      </c>
      <c r="C51" t="s">
        <v>2574</v>
      </c>
      <c r="D51" t="s">
        <v>126</v>
      </c>
      <c r="E51" t="s">
        <v>109</v>
      </c>
      <c r="F51" t="s">
        <v>2227</v>
      </c>
      <c r="G51" s="78">
        <v>-207000</v>
      </c>
      <c r="H51" s="78">
        <v>-1.1135177777777778</v>
      </c>
      <c r="I51" s="78">
        <v>2.3049818000000002</v>
      </c>
      <c r="J51" s="79">
        <v>1E-3</v>
      </c>
      <c r="K51" s="79">
        <v>0</v>
      </c>
    </row>
    <row r="52" spans="2:11">
      <c r="B52" t="s">
        <v>2575</v>
      </c>
      <c r="C52" t="s">
        <v>2576</v>
      </c>
      <c r="D52" t="s">
        <v>126</v>
      </c>
      <c r="E52" t="s">
        <v>109</v>
      </c>
      <c r="F52" t="s">
        <v>2336</v>
      </c>
      <c r="G52" s="78">
        <v>-400000</v>
      </c>
      <c r="H52" s="78">
        <v>-0.99687199999999998</v>
      </c>
      <c r="I52" s="78">
        <v>3.9874879999999999</v>
      </c>
      <c r="J52" s="79">
        <v>1.8E-3</v>
      </c>
      <c r="K52" s="79">
        <v>0</v>
      </c>
    </row>
    <row r="53" spans="2:11">
      <c r="B53" t="s">
        <v>2577</v>
      </c>
      <c r="C53" t="s">
        <v>2578</v>
      </c>
      <c r="D53" t="s">
        <v>126</v>
      </c>
      <c r="E53" t="s">
        <v>109</v>
      </c>
      <c r="F53" t="s">
        <v>2189</v>
      </c>
      <c r="G53" s="78">
        <v>-1500000</v>
      </c>
      <c r="H53" s="78">
        <v>-1.2495066666666668</v>
      </c>
      <c r="I53" s="78">
        <v>18.742599999999999</v>
      </c>
      <c r="J53" s="79">
        <v>8.5000000000000006E-3</v>
      </c>
      <c r="K53" s="79">
        <v>0</v>
      </c>
    </row>
    <row r="54" spans="2:11">
      <c r="B54" t="s">
        <v>2579</v>
      </c>
      <c r="C54" t="s">
        <v>2580</v>
      </c>
      <c r="D54" t="s">
        <v>126</v>
      </c>
      <c r="E54" t="s">
        <v>109</v>
      </c>
      <c r="F54" t="s">
        <v>2100</v>
      </c>
      <c r="G54" s="78">
        <v>-1500000</v>
      </c>
      <c r="H54" s="78">
        <v>-1.32222</v>
      </c>
      <c r="I54" s="78">
        <v>19.833300000000001</v>
      </c>
      <c r="J54" s="79">
        <v>8.9999999999999993E-3</v>
      </c>
      <c r="K54" s="79">
        <v>0</v>
      </c>
    </row>
    <row r="55" spans="2:11">
      <c r="B55" t="s">
        <v>2581</v>
      </c>
      <c r="C55" t="s">
        <v>2582</v>
      </c>
      <c r="D55" t="s">
        <v>126</v>
      </c>
      <c r="E55" t="s">
        <v>109</v>
      </c>
      <c r="F55" t="s">
        <v>2100</v>
      </c>
      <c r="G55" s="78">
        <v>-1500000</v>
      </c>
      <c r="H55" s="78">
        <v>-1.522246</v>
      </c>
      <c r="I55" s="78">
        <v>22.833690000000001</v>
      </c>
      <c r="J55" s="79">
        <v>1.03E-2</v>
      </c>
      <c r="K55" s="79">
        <v>0</v>
      </c>
    </row>
    <row r="56" spans="2:11">
      <c r="B56" t="s">
        <v>2583</v>
      </c>
      <c r="C56" t="s">
        <v>2584</v>
      </c>
      <c r="D56" t="s">
        <v>126</v>
      </c>
      <c r="E56" t="s">
        <v>109</v>
      </c>
      <c r="F56" t="s">
        <v>2233</v>
      </c>
      <c r="G56" s="78">
        <v>-1000000</v>
      </c>
      <c r="H56" s="78">
        <v>-1.06033111111111</v>
      </c>
      <c r="I56" s="78">
        <v>10.6033111111111</v>
      </c>
      <c r="J56" s="79">
        <v>4.7999999999999996E-3</v>
      </c>
      <c r="K56" s="79">
        <v>0</v>
      </c>
    </row>
    <row r="57" spans="2:11">
      <c r="B57" s="80" t="s">
        <v>2483</v>
      </c>
      <c r="C57" s="16"/>
      <c r="D57" s="16"/>
      <c r="G57" s="82">
        <v>-2887710.49</v>
      </c>
      <c r="I57" s="82">
        <v>-160.8284588287963</v>
      </c>
      <c r="J57" s="81">
        <v>-7.2900000000000006E-2</v>
      </c>
      <c r="K57" s="81">
        <v>-1E-4</v>
      </c>
    </row>
    <row r="58" spans="2:11">
      <c r="B58" t="s">
        <v>2585</v>
      </c>
      <c r="C58" t="s">
        <v>2586</v>
      </c>
      <c r="D58" t="s">
        <v>126</v>
      </c>
      <c r="E58" t="s">
        <v>109</v>
      </c>
      <c r="F58" t="s">
        <v>255</v>
      </c>
      <c r="G58" s="78">
        <v>118365.99</v>
      </c>
      <c r="H58" s="78">
        <v>-1.5382</v>
      </c>
      <c r="I58" s="78">
        <v>-6.2923587546700803</v>
      </c>
      <c r="J58" s="79">
        <v>-2.8999999999999998E-3</v>
      </c>
      <c r="K58" s="79">
        <v>0</v>
      </c>
    </row>
    <row r="59" spans="2:11">
      <c r="B59" t="s">
        <v>2587</v>
      </c>
      <c r="C59" t="s">
        <v>2588</v>
      </c>
      <c r="D59" t="s">
        <v>126</v>
      </c>
      <c r="E59" t="s">
        <v>109</v>
      </c>
      <c r="F59" t="s">
        <v>255</v>
      </c>
      <c r="G59" s="78">
        <v>248104.76</v>
      </c>
      <c r="H59" s="78">
        <v>0.4</v>
      </c>
      <c r="I59" s="78">
        <v>3.42980020224</v>
      </c>
      <c r="J59" s="79">
        <v>1.6000000000000001E-3</v>
      </c>
      <c r="K59" s="79">
        <v>0</v>
      </c>
    </row>
    <row r="60" spans="2:11">
      <c r="B60" t="s">
        <v>2589</v>
      </c>
      <c r="C60" t="s">
        <v>2590</v>
      </c>
      <c r="D60" t="s">
        <v>126</v>
      </c>
      <c r="E60" t="s">
        <v>109</v>
      </c>
      <c r="F60" t="s">
        <v>255</v>
      </c>
      <c r="G60" s="78">
        <v>181768.77</v>
      </c>
      <c r="H60" s="78">
        <v>1.22</v>
      </c>
      <c r="I60" s="78">
        <v>7.663953003264</v>
      </c>
      <c r="J60" s="79">
        <v>3.5000000000000001E-3</v>
      </c>
      <c r="K60" s="79">
        <v>0</v>
      </c>
    </row>
    <row r="61" spans="2:11">
      <c r="B61" t="s">
        <v>2591</v>
      </c>
      <c r="C61" t="s">
        <v>2592</v>
      </c>
      <c r="D61" t="s">
        <v>126</v>
      </c>
      <c r="E61" t="s">
        <v>109</v>
      </c>
      <c r="F61" t="s">
        <v>255</v>
      </c>
      <c r="G61" s="78">
        <v>155065.48000000001</v>
      </c>
      <c r="H61" s="78">
        <v>2.06</v>
      </c>
      <c r="I61" s="78">
        <v>11.039669756927999</v>
      </c>
      <c r="J61" s="79">
        <v>5.0000000000000001E-3</v>
      </c>
      <c r="K61" s="79">
        <v>0</v>
      </c>
    </row>
    <row r="62" spans="2:11">
      <c r="B62" t="s">
        <v>2593</v>
      </c>
      <c r="C62" t="s">
        <v>2594</v>
      </c>
      <c r="D62" t="s">
        <v>126</v>
      </c>
      <c r="E62" t="s">
        <v>109</v>
      </c>
      <c r="F62" t="s">
        <v>255</v>
      </c>
      <c r="G62" s="78">
        <v>135693.99</v>
      </c>
      <c r="H62" s="78">
        <v>-0.59019999999999995</v>
      </c>
      <c r="I62" s="78">
        <v>-2.7677926505548802</v>
      </c>
      <c r="J62" s="79">
        <v>-1.2999999999999999E-3</v>
      </c>
      <c r="K62" s="79">
        <v>0</v>
      </c>
    </row>
    <row r="63" spans="2:11">
      <c r="B63" t="s">
        <v>2593</v>
      </c>
      <c r="C63" t="s">
        <v>2595</v>
      </c>
      <c r="D63" t="s">
        <v>126</v>
      </c>
      <c r="E63" t="s">
        <v>109</v>
      </c>
      <c r="F63" t="s">
        <v>255</v>
      </c>
      <c r="G63" s="78">
        <v>214201.7</v>
      </c>
      <c r="H63" s="78">
        <v>-1.8286</v>
      </c>
      <c r="I63" s="78">
        <v>-13.5367797411072</v>
      </c>
      <c r="J63" s="79">
        <v>-6.1000000000000004E-3</v>
      </c>
      <c r="K63" s="79">
        <v>0</v>
      </c>
    </row>
    <row r="64" spans="2:11">
      <c r="B64" t="s">
        <v>2593</v>
      </c>
      <c r="C64" t="s">
        <v>2596</v>
      </c>
      <c r="D64" t="s">
        <v>126</v>
      </c>
      <c r="E64" t="s">
        <v>109</v>
      </c>
      <c r="F64" t="s">
        <v>255</v>
      </c>
      <c r="G64" s="78">
        <v>107629.17</v>
      </c>
      <c r="H64" s="78">
        <v>-1.45</v>
      </c>
      <c r="I64" s="78">
        <v>-5.3935129670400004</v>
      </c>
      <c r="J64" s="79">
        <v>-2.3999999999999998E-3</v>
      </c>
      <c r="K64" s="79">
        <v>0</v>
      </c>
    </row>
    <row r="65" spans="2:11">
      <c r="B65" t="s">
        <v>2593</v>
      </c>
      <c r="C65" t="s">
        <v>2597</v>
      </c>
      <c r="D65" t="s">
        <v>126</v>
      </c>
      <c r="E65" t="s">
        <v>109</v>
      </c>
      <c r="F65" t="s">
        <v>255</v>
      </c>
      <c r="G65" s="78">
        <v>107629.17</v>
      </c>
      <c r="H65" s="78">
        <v>-1.45</v>
      </c>
      <c r="I65" s="78">
        <v>-5.3935129670400004</v>
      </c>
      <c r="J65" s="79">
        <v>-2.3999999999999998E-3</v>
      </c>
      <c r="K65" s="79">
        <v>0</v>
      </c>
    </row>
    <row r="66" spans="2:11">
      <c r="B66" t="s">
        <v>2598</v>
      </c>
      <c r="C66" t="s">
        <v>2599</v>
      </c>
      <c r="D66" t="s">
        <v>126</v>
      </c>
      <c r="E66" t="s">
        <v>109</v>
      </c>
      <c r="F66" t="s">
        <v>255</v>
      </c>
      <c r="G66" s="78">
        <v>80613.02</v>
      </c>
      <c r="H66" s="78">
        <v>-1.1499999999999999</v>
      </c>
      <c r="I66" s="78">
        <v>-3.20388386688</v>
      </c>
      <c r="J66" s="79">
        <v>-1.5E-3</v>
      </c>
      <c r="K66" s="79">
        <v>0</v>
      </c>
    </row>
    <row r="67" spans="2:11">
      <c r="B67" t="s">
        <v>2598</v>
      </c>
      <c r="C67" t="s">
        <v>2600</v>
      </c>
      <c r="D67" t="s">
        <v>126</v>
      </c>
      <c r="E67" t="s">
        <v>109</v>
      </c>
      <c r="F67" t="s">
        <v>255</v>
      </c>
      <c r="G67" s="78">
        <v>80591.25</v>
      </c>
      <c r="H67" s="78">
        <v>-1.1773</v>
      </c>
      <c r="I67" s="78">
        <v>-3.2790555172800002</v>
      </c>
      <c r="J67" s="79">
        <v>-1.5E-3</v>
      </c>
      <c r="K67" s="79">
        <v>0</v>
      </c>
    </row>
    <row r="68" spans="2:11">
      <c r="B68" t="s">
        <v>2598</v>
      </c>
      <c r="C68" t="s">
        <v>2601</v>
      </c>
      <c r="D68" t="s">
        <v>126</v>
      </c>
      <c r="E68" t="s">
        <v>109</v>
      </c>
      <c r="F68" t="s">
        <v>255</v>
      </c>
      <c r="G68" s="78">
        <v>135897.19</v>
      </c>
      <c r="H68" s="78">
        <v>-0.27179999999999999</v>
      </c>
      <c r="I68" s="78">
        <v>-1.2765377517235199</v>
      </c>
      <c r="J68" s="79">
        <v>-5.9999999999999995E-4</v>
      </c>
      <c r="K68" s="79">
        <v>0</v>
      </c>
    </row>
    <row r="69" spans="2:11">
      <c r="B69" t="s">
        <v>2598</v>
      </c>
      <c r="C69" t="s">
        <v>2602</v>
      </c>
      <c r="D69" t="s">
        <v>126</v>
      </c>
      <c r="E69" t="s">
        <v>109</v>
      </c>
      <c r="F69" t="s">
        <v>255</v>
      </c>
      <c r="G69" s="78">
        <v>162960.51999999999</v>
      </c>
      <c r="H69" s="78">
        <v>-0.34300000000000003</v>
      </c>
      <c r="I69" s="78">
        <v>-1.9317470409216</v>
      </c>
      <c r="J69" s="79">
        <v>-8.9999999999999998E-4</v>
      </c>
      <c r="K69" s="79">
        <v>0</v>
      </c>
    </row>
    <row r="70" spans="2:11">
      <c r="B70" t="s">
        <v>2598</v>
      </c>
      <c r="C70" t="s">
        <v>2603</v>
      </c>
      <c r="D70" t="s">
        <v>126</v>
      </c>
      <c r="E70" t="s">
        <v>109</v>
      </c>
      <c r="F70" t="s">
        <v>255</v>
      </c>
      <c r="G70" s="78">
        <v>164638.38</v>
      </c>
      <c r="H70" s="78">
        <v>-0.3286</v>
      </c>
      <c r="I70" s="78">
        <v>-1.86970193284608</v>
      </c>
      <c r="J70" s="79">
        <v>-8.0000000000000004E-4</v>
      </c>
      <c r="K70" s="79">
        <v>0</v>
      </c>
    </row>
    <row r="71" spans="2:11">
      <c r="B71" t="s">
        <v>2598</v>
      </c>
      <c r="C71" t="s">
        <v>2604</v>
      </c>
      <c r="D71" t="s">
        <v>126</v>
      </c>
      <c r="E71" t="s">
        <v>109</v>
      </c>
      <c r="F71" t="s">
        <v>255</v>
      </c>
      <c r="G71" s="78">
        <v>59874.59</v>
      </c>
      <c r="H71" s="78">
        <v>-0.30780000000000002</v>
      </c>
      <c r="I71" s="78">
        <v>-0.63692002259711999</v>
      </c>
      <c r="J71" s="79">
        <v>-2.9999999999999997E-4</v>
      </c>
      <c r="K71" s="79">
        <v>0</v>
      </c>
    </row>
    <row r="72" spans="2:11">
      <c r="B72" t="s">
        <v>2593</v>
      </c>
      <c r="C72" t="s">
        <v>2605</v>
      </c>
      <c r="D72" t="s">
        <v>126</v>
      </c>
      <c r="E72" t="s">
        <v>109</v>
      </c>
      <c r="F72" t="s">
        <v>255</v>
      </c>
      <c r="G72" s="78">
        <v>275011.71999999997</v>
      </c>
      <c r="H72" s="78">
        <v>-1.6813000000000042</v>
      </c>
      <c r="I72" s="78">
        <v>-15.979756199132201</v>
      </c>
      <c r="J72" s="79">
        <v>-7.1999999999999998E-3</v>
      </c>
      <c r="K72" s="79">
        <v>0</v>
      </c>
    </row>
    <row r="73" spans="2:11">
      <c r="B73" t="s">
        <v>2598</v>
      </c>
      <c r="C73" t="s">
        <v>2606</v>
      </c>
      <c r="D73" t="s">
        <v>126</v>
      </c>
      <c r="E73" t="s">
        <v>109</v>
      </c>
      <c r="F73" t="s">
        <v>255</v>
      </c>
      <c r="G73" s="78">
        <v>173022.06</v>
      </c>
      <c r="H73" s="78">
        <v>-1.1338999999999999</v>
      </c>
      <c r="I73" s="78">
        <v>-6.7803165101030398</v>
      </c>
      <c r="J73" s="79">
        <v>-3.0999999999999999E-3</v>
      </c>
      <c r="K73" s="79">
        <v>0</v>
      </c>
    </row>
    <row r="74" spans="2:11">
      <c r="B74" t="s">
        <v>2598</v>
      </c>
      <c r="C74" t="s">
        <v>2607</v>
      </c>
      <c r="D74" t="s">
        <v>126</v>
      </c>
      <c r="E74" t="s">
        <v>109</v>
      </c>
      <c r="F74" t="s">
        <v>255</v>
      </c>
      <c r="G74" s="78">
        <v>174216.06</v>
      </c>
      <c r="H74" s="78">
        <v>-0.2762</v>
      </c>
      <c r="I74" s="78">
        <v>-1.6629745226803201</v>
      </c>
      <c r="J74" s="79">
        <v>-8.0000000000000004E-4</v>
      </c>
      <c r="K74" s="79">
        <v>0</v>
      </c>
    </row>
    <row r="75" spans="2:11">
      <c r="B75" t="s">
        <v>2593</v>
      </c>
      <c r="C75" t="s">
        <v>2608</v>
      </c>
      <c r="D75" t="s">
        <v>126</v>
      </c>
      <c r="E75" t="s">
        <v>109</v>
      </c>
      <c r="F75" t="s">
        <v>255</v>
      </c>
      <c r="G75" s="78">
        <v>138578.91</v>
      </c>
      <c r="H75" s="78">
        <v>-1.0169999999999999</v>
      </c>
      <c r="I75" s="78">
        <v>-4.8707050108032002</v>
      </c>
      <c r="J75" s="79">
        <v>-2.2000000000000001E-3</v>
      </c>
      <c r="K75" s="79">
        <v>0</v>
      </c>
    </row>
    <row r="76" spans="2:11">
      <c r="B76" t="s">
        <v>2609</v>
      </c>
      <c r="C76" t="s">
        <v>2610</v>
      </c>
      <c r="D76" t="s">
        <v>126</v>
      </c>
      <c r="E76" t="s">
        <v>109</v>
      </c>
      <c r="F76" t="s">
        <v>255</v>
      </c>
      <c r="G76" s="78">
        <v>135685.51999999999</v>
      </c>
      <c r="H76" s="78">
        <v>-0.59650000000000003</v>
      </c>
      <c r="I76" s="78">
        <v>-2.7971624222207998</v>
      </c>
      <c r="J76" s="79">
        <v>-1.2999999999999999E-3</v>
      </c>
      <c r="K76" s="79">
        <v>0</v>
      </c>
    </row>
    <row r="77" spans="2:11">
      <c r="B77" t="s">
        <v>2611</v>
      </c>
      <c r="C77" t="s">
        <v>2612</v>
      </c>
      <c r="D77" t="s">
        <v>126</v>
      </c>
      <c r="E77" t="s">
        <v>109</v>
      </c>
      <c r="F77" t="s">
        <v>255</v>
      </c>
      <c r="G77" s="78">
        <v>107213.09</v>
      </c>
      <c r="H77" s="78">
        <v>-1.7223999999999999</v>
      </c>
      <c r="I77" s="78">
        <v>-6.3819818340249599</v>
      </c>
      <c r="J77" s="79">
        <v>-2.8999999999999998E-3</v>
      </c>
      <c r="K77" s="79">
        <v>0</v>
      </c>
    </row>
    <row r="78" spans="2:11">
      <c r="B78" t="s">
        <v>2611</v>
      </c>
      <c r="C78" t="s">
        <v>2613</v>
      </c>
      <c r="D78" t="s">
        <v>126</v>
      </c>
      <c r="E78" t="s">
        <v>109</v>
      </c>
      <c r="F78" t="s">
        <v>255</v>
      </c>
      <c r="G78" s="78">
        <v>100727.76</v>
      </c>
      <c r="H78" s="78">
        <v>-0.64859999999999995</v>
      </c>
      <c r="I78" s="78">
        <v>-2.25787478870016</v>
      </c>
      <c r="J78" s="79">
        <v>-1E-3</v>
      </c>
      <c r="K78" s="79">
        <v>0</v>
      </c>
    </row>
    <row r="79" spans="2:11">
      <c r="B79" t="s">
        <v>2614</v>
      </c>
      <c r="C79" t="s">
        <v>2615</v>
      </c>
      <c r="D79" t="s">
        <v>126</v>
      </c>
      <c r="E79" t="s">
        <v>109</v>
      </c>
      <c r="F79" t="s">
        <v>255</v>
      </c>
      <c r="G79" s="78">
        <v>134587.26999999999</v>
      </c>
      <c r="H79" s="78">
        <v>-1.2925</v>
      </c>
      <c r="I79" s="78">
        <v>-6.0118518461760004</v>
      </c>
      <c r="J79" s="79">
        <v>-2.7000000000000001E-3</v>
      </c>
      <c r="K79" s="79">
        <v>0</v>
      </c>
    </row>
    <row r="80" spans="2:11">
      <c r="B80" t="s">
        <v>2616</v>
      </c>
      <c r="C80" t="s">
        <v>2617</v>
      </c>
      <c r="D80" t="s">
        <v>126</v>
      </c>
      <c r="E80" t="s">
        <v>109</v>
      </c>
      <c r="F80" t="s">
        <v>255</v>
      </c>
      <c r="G80" s="78">
        <v>191348.28</v>
      </c>
      <c r="H80" s="78">
        <v>0.56699999999999995</v>
      </c>
      <c r="I80" s="78">
        <v>3.7495690477056001</v>
      </c>
      <c r="J80" s="79">
        <v>1.6999999999999999E-3</v>
      </c>
      <c r="K80" s="79">
        <v>0</v>
      </c>
    </row>
    <row r="81" spans="2:11">
      <c r="B81" t="s">
        <v>2616</v>
      </c>
      <c r="C81" t="s">
        <v>2618</v>
      </c>
      <c r="D81" t="s">
        <v>126</v>
      </c>
      <c r="E81" t="s">
        <v>109</v>
      </c>
      <c r="F81" t="s">
        <v>255</v>
      </c>
      <c r="G81" s="78">
        <v>109312.84</v>
      </c>
      <c r="H81" s="78">
        <v>0.54059999999999997</v>
      </c>
      <c r="I81" s="78">
        <v>2.04230665626624</v>
      </c>
      <c r="J81" s="79">
        <v>8.9999999999999998E-4</v>
      </c>
      <c r="K81" s="79">
        <v>0</v>
      </c>
    </row>
    <row r="82" spans="2:11">
      <c r="B82" t="s">
        <v>2619</v>
      </c>
      <c r="C82" t="s">
        <v>2620</v>
      </c>
      <c r="D82" t="s">
        <v>126</v>
      </c>
      <c r="E82" t="s">
        <v>109</v>
      </c>
      <c r="F82" t="s">
        <v>255</v>
      </c>
      <c r="G82" s="78">
        <v>109312.84</v>
      </c>
      <c r="H82" s="78">
        <v>0.54059999999999997</v>
      </c>
      <c r="I82" s="78">
        <v>2.04230665626624</v>
      </c>
      <c r="J82" s="79">
        <v>8.9999999999999998E-4</v>
      </c>
      <c r="K82" s="79">
        <v>0</v>
      </c>
    </row>
    <row r="83" spans="2:11">
      <c r="B83" t="s">
        <v>2621</v>
      </c>
      <c r="C83" t="s">
        <v>2622</v>
      </c>
      <c r="D83" t="s">
        <v>126</v>
      </c>
      <c r="E83" t="s">
        <v>109</v>
      </c>
      <c r="F83" t="s">
        <v>255</v>
      </c>
      <c r="G83" s="78">
        <v>114591.84</v>
      </c>
      <c r="H83" s="78">
        <v>-7.1619999999999999</v>
      </c>
      <c r="I83" s="78">
        <v>-28.363625559244799</v>
      </c>
      <c r="J83" s="79">
        <v>-1.29E-2</v>
      </c>
      <c r="K83" s="79">
        <v>0</v>
      </c>
    </row>
    <row r="84" spans="2:11">
      <c r="B84" t="s">
        <v>2621</v>
      </c>
      <c r="C84" t="s">
        <v>2623</v>
      </c>
      <c r="D84" t="s">
        <v>126</v>
      </c>
      <c r="E84" t="s">
        <v>109</v>
      </c>
      <c r="F84" t="s">
        <v>255</v>
      </c>
      <c r="G84" s="78">
        <v>114570.44</v>
      </c>
      <c r="H84" s="78">
        <v>-7.1820000000000004</v>
      </c>
      <c r="I84" s="78">
        <v>-28.437519746764799</v>
      </c>
      <c r="J84" s="79">
        <v>-1.29E-2</v>
      </c>
      <c r="K84" s="79">
        <v>0</v>
      </c>
    </row>
    <row r="85" spans="2:11">
      <c r="B85" t="s">
        <v>2624</v>
      </c>
      <c r="C85" t="s">
        <v>2625</v>
      </c>
      <c r="D85" t="s">
        <v>126</v>
      </c>
      <c r="E85" t="s">
        <v>109</v>
      </c>
      <c r="F85" t="s">
        <v>255</v>
      </c>
      <c r="G85" s="78">
        <v>72572.039999999994</v>
      </c>
      <c r="H85" s="78">
        <v>6.5600000000000006E-2</v>
      </c>
      <c r="I85" s="78">
        <v>0.16453068447743999</v>
      </c>
      <c r="J85" s="79">
        <v>1E-4</v>
      </c>
      <c r="K85" s="79">
        <v>0</v>
      </c>
    </row>
    <row r="86" spans="2:11">
      <c r="B86" t="s">
        <v>2624</v>
      </c>
      <c r="C86" t="s">
        <v>2626</v>
      </c>
      <c r="D86" t="s">
        <v>126</v>
      </c>
      <c r="E86" t="s">
        <v>109</v>
      </c>
      <c r="F86" t="s">
        <v>255</v>
      </c>
      <c r="G86" s="78">
        <v>48381.36</v>
      </c>
      <c r="H86" s="78">
        <v>-4.2200000000000001E-2</v>
      </c>
      <c r="I86" s="78">
        <v>-7.0560923627520006E-2</v>
      </c>
      <c r="J86" s="79">
        <v>0</v>
      </c>
      <c r="K86" s="79">
        <v>0</v>
      </c>
    </row>
    <row r="87" spans="2:11">
      <c r="B87" t="s">
        <v>2624</v>
      </c>
      <c r="C87" t="s">
        <v>2627</v>
      </c>
      <c r="D87" t="s">
        <v>126</v>
      </c>
      <c r="E87" t="s">
        <v>109</v>
      </c>
      <c r="F87" t="s">
        <v>255</v>
      </c>
      <c r="G87" s="78">
        <v>55823.57</v>
      </c>
      <c r="H87" s="78">
        <v>-0.28899999999999998</v>
      </c>
      <c r="I87" s="78">
        <v>-0.55755688538879999</v>
      </c>
      <c r="J87" s="79">
        <v>-2.9999999999999997E-4</v>
      </c>
      <c r="K87" s="79">
        <v>0</v>
      </c>
    </row>
    <row r="88" spans="2:11">
      <c r="B88" t="s">
        <v>2628</v>
      </c>
      <c r="C88" t="s">
        <v>2629</v>
      </c>
      <c r="D88" t="s">
        <v>126</v>
      </c>
      <c r="E88" t="s">
        <v>109</v>
      </c>
      <c r="F88" t="s">
        <v>255</v>
      </c>
      <c r="G88" s="78">
        <v>163635.44</v>
      </c>
      <c r="H88" s="78">
        <v>0.33789999999999998</v>
      </c>
      <c r="I88" s="78">
        <v>1.9109058684825599</v>
      </c>
      <c r="J88" s="79">
        <v>8.9999999999999998E-4</v>
      </c>
      <c r="K88" s="79">
        <v>0</v>
      </c>
    </row>
    <row r="89" spans="2:11">
      <c r="B89" t="s">
        <v>2628</v>
      </c>
      <c r="C89" t="s">
        <v>2630</v>
      </c>
      <c r="D89" t="s">
        <v>126</v>
      </c>
      <c r="E89" t="s">
        <v>109</v>
      </c>
      <c r="F89" t="s">
        <v>255</v>
      </c>
      <c r="G89" s="78">
        <v>209933.84</v>
      </c>
      <c r="H89" s="78">
        <v>-2.9600000000000001E-2</v>
      </c>
      <c r="I89" s="78">
        <v>-0.21475727990783999</v>
      </c>
      <c r="J89" s="79">
        <v>-1E-4</v>
      </c>
      <c r="K89" s="79">
        <v>0</v>
      </c>
    </row>
    <row r="90" spans="2:11">
      <c r="B90" t="s">
        <v>2631</v>
      </c>
      <c r="C90" t="s">
        <v>2632</v>
      </c>
      <c r="D90" t="s">
        <v>126</v>
      </c>
      <c r="E90" t="s">
        <v>109</v>
      </c>
      <c r="F90" t="s">
        <v>255</v>
      </c>
      <c r="G90" s="78">
        <v>227071.68</v>
      </c>
      <c r="H90" s="78">
        <v>-8.1579999999999995</v>
      </c>
      <c r="I90" s="78">
        <v>-64.0206984536064</v>
      </c>
      <c r="J90" s="79">
        <v>-2.9000000000000001E-2</v>
      </c>
      <c r="K90" s="79">
        <v>-1E-4</v>
      </c>
    </row>
    <row r="91" spans="2:11">
      <c r="B91" t="s">
        <v>2633</v>
      </c>
      <c r="C91" t="s">
        <v>2634</v>
      </c>
      <c r="D91" t="s">
        <v>126</v>
      </c>
      <c r="E91" t="s">
        <v>113</v>
      </c>
      <c r="F91" t="s">
        <v>2331</v>
      </c>
      <c r="G91" s="78">
        <v>-75000</v>
      </c>
      <c r="H91" s="78">
        <v>1.7551736033251333</v>
      </c>
      <c r="I91" s="78">
        <v>-1.31638020249385</v>
      </c>
      <c r="J91" s="79">
        <v>-5.9999999999999995E-4</v>
      </c>
      <c r="K91" s="79">
        <v>0</v>
      </c>
    </row>
    <row r="92" spans="2:11">
      <c r="B92" t="s">
        <v>2635</v>
      </c>
      <c r="C92" t="s">
        <v>2636</v>
      </c>
      <c r="D92" t="s">
        <v>126</v>
      </c>
      <c r="E92" t="s">
        <v>113</v>
      </c>
      <c r="F92" t="s">
        <v>2637</v>
      </c>
      <c r="G92" s="78">
        <v>-630000</v>
      </c>
      <c r="H92" s="78">
        <v>-7.8699647945678572</v>
      </c>
      <c r="I92" s="78">
        <v>49.580778205777499</v>
      </c>
      <c r="J92" s="79">
        <v>2.2499999999999999E-2</v>
      </c>
      <c r="K92" s="79">
        <v>0</v>
      </c>
    </row>
    <row r="93" spans="2:11">
      <c r="B93" t="s">
        <v>2638</v>
      </c>
      <c r="C93" t="s">
        <v>2639</v>
      </c>
      <c r="D93" t="s">
        <v>126</v>
      </c>
      <c r="E93" t="s">
        <v>113</v>
      </c>
      <c r="F93" t="s">
        <v>2640</v>
      </c>
      <c r="G93" s="78">
        <v>-190000</v>
      </c>
      <c r="H93" s="78">
        <v>-9.6560872120372103</v>
      </c>
      <c r="I93" s="78">
        <v>18.346565702870699</v>
      </c>
      <c r="J93" s="79">
        <v>8.3000000000000001E-3</v>
      </c>
      <c r="K93" s="79">
        <v>0</v>
      </c>
    </row>
    <row r="94" spans="2:11">
      <c r="B94" t="s">
        <v>2641</v>
      </c>
      <c r="C94" t="s">
        <v>2642</v>
      </c>
      <c r="D94" t="s">
        <v>126</v>
      </c>
      <c r="E94" t="s">
        <v>113</v>
      </c>
      <c r="F94" t="s">
        <v>2362</v>
      </c>
      <c r="G94" s="78">
        <v>-44000</v>
      </c>
      <c r="H94" s="78">
        <v>6.0261095892500682</v>
      </c>
      <c r="I94" s="78">
        <v>-2.6514882192700302</v>
      </c>
      <c r="J94" s="79">
        <v>-1.1999999999999999E-3</v>
      </c>
      <c r="K94" s="79">
        <v>0</v>
      </c>
    </row>
    <row r="95" spans="2:11">
      <c r="B95" t="s">
        <v>2643</v>
      </c>
      <c r="C95" t="s">
        <v>2644</v>
      </c>
      <c r="D95" t="s">
        <v>126</v>
      </c>
      <c r="E95" t="s">
        <v>109</v>
      </c>
      <c r="F95" t="s">
        <v>2080</v>
      </c>
      <c r="G95" s="78">
        <v>273314.06</v>
      </c>
      <c r="H95" s="78">
        <v>-8.7859526283782099</v>
      </c>
      <c r="I95" s="78">
        <v>-24.0132438382972</v>
      </c>
      <c r="J95" s="79">
        <v>-1.09E-2</v>
      </c>
      <c r="K95" s="79">
        <v>0</v>
      </c>
    </row>
    <row r="96" spans="2:11">
      <c r="B96" t="s">
        <v>2645</v>
      </c>
      <c r="C96" t="s">
        <v>2646</v>
      </c>
      <c r="D96" t="s">
        <v>126</v>
      </c>
      <c r="E96" t="s">
        <v>113</v>
      </c>
      <c r="F96" t="s">
        <v>2647</v>
      </c>
      <c r="G96" s="78">
        <v>-1660000</v>
      </c>
      <c r="H96" s="78">
        <v>-9.7535913978494584</v>
      </c>
      <c r="I96" s="78">
        <v>161.90961720430099</v>
      </c>
      <c r="J96" s="79">
        <v>7.3400000000000007E-2</v>
      </c>
      <c r="K96" s="79">
        <v>1E-4</v>
      </c>
    </row>
    <row r="97" spans="2:11">
      <c r="B97" t="s">
        <v>2648</v>
      </c>
      <c r="C97" t="s">
        <v>2649</v>
      </c>
      <c r="D97" t="s">
        <v>126</v>
      </c>
      <c r="E97" t="s">
        <v>116</v>
      </c>
      <c r="F97" t="s">
        <v>2650</v>
      </c>
      <c r="G97" s="78">
        <v>-230000</v>
      </c>
      <c r="H97" s="78">
        <v>14.14568</v>
      </c>
      <c r="I97" s="78">
        <v>-32.535063999999998</v>
      </c>
      <c r="J97" s="79">
        <v>-1.47E-2</v>
      </c>
      <c r="K97" s="79">
        <v>0</v>
      </c>
    </row>
    <row r="98" spans="2:11">
      <c r="B98" t="s">
        <v>2651</v>
      </c>
      <c r="C98" t="s">
        <v>2652</v>
      </c>
      <c r="D98" t="s">
        <v>126</v>
      </c>
      <c r="E98" t="s">
        <v>109</v>
      </c>
      <c r="F98" t="s">
        <v>2653</v>
      </c>
      <c r="G98" s="78">
        <v>527030.18999999994</v>
      </c>
      <c r="H98" s="78">
        <v>4.6010260205556914</v>
      </c>
      <c r="I98" s="78">
        <v>24.248796178084099</v>
      </c>
      <c r="J98" s="79">
        <v>1.0999999999999999E-2</v>
      </c>
      <c r="K98" s="79">
        <v>0</v>
      </c>
    </row>
    <row r="99" spans="2:11">
      <c r="B99" t="s">
        <v>2654</v>
      </c>
      <c r="C99" t="s">
        <v>2655</v>
      </c>
      <c r="D99" t="s">
        <v>126</v>
      </c>
      <c r="E99" t="s">
        <v>113</v>
      </c>
      <c r="F99" t="s">
        <v>2637</v>
      </c>
      <c r="G99" s="78">
        <v>-185000</v>
      </c>
      <c r="H99" s="78">
        <v>-6.5983625312835139</v>
      </c>
      <c r="I99" s="78">
        <v>12.2069706828745</v>
      </c>
      <c r="J99" s="79">
        <v>5.4999999999999997E-3</v>
      </c>
      <c r="K99" s="79">
        <v>0</v>
      </c>
    </row>
    <row r="100" spans="2:11">
      <c r="B100" t="s">
        <v>2656</v>
      </c>
      <c r="C100" t="s">
        <v>2657</v>
      </c>
      <c r="D100" t="s">
        <v>126</v>
      </c>
      <c r="E100" t="s">
        <v>113</v>
      </c>
      <c r="F100" t="s">
        <v>2511</v>
      </c>
      <c r="G100" s="78">
        <v>-2676000</v>
      </c>
      <c r="H100" s="78">
        <v>-11.489800000000001</v>
      </c>
      <c r="I100" s="78">
        <v>307.46704799999998</v>
      </c>
      <c r="J100" s="79">
        <v>0.1394</v>
      </c>
      <c r="K100" s="79">
        <v>2.9999999999999997E-4</v>
      </c>
    </row>
    <row r="101" spans="2:11">
      <c r="B101" t="s">
        <v>2658</v>
      </c>
      <c r="C101" t="s">
        <v>2659</v>
      </c>
      <c r="D101" t="s">
        <v>126</v>
      </c>
      <c r="E101" t="s">
        <v>116</v>
      </c>
      <c r="F101" t="s">
        <v>2519</v>
      </c>
      <c r="G101" s="78">
        <v>-1000000</v>
      </c>
      <c r="H101" s="78">
        <v>13.406036819227801</v>
      </c>
      <c r="I101" s="78">
        <v>-134.06036819227799</v>
      </c>
      <c r="J101" s="79">
        <v>-6.08E-2</v>
      </c>
      <c r="K101" s="79">
        <v>-1E-4</v>
      </c>
    </row>
    <row r="102" spans="2:11">
      <c r="B102" t="s">
        <v>2660</v>
      </c>
      <c r="C102" t="s">
        <v>2661</v>
      </c>
      <c r="D102" t="s">
        <v>126</v>
      </c>
      <c r="E102" t="s">
        <v>113</v>
      </c>
      <c r="F102" t="s">
        <v>2662</v>
      </c>
      <c r="G102" s="78">
        <v>-360000</v>
      </c>
      <c r="H102" s="78">
        <v>-9.9612944444444445</v>
      </c>
      <c r="I102" s="78">
        <v>35.860660000000003</v>
      </c>
      <c r="J102" s="79">
        <v>1.6299999999999999E-2</v>
      </c>
      <c r="K102" s="79">
        <v>0</v>
      </c>
    </row>
    <row r="103" spans="2:11">
      <c r="B103" t="s">
        <v>2663</v>
      </c>
      <c r="C103" t="s">
        <v>2664</v>
      </c>
      <c r="D103" t="s">
        <v>126</v>
      </c>
      <c r="E103" t="s">
        <v>109</v>
      </c>
      <c r="F103" t="s">
        <v>2665</v>
      </c>
      <c r="G103" s="78">
        <v>279483.63</v>
      </c>
      <c r="H103" s="78">
        <v>-1.3383434185571084</v>
      </c>
      <c r="I103" s="78">
        <v>-3.7404507680495001</v>
      </c>
      <c r="J103" s="79">
        <v>-1.6999999999999999E-3</v>
      </c>
      <c r="K103" s="79">
        <v>0</v>
      </c>
    </row>
    <row r="104" spans="2:11">
      <c r="B104" t="s">
        <v>2666</v>
      </c>
      <c r="C104" t="s">
        <v>2667</v>
      </c>
      <c r="D104" t="s">
        <v>126</v>
      </c>
      <c r="E104" t="s">
        <v>116</v>
      </c>
      <c r="F104" t="s">
        <v>2668</v>
      </c>
      <c r="G104" s="78">
        <v>-2000</v>
      </c>
      <c r="H104" s="78">
        <v>23.450753846153798</v>
      </c>
      <c r="I104" s="78">
        <v>-0.46901507692307598</v>
      </c>
      <c r="J104" s="79">
        <v>-2.0000000000000001E-4</v>
      </c>
      <c r="K104" s="79">
        <v>0</v>
      </c>
    </row>
    <row r="105" spans="2:11">
      <c r="B105" t="s">
        <v>2669</v>
      </c>
      <c r="C105" t="s">
        <v>2670</v>
      </c>
      <c r="D105" t="s">
        <v>126</v>
      </c>
      <c r="E105" t="s">
        <v>116</v>
      </c>
      <c r="F105" t="s">
        <v>2528</v>
      </c>
      <c r="G105" s="78">
        <v>-100000</v>
      </c>
      <c r="H105" s="78">
        <v>20.82244</v>
      </c>
      <c r="I105" s="78">
        <v>-20.82244</v>
      </c>
      <c r="J105" s="79">
        <v>-9.4000000000000004E-3</v>
      </c>
      <c r="K105" s="79">
        <v>0</v>
      </c>
    </row>
    <row r="106" spans="2:11">
      <c r="B106" t="s">
        <v>2671</v>
      </c>
      <c r="C106" t="s">
        <v>2672</v>
      </c>
      <c r="D106" t="s">
        <v>126</v>
      </c>
      <c r="E106" t="s">
        <v>109</v>
      </c>
      <c r="F106" t="s">
        <v>2673</v>
      </c>
      <c r="G106" s="78">
        <v>-296108.69</v>
      </c>
      <c r="H106" s="78">
        <v>10.321514035943997</v>
      </c>
      <c r="I106" s="78">
        <v>-30.5628999999999</v>
      </c>
      <c r="J106" s="79">
        <v>-1.3899999999999999E-2</v>
      </c>
      <c r="K106" s="79">
        <v>0</v>
      </c>
    </row>
    <row r="107" spans="2:11">
      <c r="B107" t="s">
        <v>2674</v>
      </c>
      <c r="C107" t="s">
        <v>2675</v>
      </c>
      <c r="D107" t="s">
        <v>126</v>
      </c>
      <c r="E107" t="s">
        <v>109</v>
      </c>
      <c r="F107" t="s">
        <v>2254</v>
      </c>
      <c r="G107" s="78">
        <v>121939.78</v>
      </c>
      <c r="H107" s="78">
        <v>5.2858304320378471</v>
      </c>
      <c r="I107" s="78">
        <v>6.4455299999999998</v>
      </c>
      <c r="J107" s="79">
        <v>2.8999999999999998E-3</v>
      </c>
      <c r="K107" s="79">
        <v>0</v>
      </c>
    </row>
    <row r="108" spans="2:11">
      <c r="B108" t="s">
        <v>2676</v>
      </c>
      <c r="C108" t="s">
        <v>2677</v>
      </c>
      <c r="D108" t="s">
        <v>126</v>
      </c>
      <c r="E108" t="s">
        <v>116</v>
      </c>
      <c r="F108" t="s">
        <v>2437</v>
      </c>
      <c r="G108" s="78">
        <v>-980000</v>
      </c>
      <c r="H108" s="78">
        <v>29.649129166666736</v>
      </c>
      <c r="I108" s="78">
        <v>-290.56146583333401</v>
      </c>
      <c r="J108" s="79">
        <v>-0.13170000000000001</v>
      </c>
      <c r="K108" s="79">
        <v>-2.9999999999999997E-4</v>
      </c>
    </row>
    <row r="109" spans="2:11">
      <c r="B109" t="s">
        <v>2678</v>
      </c>
      <c r="C109" t="s">
        <v>2679</v>
      </c>
      <c r="D109" t="s">
        <v>126</v>
      </c>
      <c r="E109" t="s">
        <v>113</v>
      </c>
      <c r="F109" t="s">
        <v>2224</v>
      </c>
      <c r="G109" s="78">
        <v>-60000</v>
      </c>
      <c r="H109" s="78">
        <v>2.6145285714285667</v>
      </c>
      <c r="I109" s="78">
        <v>-1.56871714285714</v>
      </c>
      <c r="J109" s="79">
        <v>-6.9999999999999999E-4</v>
      </c>
      <c r="K109" s="79">
        <v>0</v>
      </c>
    </row>
    <row r="110" spans="2:11">
      <c r="B110" t="s">
        <v>2680</v>
      </c>
      <c r="C110" t="s">
        <v>2681</v>
      </c>
      <c r="D110" t="s">
        <v>126</v>
      </c>
      <c r="E110" t="s">
        <v>113</v>
      </c>
      <c r="F110" t="s">
        <v>2336</v>
      </c>
      <c r="G110" s="78">
        <v>-210000</v>
      </c>
      <c r="H110" s="78">
        <v>4.6171763636363616</v>
      </c>
      <c r="I110" s="78">
        <v>-9.6960703636363608</v>
      </c>
      <c r="J110" s="79">
        <v>-4.4000000000000003E-3</v>
      </c>
      <c r="K110" s="79">
        <v>0</v>
      </c>
    </row>
    <row r="111" spans="2:11">
      <c r="B111" t="s">
        <v>2682</v>
      </c>
      <c r="C111" t="s">
        <v>2683</v>
      </c>
      <c r="D111" t="s">
        <v>126</v>
      </c>
      <c r="E111" t="s">
        <v>113</v>
      </c>
      <c r="F111" t="s">
        <v>2684</v>
      </c>
      <c r="G111" s="78">
        <v>-270000</v>
      </c>
      <c r="H111" s="78">
        <v>4.6274384615384445</v>
      </c>
      <c r="I111" s="78">
        <v>-12.494083846153799</v>
      </c>
      <c r="J111" s="79">
        <v>-5.7000000000000002E-3</v>
      </c>
      <c r="K111" s="79">
        <v>0</v>
      </c>
    </row>
    <row r="112" spans="2:11">
      <c r="B112" t="s">
        <v>2685</v>
      </c>
      <c r="C112" t="s">
        <v>2686</v>
      </c>
      <c r="D112" t="s">
        <v>126</v>
      </c>
      <c r="E112" t="s">
        <v>116</v>
      </c>
      <c r="F112" t="s">
        <v>2206</v>
      </c>
      <c r="G112" s="78">
        <v>440000</v>
      </c>
      <c r="H112" s="78">
        <v>-6.5352818181818177</v>
      </c>
      <c r="I112" s="78">
        <v>-28.755240000000001</v>
      </c>
      <c r="J112" s="79">
        <v>-1.2999999999999999E-2</v>
      </c>
      <c r="K112" s="79">
        <v>0</v>
      </c>
    </row>
    <row r="113" spans="2:11">
      <c r="B113" t="s">
        <v>2687</v>
      </c>
      <c r="C113" t="s">
        <v>2688</v>
      </c>
      <c r="D113" t="s">
        <v>126</v>
      </c>
      <c r="E113" t="s">
        <v>113</v>
      </c>
      <c r="F113" t="s">
        <v>2233</v>
      </c>
      <c r="G113" s="78">
        <v>-170000</v>
      </c>
      <c r="H113" s="78">
        <v>1.00082</v>
      </c>
      <c r="I113" s="78">
        <v>-1.7013940000000001</v>
      </c>
      <c r="J113" s="79">
        <v>-8.0000000000000004E-4</v>
      </c>
      <c r="K113" s="79">
        <v>0</v>
      </c>
    </row>
    <row r="114" spans="2:11">
      <c r="B114" s="80" t="s">
        <v>2033</v>
      </c>
      <c r="C114" s="16"/>
      <c r="D114" s="16"/>
      <c r="G114" s="82">
        <v>1606987.76</v>
      </c>
      <c r="I114" s="82">
        <v>16.40340355352</v>
      </c>
      <c r="J114" s="81">
        <v>7.4000000000000003E-3</v>
      </c>
      <c r="K114" s="81">
        <v>0</v>
      </c>
    </row>
    <row r="115" spans="2:11">
      <c r="B115" t="s">
        <v>2689</v>
      </c>
      <c r="C115" t="s">
        <v>2690</v>
      </c>
      <c r="D115" t="s">
        <v>350</v>
      </c>
      <c r="E115" t="s">
        <v>105</v>
      </c>
      <c r="F115" t="s">
        <v>255</v>
      </c>
      <c r="G115" s="78">
        <v>1598992.8</v>
      </c>
      <c r="H115" s="78">
        <v>1.0259</v>
      </c>
      <c r="I115" s="78">
        <v>16.404067135199998</v>
      </c>
      <c r="J115" s="79">
        <v>7.4000000000000003E-3</v>
      </c>
      <c r="K115" s="79">
        <v>0</v>
      </c>
    </row>
    <row r="116" spans="2:11">
      <c r="B116" t="s">
        <v>2691</v>
      </c>
      <c r="C116" t="s">
        <v>2692</v>
      </c>
      <c r="D116" t="s">
        <v>350</v>
      </c>
      <c r="E116" t="s">
        <v>105</v>
      </c>
      <c r="F116" t="s">
        <v>255</v>
      </c>
      <c r="G116" s="78">
        <v>7994.96</v>
      </c>
      <c r="H116" s="78">
        <v>-8.3000000000000001E-3</v>
      </c>
      <c r="I116" s="78">
        <v>-6.6358167999999999E-4</v>
      </c>
      <c r="J116" s="79">
        <v>0</v>
      </c>
      <c r="K116" s="79">
        <v>0</v>
      </c>
    </row>
    <row r="117" spans="2:11">
      <c r="B117" s="80" t="s">
        <v>908</v>
      </c>
      <c r="C117" s="16"/>
      <c r="D117" s="16"/>
      <c r="G117" s="82">
        <v>0</v>
      </c>
      <c r="I117" s="82">
        <v>0</v>
      </c>
      <c r="J117" s="81">
        <v>0</v>
      </c>
      <c r="K117" s="81">
        <v>0</v>
      </c>
    </row>
    <row r="118" spans="2:11">
      <c r="B118" t="s">
        <v>239</v>
      </c>
      <c r="C118" t="s">
        <v>239</v>
      </c>
      <c r="D118" t="s">
        <v>239</v>
      </c>
      <c r="E118" t="s">
        <v>239</v>
      </c>
      <c r="G118" s="78">
        <v>0</v>
      </c>
      <c r="H118" s="78">
        <v>0</v>
      </c>
      <c r="I118" s="78">
        <v>0</v>
      </c>
      <c r="J118" s="79">
        <v>0</v>
      </c>
      <c r="K118" s="79">
        <v>0</v>
      </c>
    </row>
    <row r="119" spans="2:11">
      <c r="B119" s="80" t="s">
        <v>247</v>
      </c>
      <c r="C119" s="16"/>
      <c r="D119" s="16"/>
      <c r="G119" s="82">
        <v>0</v>
      </c>
      <c r="I119" s="82">
        <v>0</v>
      </c>
      <c r="J119" s="81">
        <v>0</v>
      </c>
      <c r="K119" s="81">
        <v>0</v>
      </c>
    </row>
    <row r="120" spans="2:11">
      <c r="B120" s="80" t="s">
        <v>2025</v>
      </c>
      <c r="C120" s="16"/>
      <c r="D120" s="16"/>
      <c r="G120" s="82">
        <v>0</v>
      </c>
      <c r="I120" s="82">
        <v>0</v>
      </c>
      <c r="J120" s="81">
        <v>0</v>
      </c>
      <c r="K120" s="81">
        <v>0</v>
      </c>
    </row>
    <row r="121" spans="2:11">
      <c r="B121" t="s">
        <v>239</v>
      </c>
      <c r="C121" t="s">
        <v>239</v>
      </c>
      <c r="D121" t="s">
        <v>239</v>
      </c>
      <c r="E121" t="s">
        <v>239</v>
      </c>
      <c r="G121" s="78">
        <v>0</v>
      </c>
      <c r="H121" s="78">
        <v>0</v>
      </c>
      <c r="I121" s="78">
        <v>0</v>
      </c>
      <c r="J121" s="79">
        <v>0</v>
      </c>
      <c r="K121" s="79">
        <v>0</v>
      </c>
    </row>
    <row r="122" spans="2:11">
      <c r="B122" s="80" t="s">
        <v>2040</v>
      </c>
      <c r="C122" s="16"/>
      <c r="D122" s="16"/>
      <c r="G122" s="82">
        <v>0</v>
      </c>
      <c r="I122" s="82">
        <v>0</v>
      </c>
      <c r="J122" s="81">
        <v>0</v>
      </c>
      <c r="K122" s="81">
        <v>0</v>
      </c>
    </row>
    <row r="123" spans="2:11">
      <c r="B123" t="s">
        <v>239</v>
      </c>
      <c r="C123" t="s">
        <v>239</v>
      </c>
      <c r="D123" t="s">
        <v>239</v>
      </c>
      <c r="E123" t="s">
        <v>239</v>
      </c>
      <c r="G123" s="78">
        <v>0</v>
      </c>
      <c r="H123" s="78">
        <v>0</v>
      </c>
      <c r="I123" s="78">
        <v>0</v>
      </c>
      <c r="J123" s="79">
        <v>0</v>
      </c>
      <c r="K123" s="79">
        <v>0</v>
      </c>
    </row>
    <row r="124" spans="2:11">
      <c r="B124" s="80" t="s">
        <v>2033</v>
      </c>
      <c r="C124" s="16"/>
      <c r="D124" s="16"/>
      <c r="G124" s="82">
        <v>0</v>
      </c>
      <c r="I124" s="82">
        <v>0</v>
      </c>
      <c r="J124" s="81">
        <v>0</v>
      </c>
      <c r="K124" s="81">
        <v>0</v>
      </c>
    </row>
    <row r="125" spans="2:11">
      <c r="B125" t="s">
        <v>239</v>
      </c>
      <c r="C125" t="s">
        <v>239</v>
      </c>
      <c r="D125" t="s">
        <v>239</v>
      </c>
      <c r="E125" t="s">
        <v>239</v>
      </c>
      <c r="G125" s="78">
        <v>0</v>
      </c>
      <c r="H125" s="78">
        <v>0</v>
      </c>
      <c r="I125" s="78">
        <v>0</v>
      </c>
      <c r="J125" s="79">
        <v>0</v>
      </c>
      <c r="K125" s="79">
        <v>0</v>
      </c>
    </row>
    <row r="126" spans="2:11">
      <c r="B126" s="80" t="s">
        <v>908</v>
      </c>
      <c r="C126" s="16"/>
      <c r="D126" s="16"/>
      <c r="G126" s="82">
        <v>0</v>
      </c>
      <c r="I126" s="82">
        <v>0</v>
      </c>
      <c r="J126" s="81">
        <v>0</v>
      </c>
      <c r="K126" s="81">
        <v>0</v>
      </c>
    </row>
    <row r="127" spans="2:11">
      <c r="B127" t="s">
        <v>239</v>
      </c>
      <c r="C127" t="s">
        <v>239</v>
      </c>
      <c r="D127" t="s">
        <v>239</v>
      </c>
      <c r="E127" t="s">
        <v>239</v>
      </c>
      <c r="G127" s="78">
        <v>0</v>
      </c>
      <c r="H127" s="78">
        <v>0</v>
      </c>
      <c r="I127" s="78">
        <v>0</v>
      </c>
      <c r="J127" s="79">
        <v>0</v>
      </c>
      <c r="K127" s="79">
        <v>0</v>
      </c>
    </row>
    <row r="128" spans="2:11">
      <c r="B128" t="s">
        <v>249</v>
      </c>
      <c r="C128" s="16"/>
      <c r="D128" s="16"/>
    </row>
    <row r="129" spans="2:4">
      <c r="B129" t="s">
        <v>339</v>
      </c>
      <c r="C129" s="16"/>
      <c r="D129" s="16"/>
    </row>
    <row r="130" spans="2:4">
      <c r="B130" t="s">
        <v>340</v>
      </c>
      <c r="C130" s="16"/>
      <c r="D130" s="16"/>
    </row>
    <row r="131" spans="2:4">
      <c r="B131" t="s">
        <v>341</v>
      </c>
      <c r="C131" s="16"/>
      <c r="D131" s="16"/>
    </row>
    <row r="132" spans="2:4">
      <c r="C132" s="16"/>
      <c r="D132" s="16"/>
    </row>
    <row r="133" spans="2:4">
      <c r="C133" s="16"/>
      <c r="D133" s="16"/>
    </row>
    <row r="134" spans="2:4">
      <c r="C134" s="16"/>
      <c r="D134" s="16"/>
    </row>
    <row r="135" spans="2:4">
      <c r="C135" s="16"/>
      <c r="D135" s="16"/>
    </row>
    <row r="136" spans="2:4">
      <c r="C136" s="16"/>
      <c r="D136" s="16"/>
    </row>
    <row r="137" spans="2:4">
      <c r="C137" s="16"/>
      <c r="D137" s="16"/>
    </row>
    <row r="138" spans="2:4">
      <c r="C138" s="16"/>
      <c r="D138" s="16"/>
    </row>
    <row r="139" spans="2:4">
      <c r="C139" s="16"/>
      <c r="D139" s="16"/>
    </row>
    <row r="140" spans="2:4">
      <c r="C140" s="16"/>
      <c r="D140" s="16"/>
    </row>
    <row r="141" spans="2:4">
      <c r="C141" s="16"/>
      <c r="D141" s="16"/>
    </row>
    <row r="142" spans="2:4">
      <c r="C142" s="16"/>
      <c r="D142" s="16"/>
    </row>
    <row r="143" spans="2:4">
      <c r="C143" s="16"/>
      <c r="D143" s="16"/>
    </row>
    <row r="144" spans="2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4">
        <v>43830</v>
      </c>
    </row>
    <row r="2" spans="2:78">
      <c r="B2" s="2" t="s">
        <v>1</v>
      </c>
      <c r="C2" s="12" t="s">
        <v>3086</v>
      </c>
    </row>
    <row r="3" spans="2:78">
      <c r="B3" s="2" t="s">
        <v>2</v>
      </c>
      <c r="C3" s="26" t="s">
        <v>3087</v>
      </c>
    </row>
    <row r="4" spans="2:78">
      <c r="B4" s="2" t="s">
        <v>3</v>
      </c>
      <c r="C4" s="83" t="s">
        <v>196</v>
      </c>
    </row>
    <row r="5" spans="2:78">
      <c r="B5" s="75" t="s">
        <v>197</v>
      </c>
      <c r="C5" t="s">
        <v>198</v>
      </c>
    </row>
    <row r="6" spans="2:78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78" ht="26.25" customHeight="1">
      <c r="B7" s="103" t="s">
        <v>148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2052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239</v>
      </c>
      <c r="C14" t="s">
        <v>239</v>
      </c>
      <c r="D14" s="16"/>
      <c r="E14" t="s">
        <v>239</v>
      </c>
      <c r="H14" s="78">
        <v>0</v>
      </c>
      <c r="I14" t="s">
        <v>239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2053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239</v>
      </c>
      <c r="C16" t="s">
        <v>239</v>
      </c>
      <c r="D16" s="16"/>
      <c r="E16" t="s">
        <v>239</v>
      </c>
      <c r="H16" s="78">
        <v>0</v>
      </c>
      <c r="I16" t="s">
        <v>239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2057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2058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239</v>
      </c>
      <c r="C19" t="s">
        <v>239</v>
      </c>
      <c r="D19" s="16"/>
      <c r="E19" t="s">
        <v>239</v>
      </c>
      <c r="H19" s="78">
        <v>0</v>
      </c>
      <c r="I19" t="s">
        <v>239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2059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239</v>
      </c>
      <c r="C21" t="s">
        <v>239</v>
      </c>
      <c r="D21" s="16"/>
      <c r="E21" t="s">
        <v>239</v>
      </c>
      <c r="H21" s="78">
        <v>0</v>
      </c>
      <c r="I21" t="s">
        <v>239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2060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239</v>
      </c>
      <c r="C23" t="s">
        <v>239</v>
      </c>
      <c r="D23" s="16"/>
      <c r="E23" t="s">
        <v>239</v>
      </c>
      <c r="H23" s="78">
        <v>0</v>
      </c>
      <c r="I23" t="s">
        <v>239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2061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239</v>
      </c>
      <c r="C25" t="s">
        <v>239</v>
      </c>
      <c r="D25" s="16"/>
      <c r="E25" t="s">
        <v>239</v>
      </c>
      <c r="H25" s="78">
        <v>0</v>
      </c>
      <c r="I25" t="s">
        <v>239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247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2052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239</v>
      </c>
      <c r="C28" t="s">
        <v>239</v>
      </c>
      <c r="D28" s="16"/>
      <c r="E28" t="s">
        <v>239</v>
      </c>
      <c r="H28" s="78">
        <v>0</v>
      </c>
      <c r="I28" t="s">
        <v>239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2053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239</v>
      </c>
      <c r="C30" t="s">
        <v>239</v>
      </c>
      <c r="D30" s="16"/>
      <c r="E30" t="s">
        <v>239</v>
      </c>
      <c r="H30" s="78">
        <v>0</v>
      </c>
      <c r="I30" t="s">
        <v>239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2057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2058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239</v>
      </c>
      <c r="C33" t="s">
        <v>239</v>
      </c>
      <c r="D33" s="16"/>
      <c r="E33" t="s">
        <v>239</v>
      </c>
      <c r="H33" s="78">
        <v>0</v>
      </c>
      <c r="I33" t="s">
        <v>239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2059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239</v>
      </c>
      <c r="C35" t="s">
        <v>239</v>
      </c>
      <c r="D35" s="16"/>
      <c r="E35" t="s">
        <v>239</v>
      </c>
      <c r="H35" s="78">
        <v>0</v>
      </c>
      <c r="I35" t="s">
        <v>239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2060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239</v>
      </c>
      <c r="C37" t="s">
        <v>239</v>
      </c>
      <c r="D37" s="16"/>
      <c r="E37" t="s">
        <v>239</v>
      </c>
      <c r="H37" s="78">
        <v>0</v>
      </c>
      <c r="I37" t="s">
        <v>239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2061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239</v>
      </c>
      <c r="C39" t="s">
        <v>239</v>
      </c>
      <c r="D39" s="16"/>
      <c r="E39" t="s">
        <v>239</v>
      </c>
      <c r="H39" s="78">
        <v>0</v>
      </c>
      <c r="I39" t="s">
        <v>239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249</v>
      </c>
      <c r="D40" s="16"/>
    </row>
    <row r="41" spans="2:17">
      <c r="B41" t="s">
        <v>339</v>
      </c>
      <c r="D41" s="16"/>
    </row>
    <row r="42" spans="2:17">
      <c r="B42" t="s">
        <v>340</v>
      </c>
      <c r="D42" s="16"/>
    </row>
    <row r="43" spans="2:17">
      <c r="B43" t="s">
        <v>341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274"/>
  <sheetViews>
    <sheetView rightToLeft="1" workbookViewId="0">
      <selection activeCell="E14" sqref="E14:E2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84">
        <v>43830</v>
      </c>
    </row>
    <row r="2" spans="2:59">
      <c r="B2" s="2" t="s">
        <v>1</v>
      </c>
      <c r="C2" s="12" t="s">
        <v>3086</v>
      </c>
    </row>
    <row r="3" spans="2:59">
      <c r="B3" s="2" t="s">
        <v>2</v>
      </c>
      <c r="C3" s="26" t="s">
        <v>3087</v>
      </c>
    </row>
    <row r="4" spans="2:59">
      <c r="B4" s="2" t="s">
        <v>3</v>
      </c>
      <c r="C4" s="83" t="s">
        <v>196</v>
      </c>
    </row>
    <row r="5" spans="2:59">
      <c r="B5" s="75" t="s">
        <v>197</v>
      </c>
      <c r="C5" s="2" t="s">
        <v>198</v>
      </c>
    </row>
    <row r="6" spans="2:59">
      <c r="B6" s="2"/>
      <c r="C6" s="2"/>
    </row>
    <row r="7" spans="2:59" ht="26.25" customHeight="1">
      <c r="B7" s="103" t="s">
        <v>149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6.89</v>
      </c>
      <c r="J11" s="18"/>
      <c r="K11" s="18"/>
      <c r="L11" s="77">
        <v>2.1899999999999999E-2</v>
      </c>
      <c r="M11" s="76">
        <v>103373353.78</v>
      </c>
      <c r="N11" s="7"/>
      <c r="O11" s="76">
        <v>127858.22940037899</v>
      </c>
      <c r="P11" s="77">
        <v>1</v>
      </c>
      <c r="Q11" s="77">
        <v>0.1162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205</v>
      </c>
      <c r="I12" s="82">
        <v>7.3</v>
      </c>
      <c r="L12" s="81">
        <v>1.89E-2</v>
      </c>
      <c r="M12" s="82">
        <v>99042826.980000004</v>
      </c>
      <c r="O12" s="82">
        <v>112176.33069108128</v>
      </c>
      <c r="P12" s="81">
        <v>0.87729999999999997</v>
      </c>
      <c r="Q12" s="81">
        <v>0.10199999999999999</v>
      </c>
    </row>
    <row r="13" spans="2:59">
      <c r="B13" s="80" t="s">
        <v>3204</v>
      </c>
      <c r="I13" s="82">
        <v>2.44</v>
      </c>
      <c r="L13" s="81">
        <v>1.3899999999999999E-2</v>
      </c>
      <c r="M13" s="82">
        <v>32642374.039999999</v>
      </c>
      <c r="O13" s="82">
        <v>33223.408297911999</v>
      </c>
      <c r="P13" s="81">
        <v>0.25979999999999998</v>
      </c>
      <c r="Q13" s="81">
        <v>3.0200000000000001E-2</v>
      </c>
    </row>
    <row r="14" spans="2:59">
      <c r="B14" t="s">
        <v>3035</v>
      </c>
      <c r="C14" t="s">
        <v>2693</v>
      </c>
      <c r="D14" t="s">
        <v>2694</v>
      </c>
      <c r="E14"/>
      <c r="F14" t="s">
        <v>2695</v>
      </c>
      <c r="G14" t="s">
        <v>255</v>
      </c>
      <c r="H14" t="s">
        <v>2696</v>
      </c>
      <c r="I14" s="78">
        <v>2.44</v>
      </c>
      <c r="J14" t="s">
        <v>105</v>
      </c>
      <c r="K14" s="79">
        <v>0</v>
      </c>
      <c r="L14" s="79">
        <v>1.3899999999999999E-2</v>
      </c>
      <c r="M14" s="78">
        <v>32642374.039999999</v>
      </c>
      <c r="N14" s="78">
        <v>101.78</v>
      </c>
      <c r="O14" s="78">
        <v>33223.408297911999</v>
      </c>
      <c r="P14" s="79">
        <v>0.25979999999999998</v>
      </c>
      <c r="Q14" s="79">
        <v>3.0200000000000001E-2</v>
      </c>
    </row>
    <row r="15" spans="2:59">
      <c r="B15" s="80" t="s">
        <v>2697</v>
      </c>
      <c r="I15" s="82">
        <v>23.5</v>
      </c>
      <c r="L15" s="81">
        <v>3.6999999999999998E-2</v>
      </c>
      <c r="M15" s="82">
        <v>14895310.279999999</v>
      </c>
      <c r="O15" s="82">
        <v>15689.071374921999</v>
      </c>
      <c r="P15" s="81">
        <v>0.1227</v>
      </c>
      <c r="Q15" s="81">
        <v>1.43E-2</v>
      </c>
    </row>
    <row r="16" spans="2:59">
      <c r="B16" t="s">
        <v>3036</v>
      </c>
      <c r="C16" t="s">
        <v>2693</v>
      </c>
      <c r="D16" t="s">
        <v>2698</v>
      </c>
      <c r="E16"/>
      <c r="F16" t="s">
        <v>239</v>
      </c>
      <c r="G16" t="s">
        <v>2233</v>
      </c>
      <c r="H16" t="s">
        <v>240</v>
      </c>
      <c r="J16" t="s">
        <v>105</v>
      </c>
      <c r="K16" s="79">
        <v>0</v>
      </c>
      <c r="L16" s="79">
        <v>0</v>
      </c>
      <c r="M16" s="78">
        <v>-761.07</v>
      </c>
      <c r="N16" s="78">
        <v>100</v>
      </c>
      <c r="O16" s="78">
        <v>-0.76107000000000002</v>
      </c>
      <c r="P16" s="79">
        <v>0</v>
      </c>
      <c r="Q16" s="79">
        <v>0</v>
      </c>
    </row>
    <row r="17" spans="2:17">
      <c r="B17" t="s">
        <v>3036</v>
      </c>
      <c r="C17" t="s">
        <v>2693</v>
      </c>
      <c r="D17" t="s">
        <v>2715</v>
      </c>
      <c r="E17"/>
      <c r="F17" t="s">
        <v>239</v>
      </c>
      <c r="G17" t="s">
        <v>2100</v>
      </c>
      <c r="H17" t="s">
        <v>240</v>
      </c>
      <c r="I17" s="78">
        <v>25.02</v>
      </c>
      <c r="J17" t="s">
        <v>105</v>
      </c>
      <c r="K17" s="79">
        <v>2.6599999999999999E-2</v>
      </c>
      <c r="L17" s="79">
        <v>3.0800000000000001E-2</v>
      </c>
      <c r="M17" s="78">
        <v>900864.13</v>
      </c>
      <c r="N17" s="78">
        <v>108.04</v>
      </c>
      <c r="O17" s="78">
        <v>973.29360605199997</v>
      </c>
      <c r="P17" s="79">
        <v>7.6E-3</v>
      </c>
      <c r="Q17" s="79">
        <v>8.9999999999999998E-4</v>
      </c>
    </row>
    <row r="18" spans="2:17">
      <c r="B18" t="s">
        <v>3036</v>
      </c>
      <c r="C18" t="s">
        <v>2693</v>
      </c>
      <c r="D18" t="s">
        <v>2710</v>
      </c>
      <c r="E18"/>
      <c r="F18" t="s">
        <v>239</v>
      </c>
      <c r="G18" t="s">
        <v>2100</v>
      </c>
      <c r="H18" t="s">
        <v>240</v>
      </c>
      <c r="I18" s="78">
        <v>25.1</v>
      </c>
      <c r="J18" t="s">
        <v>105</v>
      </c>
      <c r="K18" s="79">
        <v>2.4500000000000001E-2</v>
      </c>
      <c r="L18" s="79">
        <v>2.9100000000000001E-2</v>
      </c>
      <c r="M18" s="78">
        <v>1223088.75</v>
      </c>
      <c r="N18" s="78">
        <v>102.01</v>
      </c>
      <c r="O18" s="78">
        <v>1247.6728338749999</v>
      </c>
      <c r="P18" s="79">
        <v>9.7999999999999997E-3</v>
      </c>
      <c r="Q18" s="79">
        <v>1.1000000000000001E-3</v>
      </c>
    </row>
    <row r="19" spans="2:17">
      <c r="B19" t="s">
        <v>3036</v>
      </c>
      <c r="C19" t="s">
        <v>2693</v>
      </c>
      <c r="D19" t="s">
        <v>2702</v>
      </c>
      <c r="E19"/>
      <c r="F19" t="s">
        <v>239</v>
      </c>
      <c r="G19" t="s">
        <v>2316</v>
      </c>
      <c r="H19" t="s">
        <v>240</v>
      </c>
      <c r="I19" s="78">
        <v>25.1</v>
      </c>
      <c r="J19" t="s">
        <v>105</v>
      </c>
      <c r="K19" s="79">
        <v>3.7100000000000001E-2</v>
      </c>
      <c r="L19" s="79">
        <v>5.7099999999999998E-2</v>
      </c>
      <c r="M19" s="78">
        <v>1055479.23</v>
      </c>
      <c r="N19" s="78">
        <v>110.56</v>
      </c>
      <c r="O19" s="78">
        <v>1166.9378366880001</v>
      </c>
      <c r="P19" s="79">
        <v>9.1000000000000004E-3</v>
      </c>
      <c r="Q19" s="79">
        <v>1.1000000000000001E-3</v>
      </c>
    </row>
    <row r="20" spans="2:17">
      <c r="B20" t="s">
        <v>3036</v>
      </c>
      <c r="C20" t="s">
        <v>2693</v>
      </c>
      <c r="D20" t="s">
        <v>2700</v>
      </c>
      <c r="E20"/>
      <c r="F20" t="s">
        <v>239</v>
      </c>
      <c r="G20" t="s">
        <v>2316</v>
      </c>
      <c r="H20" t="s">
        <v>240</v>
      </c>
      <c r="I20" s="78">
        <v>25.1</v>
      </c>
      <c r="J20" t="s">
        <v>105</v>
      </c>
      <c r="K20" s="79">
        <v>3.2899999999999999E-2</v>
      </c>
      <c r="L20" s="79">
        <v>7.0900000000000005E-2</v>
      </c>
      <c r="M20" s="78">
        <v>1363720.01</v>
      </c>
      <c r="N20" s="78">
        <v>97.77</v>
      </c>
      <c r="O20" s="78">
        <v>1333.3090537769999</v>
      </c>
      <c r="P20" s="79">
        <v>1.04E-2</v>
      </c>
      <c r="Q20" s="79">
        <v>1.1999999999999999E-3</v>
      </c>
    </row>
    <row r="21" spans="2:17">
      <c r="B21" t="s">
        <v>3036</v>
      </c>
      <c r="C21" t="s">
        <v>2693</v>
      </c>
      <c r="D21" t="s">
        <v>2716</v>
      </c>
      <c r="E21"/>
      <c r="F21" t="s">
        <v>239</v>
      </c>
      <c r="G21" t="s">
        <v>2100</v>
      </c>
      <c r="H21" t="s">
        <v>240</v>
      </c>
      <c r="I21" s="78">
        <v>25.02</v>
      </c>
      <c r="J21" t="s">
        <v>105</v>
      </c>
      <c r="K21" s="79">
        <v>2.3E-2</v>
      </c>
      <c r="L21" s="79">
        <v>2.75E-2</v>
      </c>
      <c r="M21" s="78">
        <v>730181.73</v>
      </c>
      <c r="N21" s="78">
        <v>108.73</v>
      </c>
      <c r="O21" s="78">
        <v>793.92659502900005</v>
      </c>
      <c r="P21" s="79">
        <v>6.1999999999999998E-3</v>
      </c>
      <c r="Q21" s="79">
        <v>6.9999999999999999E-4</v>
      </c>
    </row>
    <row r="22" spans="2:17">
      <c r="B22" t="s">
        <v>3036</v>
      </c>
      <c r="C22" t="s">
        <v>2693</v>
      </c>
      <c r="D22" t="s">
        <v>2711</v>
      </c>
      <c r="E22"/>
      <c r="F22" t="s">
        <v>239</v>
      </c>
      <c r="G22" t="s">
        <v>2100</v>
      </c>
      <c r="H22" t="s">
        <v>240</v>
      </c>
      <c r="I22" s="78">
        <v>25.1</v>
      </c>
      <c r="J22" t="s">
        <v>105</v>
      </c>
      <c r="K22" s="79">
        <v>1.8499999999999999E-2</v>
      </c>
      <c r="L22" s="79">
        <v>2.3900000000000001E-2</v>
      </c>
      <c r="M22" s="78">
        <v>979674.06</v>
      </c>
      <c r="N22" s="78">
        <v>108.05</v>
      </c>
      <c r="O22" s="78">
        <v>1058.53782183</v>
      </c>
      <c r="P22" s="79">
        <v>8.3000000000000001E-3</v>
      </c>
      <c r="Q22" s="79">
        <v>1E-3</v>
      </c>
    </row>
    <row r="23" spans="2:17">
      <c r="B23" t="s">
        <v>3036</v>
      </c>
      <c r="C23" t="s">
        <v>2693</v>
      </c>
      <c r="D23" t="s">
        <v>2703</v>
      </c>
      <c r="E23"/>
      <c r="F23" t="s">
        <v>239</v>
      </c>
      <c r="G23" t="s">
        <v>2316</v>
      </c>
      <c r="H23" t="s">
        <v>240</v>
      </c>
      <c r="I23" s="78">
        <v>25.1</v>
      </c>
      <c r="J23" t="s">
        <v>105</v>
      </c>
      <c r="K23" s="79">
        <v>3.27E-2</v>
      </c>
      <c r="L23" s="79">
        <v>5.1400000000000001E-2</v>
      </c>
      <c r="M23" s="78">
        <v>1280598.3899999999</v>
      </c>
      <c r="N23" s="78">
        <v>106.57</v>
      </c>
      <c r="O23" s="78">
        <v>1364.7337042229999</v>
      </c>
      <c r="P23" s="79">
        <v>1.0699999999999999E-2</v>
      </c>
      <c r="Q23" s="79">
        <v>1.1999999999999999E-3</v>
      </c>
    </row>
    <row r="24" spans="2:17">
      <c r="B24" t="s">
        <v>3036</v>
      </c>
      <c r="C24" t="s">
        <v>2693</v>
      </c>
      <c r="D24" t="s">
        <v>2701</v>
      </c>
      <c r="E24"/>
      <c r="F24" t="s">
        <v>239</v>
      </c>
      <c r="G24" t="s">
        <v>2316</v>
      </c>
      <c r="H24" t="s">
        <v>240</v>
      </c>
      <c r="I24" s="78">
        <v>25.1</v>
      </c>
      <c r="J24" t="s">
        <v>105</v>
      </c>
      <c r="K24" s="79">
        <v>3.0099999999999998E-2</v>
      </c>
      <c r="L24" s="79">
        <v>6.7100000000000007E-2</v>
      </c>
      <c r="M24" s="78">
        <v>1348264.56</v>
      </c>
      <c r="N24" s="78">
        <v>99.33</v>
      </c>
      <c r="O24" s="78">
        <v>1339.2311874479999</v>
      </c>
      <c r="P24" s="79">
        <v>1.0500000000000001E-2</v>
      </c>
      <c r="Q24" s="79">
        <v>1.1999999999999999E-3</v>
      </c>
    </row>
    <row r="25" spans="2:17">
      <c r="B25" t="s">
        <v>3036</v>
      </c>
      <c r="C25" t="s">
        <v>2693</v>
      </c>
      <c r="D25" t="s">
        <v>2708</v>
      </c>
      <c r="E25"/>
      <c r="F25" t="s">
        <v>239</v>
      </c>
      <c r="G25" t="s">
        <v>2100</v>
      </c>
      <c r="H25" t="s">
        <v>240</v>
      </c>
      <c r="I25" s="78">
        <v>9.1999999999999993</v>
      </c>
      <c r="J25" t="s">
        <v>105</v>
      </c>
      <c r="K25" s="79">
        <v>2.1399999999999999E-2</v>
      </c>
      <c r="L25" s="79">
        <v>2.1399999999999999E-2</v>
      </c>
      <c r="M25" s="78">
        <v>479383.4</v>
      </c>
      <c r="N25" s="78">
        <v>113.48</v>
      </c>
      <c r="O25" s="78">
        <v>544.00428232000002</v>
      </c>
      <c r="P25" s="79">
        <v>4.3E-3</v>
      </c>
      <c r="Q25" s="79">
        <v>5.0000000000000001E-4</v>
      </c>
    </row>
    <row r="26" spans="2:17">
      <c r="B26" t="s">
        <v>3036</v>
      </c>
      <c r="C26" t="s">
        <v>2693</v>
      </c>
      <c r="D26" t="s">
        <v>2706</v>
      </c>
      <c r="E26"/>
      <c r="F26" t="s">
        <v>239</v>
      </c>
      <c r="G26" t="s">
        <v>2100</v>
      </c>
      <c r="H26" t="s">
        <v>240</v>
      </c>
      <c r="I26" s="78">
        <v>10.23</v>
      </c>
      <c r="J26" t="s">
        <v>105</v>
      </c>
      <c r="K26" s="79">
        <v>2.8400000000000002E-2</v>
      </c>
      <c r="L26" s="79">
        <v>2.8400000000000002E-2</v>
      </c>
      <c r="M26" s="78">
        <v>616974.06999999995</v>
      </c>
      <c r="N26" s="78">
        <v>106.94</v>
      </c>
      <c r="O26" s="78">
        <v>659.79207045800001</v>
      </c>
      <c r="P26" s="79">
        <v>5.1999999999999998E-3</v>
      </c>
      <c r="Q26" s="79">
        <v>5.9999999999999995E-4</v>
      </c>
    </row>
    <row r="27" spans="2:17">
      <c r="B27" t="s">
        <v>3036</v>
      </c>
      <c r="C27" t="s">
        <v>2693</v>
      </c>
      <c r="D27" t="s">
        <v>2707</v>
      </c>
      <c r="E27"/>
      <c r="F27" t="s">
        <v>239</v>
      </c>
      <c r="G27" t="s">
        <v>2316</v>
      </c>
      <c r="H27" t="s">
        <v>240</v>
      </c>
      <c r="I27" s="78">
        <v>26.02</v>
      </c>
      <c r="J27" t="s">
        <v>105</v>
      </c>
      <c r="K27" s="79">
        <v>3.0099999999999998E-2</v>
      </c>
      <c r="L27" s="79">
        <v>2.1100000000000001E-2</v>
      </c>
      <c r="M27" s="78">
        <v>1105459.3600000001</v>
      </c>
      <c r="N27" s="78">
        <v>101.09</v>
      </c>
      <c r="O27" s="78">
        <v>1117.508867024</v>
      </c>
      <c r="P27" s="79">
        <v>8.6999999999999994E-3</v>
      </c>
      <c r="Q27" s="79">
        <v>1E-3</v>
      </c>
    </row>
    <row r="28" spans="2:17">
      <c r="B28" t="s">
        <v>3036</v>
      </c>
      <c r="C28" t="s">
        <v>2693</v>
      </c>
      <c r="D28" t="s">
        <v>2709</v>
      </c>
      <c r="E28"/>
      <c r="F28" t="s">
        <v>239</v>
      </c>
      <c r="G28" t="s">
        <v>2316</v>
      </c>
      <c r="H28" t="s">
        <v>240</v>
      </c>
      <c r="I28" s="78">
        <v>26.02</v>
      </c>
      <c r="J28" t="s">
        <v>105</v>
      </c>
      <c r="K28" s="79">
        <v>3.4099999999999998E-2</v>
      </c>
      <c r="L28" s="79">
        <v>2.06E-2</v>
      </c>
      <c r="M28" s="78">
        <v>1484611.44</v>
      </c>
      <c r="N28" s="78">
        <v>108.59</v>
      </c>
      <c r="O28" s="78">
        <v>1612.139562696</v>
      </c>
      <c r="P28" s="79">
        <v>1.26E-2</v>
      </c>
      <c r="Q28" s="79">
        <v>1.5E-3</v>
      </c>
    </row>
    <row r="29" spans="2:17">
      <c r="B29" t="s">
        <v>3036</v>
      </c>
      <c r="C29" t="s">
        <v>2693</v>
      </c>
      <c r="D29" t="s">
        <v>2705</v>
      </c>
      <c r="E29"/>
      <c r="F29" t="s">
        <v>239</v>
      </c>
      <c r="G29" t="s">
        <v>2316</v>
      </c>
      <c r="H29" t="s">
        <v>240</v>
      </c>
      <c r="I29" s="78">
        <v>9.85</v>
      </c>
      <c r="J29" t="s">
        <v>105</v>
      </c>
      <c r="K29" s="79">
        <v>3.9600000000000003E-2</v>
      </c>
      <c r="L29" s="79">
        <v>3.9600000000000003E-2</v>
      </c>
      <c r="M29" s="78">
        <v>292073.84000000003</v>
      </c>
      <c r="N29" s="78">
        <v>102.2</v>
      </c>
      <c r="O29" s="78">
        <v>298.49946447999997</v>
      </c>
      <c r="P29" s="79">
        <v>2.3E-3</v>
      </c>
      <c r="Q29" s="79">
        <v>2.9999999999999997E-4</v>
      </c>
    </row>
    <row r="30" spans="2:17">
      <c r="B30" t="s">
        <v>3036</v>
      </c>
      <c r="C30" t="s">
        <v>2693</v>
      </c>
      <c r="D30" t="s">
        <v>2717</v>
      </c>
      <c r="E30"/>
      <c r="F30" t="s">
        <v>239</v>
      </c>
      <c r="G30" t="s">
        <v>2100</v>
      </c>
      <c r="H30" t="s">
        <v>240</v>
      </c>
      <c r="I30" s="78">
        <v>21.85</v>
      </c>
      <c r="J30" t="s">
        <v>105</v>
      </c>
      <c r="K30" s="79">
        <v>3.1E-2</v>
      </c>
      <c r="L30" s="79">
        <v>1.55E-2</v>
      </c>
      <c r="M30" s="78">
        <v>323723.56</v>
      </c>
      <c r="N30" s="78">
        <v>116.95</v>
      </c>
      <c r="O30" s="78">
        <v>378.59470341999997</v>
      </c>
      <c r="P30" s="79">
        <v>3.0000000000000001E-3</v>
      </c>
      <c r="Q30" s="79">
        <v>2.9999999999999997E-4</v>
      </c>
    </row>
    <row r="31" spans="2:17">
      <c r="B31" t="s">
        <v>3036</v>
      </c>
      <c r="C31" t="s">
        <v>2693</v>
      </c>
      <c r="D31" t="s">
        <v>2714</v>
      </c>
      <c r="E31"/>
      <c r="F31" t="s">
        <v>239</v>
      </c>
      <c r="G31" t="s">
        <v>2100</v>
      </c>
      <c r="H31" t="s">
        <v>240</v>
      </c>
      <c r="I31" s="78">
        <v>22.68</v>
      </c>
      <c r="J31" t="s">
        <v>105</v>
      </c>
      <c r="K31" s="79">
        <v>0.01</v>
      </c>
      <c r="L31" s="79">
        <v>5.0000000000000001E-3</v>
      </c>
      <c r="M31" s="78">
        <v>459612.08</v>
      </c>
      <c r="N31" s="78">
        <v>106.96</v>
      </c>
      <c r="O31" s="78">
        <v>491.60108076799997</v>
      </c>
      <c r="P31" s="79">
        <v>3.8E-3</v>
      </c>
      <c r="Q31" s="79">
        <v>4.0000000000000002E-4</v>
      </c>
    </row>
    <row r="32" spans="2:17">
      <c r="B32" t="s">
        <v>3036</v>
      </c>
      <c r="C32" t="s">
        <v>2693</v>
      </c>
      <c r="D32" t="s">
        <v>2713</v>
      </c>
      <c r="E32"/>
      <c r="F32" t="s">
        <v>239</v>
      </c>
      <c r="G32" t="s">
        <v>2100</v>
      </c>
      <c r="H32" t="s">
        <v>240</v>
      </c>
      <c r="I32" s="78">
        <v>23.18</v>
      </c>
      <c r="J32" t="s">
        <v>105</v>
      </c>
      <c r="K32" s="79">
        <v>1.29E-2</v>
      </c>
      <c r="L32" s="79">
        <v>5.3E-3</v>
      </c>
      <c r="M32" s="78">
        <v>330044.83</v>
      </c>
      <c r="N32" s="78">
        <v>107.99</v>
      </c>
      <c r="O32" s="78">
        <v>356.41541191699997</v>
      </c>
      <c r="P32" s="79">
        <v>2.8E-3</v>
      </c>
      <c r="Q32" s="79">
        <v>2.9999999999999997E-4</v>
      </c>
    </row>
    <row r="33" spans="2:17">
      <c r="B33" t="s">
        <v>3036</v>
      </c>
      <c r="C33" t="s">
        <v>2693</v>
      </c>
      <c r="D33" t="s">
        <v>2712</v>
      </c>
      <c r="E33"/>
      <c r="F33" t="s">
        <v>239</v>
      </c>
      <c r="G33" t="s">
        <v>2100</v>
      </c>
      <c r="H33" t="s">
        <v>240</v>
      </c>
      <c r="I33" s="78">
        <v>23.18</v>
      </c>
      <c r="J33" t="s">
        <v>105</v>
      </c>
      <c r="K33" s="79">
        <v>1.6400000000000001E-2</v>
      </c>
      <c r="L33" s="79">
        <v>5.1999999999999998E-3</v>
      </c>
      <c r="M33" s="78">
        <v>132264.82</v>
      </c>
      <c r="N33" s="78">
        <v>110.11</v>
      </c>
      <c r="O33" s="78">
        <v>145.636793302</v>
      </c>
      <c r="P33" s="79">
        <v>1.1000000000000001E-3</v>
      </c>
      <c r="Q33" s="79">
        <v>1E-4</v>
      </c>
    </row>
    <row r="34" spans="2:17">
      <c r="B34" t="s">
        <v>3036</v>
      </c>
      <c r="C34" t="s">
        <v>2693</v>
      </c>
      <c r="D34" t="s">
        <v>2704</v>
      </c>
      <c r="E34"/>
      <c r="F34" t="s">
        <v>239</v>
      </c>
      <c r="G34" t="s">
        <v>2316</v>
      </c>
      <c r="H34" t="s">
        <v>240</v>
      </c>
      <c r="I34" s="78">
        <v>21.51</v>
      </c>
      <c r="J34" t="s">
        <v>105</v>
      </c>
      <c r="K34" s="79">
        <v>5.5399999999999998E-2</v>
      </c>
      <c r="L34" s="79">
        <v>4.2099999999999999E-2</v>
      </c>
      <c r="M34" s="78">
        <v>75337.240000000005</v>
      </c>
      <c r="N34" s="78">
        <v>112.15</v>
      </c>
      <c r="O34" s="78">
        <v>84.490714659999995</v>
      </c>
      <c r="P34" s="79">
        <v>6.9999999999999999E-4</v>
      </c>
      <c r="Q34" s="79">
        <v>1E-4</v>
      </c>
    </row>
    <row r="35" spans="2:17">
      <c r="B35" t="s">
        <v>3036</v>
      </c>
      <c r="C35" t="s">
        <v>2693</v>
      </c>
      <c r="D35" t="s">
        <v>2699</v>
      </c>
      <c r="E35"/>
      <c r="F35" t="s">
        <v>239</v>
      </c>
      <c r="G35" t="s">
        <v>2316</v>
      </c>
      <c r="H35" t="s">
        <v>240</v>
      </c>
      <c r="I35" s="78">
        <v>23.93</v>
      </c>
      <c r="J35" t="s">
        <v>105</v>
      </c>
      <c r="K35" s="79">
        <v>2.7099999999999999E-2</v>
      </c>
      <c r="L35" s="79">
        <v>4.5600000000000002E-2</v>
      </c>
      <c r="M35" s="78">
        <v>714715.85</v>
      </c>
      <c r="N35" s="78">
        <v>101.23</v>
      </c>
      <c r="O35" s="78">
        <v>723.50685495499999</v>
      </c>
      <c r="P35" s="79">
        <v>5.7000000000000002E-3</v>
      </c>
      <c r="Q35" s="79">
        <v>6.9999999999999999E-4</v>
      </c>
    </row>
    <row r="36" spans="2:17">
      <c r="B36" s="80" t="s">
        <v>2718</v>
      </c>
      <c r="I36" s="82">
        <v>0</v>
      </c>
      <c r="L36" s="81">
        <v>0</v>
      </c>
      <c r="M36" s="82">
        <v>0</v>
      </c>
      <c r="O36" s="82">
        <v>0</v>
      </c>
      <c r="P36" s="81">
        <v>0</v>
      </c>
      <c r="Q36" s="81">
        <v>0</v>
      </c>
    </row>
    <row r="37" spans="2:17">
      <c r="B37" t="s">
        <v>239</v>
      </c>
      <c r="D37" t="s">
        <v>239</v>
      </c>
      <c r="F37" t="s">
        <v>239</v>
      </c>
      <c r="I37" s="78">
        <v>0</v>
      </c>
      <c r="J37" t="s">
        <v>239</v>
      </c>
      <c r="K37" s="79">
        <v>0</v>
      </c>
      <c r="L37" s="79">
        <v>0</v>
      </c>
      <c r="M37" s="78">
        <v>0</v>
      </c>
      <c r="N37" s="78">
        <v>0</v>
      </c>
      <c r="O37" s="78">
        <v>0</v>
      </c>
      <c r="P37" s="79">
        <v>0</v>
      </c>
      <c r="Q37" s="79">
        <v>0</v>
      </c>
    </row>
    <row r="38" spans="2:17">
      <c r="B38" s="80" t="s">
        <v>2719</v>
      </c>
      <c r="I38" s="82">
        <v>5.83</v>
      </c>
      <c r="L38" s="81">
        <v>1.7000000000000001E-2</v>
      </c>
      <c r="M38" s="82">
        <v>51505142.659999996</v>
      </c>
      <c r="O38" s="82">
        <v>63263.851018247282</v>
      </c>
      <c r="P38" s="81">
        <v>0.49480000000000002</v>
      </c>
      <c r="Q38" s="81">
        <v>5.7500000000000002E-2</v>
      </c>
    </row>
    <row r="39" spans="2:17">
      <c r="B39" t="s">
        <v>3037</v>
      </c>
      <c r="C39" t="s">
        <v>2693</v>
      </c>
      <c r="D39" t="s">
        <v>2722</v>
      </c>
      <c r="E39"/>
      <c r="F39" t="s">
        <v>410</v>
      </c>
      <c r="G39" t="s">
        <v>2273</v>
      </c>
      <c r="H39" t="s">
        <v>210</v>
      </c>
      <c r="I39" s="78">
        <v>7.27</v>
      </c>
      <c r="J39" t="s">
        <v>105</v>
      </c>
      <c r="K39" s="79">
        <v>3.1899999999999998E-2</v>
      </c>
      <c r="L39" s="79">
        <v>4.1999999999999997E-3</v>
      </c>
      <c r="M39" s="78">
        <v>256231.99</v>
      </c>
      <c r="N39" s="78">
        <v>121.79</v>
      </c>
      <c r="O39" s="78">
        <v>312.06494062100001</v>
      </c>
      <c r="P39" s="79">
        <v>2.3999999999999998E-3</v>
      </c>
      <c r="Q39" s="79">
        <v>2.9999999999999997E-4</v>
      </c>
    </row>
    <row r="40" spans="2:17">
      <c r="B40" t="s">
        <v>3037</v>
      </c>
      <c r="C40" t="s">
        <v>2693</v>
      </c>
      <c r="D40" t="s">
        <v>2723</v>
      </c>
      <c r="E40"/>
      <c r="F40" t="s">
        <v>410</v>
      </c>
      <c r="G40" t="s">
        <v>2273</v>
      </c>
      <c r="H40" t="s">
        <v>210</v>
      </c>
      <c r="I40" s="78">
        <v>7.27</v>
      </c>
      <c r="J40" t="s">
        <v>105</v>
      </c>
      <c r="K40" s="79">
        <v>3.1899999999999998E-2</v>
      </c>
      <c r="L40" s="79">
        <v>4.1999999999999997E-3</v>
      </c>
      <c r="M40" s="78">
        <v>36604.58</v>
      </c>
      <c r="N40" s="78">
        <v>122.67</v>
      </c>
      <c r="O40" s="78">
        <v>44.902838285999998</v>
      </c>
      <c r="P40" s="79">
        <v>4.0000000000000002E-4</v>
      </c>
      <c r="Q40" s="79">
        <v>0</v>
      </c>
    </row>
    <row r="41" spans="2:17">
      <c r="B41" t="s">
        <v>3037</v>
      </c>
      <c r="C41" t="s">
        <v>2693</v>
      </c>
      <c r="D41" t="s">
        <v>2720</v>
      </c>
      <c r="E41"/>
      <c r="F41" t="s">
        <v>410</v>
      </c>
      <c r="G41" t="s">
        <v>2273</v>
      </c>
      <c r="H41" t="s">
        <v>210</v>
      </c>
      <c r="I41" s="78">
        <v>7.24</v>
      </c>
      <c r="J41" t="s">
        <v>105</v>
      </c>
      <c r="K41" s="79">
        <v>3.1699999999999999E-2</v>
      </c>
      <c r="L41" s="79">
        <v>6.0000000000000001E-3</v>
      </c>
      <c r="M41" s="78">
        <v>183022.83</v>
      </c>
      <c r="N41" s="78">
        <v>126.98</v>
      </c>
      <c r="O41" s="78">
        <v>232.40238953400001</v>
      </c>
      <c r="P41" s="79">
        <v>1.8E-3</v>
      </c>
      <c r="Q41" s="79">
        <v>2.0000000000000001E-4</v>
      </c>
    </row>
    <row r="42" spans="2:17">
      <c r="B42" t="s">
        <v>3037</v>
      </c>
      <c r="C42" t="s">
        <v>2693</v>
      </c>
      <c r="D42" t="s">
        <v>2721</v>
      </c>
      <c r="E42"/>
      <c r="F42" t="s">
        <v>410</v>
      </c>
      <c r="G42" t="s">
        <v>2273</v>
      </c>
      <c r="H42" t="s">
        <v>210</v>
      </c>
      <c r="I42" s="78">
        <v>7.24</v>
      </c>
      <c r="J42" t="s">
        <v>105</v>
      </c>
      <c r="K42" s="79">
        <v>3.1699999999999999E-2</v>
      </c>
      <c r="L42" s="79">
        <v>5.7000000000000002E-3</v>
      </c>
      <c r="M42" s="78">
        <v>256231.99</v>
      </c>
      <c r="N42" s="78">
        <v>127.29</v>
      </c>
      <c r="O42" s="78">
        <v>326.15770007100002</v>
      </c>
      <c r="P42" s="79">
        <v>2.5999999999999999E-3</v>
      </c>
      <c r="Q42" s="79">
        <v>2.9999999999999997E-4</v>
      </c>
    </row>
    <row r="43" spans="2:17">
      <c r="B43" t="s">
        <v>3037</v>
      </c>
      <c r="C43" t="s">
        <v>2693</v>
      </c>
      <c r="D43" t="s">
        <v>2724</v>
      </c>
      <c r="E43"/>
      <c r="F43" t="s">
        <v>410</v>
      </c>
      <c r="G43" t="s">
        <v>2273</v>
      </c>
      <c r="H43" t="s">
        <v>210</v>
      </c>
      <c r="I43" s="78">
        <v>7.28</v>
      </c>
      <c r="J43" t="s">
        <v>105</v>
      </c>
      <c r="K43" s="79">
        <v>3.15E-2</v>
      </c>
      <c r="L43" s="79">
        <v>4.1000000000000003E-3</v>
      </c>
      <c r="M43" s="78">
        <v>183022.83</v>
      </c>
      <c r="N43" s="78">
        <v>119.28</v>
      </c>
      <c r="O43" s="78">
        <v>218.30963162399999</v>
      </c>
      <c r="P43" s="79">
        <v>1.6999999999999999E-3</v>
      </c>
      <c r="Q43" s="79">
        <v>2.0000000000000001E-4</v>
      </c>
    </row>
    <row r="44" spans="2:17">
      <c r="B44" t="s">
        <v>3038</v>
      </c>
      <c r="C44" t="s">
        <v>2693</v>
      </c>
      <c r="D44" t="s">
        <v>2728</v>
      </c>
      <c r="E44"/>
      <c r="F44" t="s">
        <v>495</v>
      </c>
      <c r="G44" t="s">
        <v>2729</v>
      </c>
      <c r="H44" t="s">
        <v>153</v>
      </c>
      <c r="I44" s="78">
        <v>3.81</v>
      </c>
      <c r="J44" t="s">
        <v>105</v>
      </c>
      <c r="K44" s="79">
        <v>7.0499999999999993E-2</v>
      </c>
      <c r="L44" s="79">
        <v>-5.4999999999999997E-3</v>
      </c>
      <c r="M44" s="78">
        <v>435100.39</v>
      </c>
      <c r="N44" s="78">
        <v>149.77000000000001</v>
      </c>
      <c r="O44" s="78">
        <v>651.64985410300005</v>
      </c>
      <c r="P44" s="79">
        <v>5.1000000000000004E-3</v>
      </c>
      <c r="Q44" s="79">
        <v>5.9999999999999995E-4</v>
      </c>
    </row>
    <row r="45" spans="2:17">
      <c r="B45" t="s">
        <v>3038</v>
      </c>
      <c r="C45" t="s">
        <v>2693</v>
      </c>
      <c r="D45" t="s">
        <v>2725</v>
      </c>
      <c r="E45"/>
      <c r="F45" t="s">
        <v>2726</v>
      </c>
      <c r="G45" t="s">
        <v>2727</v>
      </c>
      <c r="H45" t="s">
        <v>220</v>
      </c>
      <c r="I45" s="78">
        <v>3.88</v>
      </c>
      <c r="J45" t="s">
        <v>109</v>
      </c>
      <c r="K45" s="79">
        <v>9.8500000000000004E-2</v>
      </c>
      <c r="L45" s="79">
        <v>2.7400000000000001E-2</v>
      </c>
      <c r="M45" s="78">
        <v>336453.75</v>
      </c>
      <c r="N45" s="78">
        <v>129.28</v>
      </c>
      <c r="O45" s="78">
        <v>1503.247362048</v>
      </c>
      <c r="P45" s="79">
        <v>1.18E-2</v>
      </c>
      <c r="Q45" s="79">
        <v>1.4E-3</v>
      </c>
    </row>
    <row r="46" spans="2:17">
      <c r="B46" t="s">
        <v>3039</v>
      </c>
      <c r="C46" t="s">
        <v>2693</v>
      </c>
      <c r="D46" t="s">
        <v>2733</v>
      </c>
      <c r="E46"/>
      <c r="F46" t="s">
        <v>2731</v>
      </c>
      <c r="G46" t="s">
        <v>2734</v>
      </c>
      <c r="H46" t="s">
        <v>2696</v>
      </c>
      <c r="I46" s="78">
        <v>4.96</v>
      </c>
      <c r="J46" t="s">
        <v>105</v>
      </c>
      <c r="K46" s="79">
        <v>4.4999999999999998E-2</v>
      </c>
      <c r="L46" s="79">
        <v>-2E-3</v>
      </c>
      <c r="M46" s="78">
        <v>1979102.56</v>
      </c>
      <c r="N46" s="78">
        <v>130.94999999999999</v>
      </c>
      <c r="O46" s="78">
        <v>2591.6348023199998</v>
      </c>
      <c r="P46" s="79">
        <v>2.0299999999999999E-2</v>
      </c>
      <c r="Q46" s="79">
        <v>2.3999999999999998E-3</v>
      </c>
    </row>
    <row r="47" spans="2:17">
      <c r="B47" t="s">
        <v>3039</v>
      </c>
      <c r="C47" t="s">
        <v>2693</v>
      </c>
      <c r="D47" t="s">
        <v>2735</v>
      </c>
      <c r="E47"/>
      <c r="F47" t="s">
        <v>2731</v>
      </c>
      <c r="G47" t="s">
        <v>2273</v>
      </c>
      <c r="H47" t="s">
        <v>2696</v>
      </c>
      <c r="I47" s="78">
        <v>4.93</v>
      </c>
      <c r="J47" t="s">
        <v>105</v>
      </c>
      <c r="K47" s="79">
        <v>4.2000000000000003E-2</v>
      </c>
      <c r="L47" s="79">
        <v>2.9999999999999997E-4</v>
      </c>
      <c r="M47" s="78">
        <v>161404.64000000001</v>
      </c>
      <c r="N47" s="78">
        <v>126.38</v>
      </c>
      <c r="O47" s="78">
        <v>203.983184032</v>
      </c>
      <c r="P47" s="79">
        <v>1.6000000000000001E-3</v>
      </c>
      <c r="Q47" s="79">
        <v>2.0000000000000001E-4</v>
      </c>
    </row>
    <row r="48" spans="2:17">
      <c r="B48" t="s">
        <v>3040</v>
      </c>
      <c r="C48" t="s">
        <v>2693</v>
      </c>
      <c r="D48" t="s">
        <v>2730</v>
      </c>
      <c r="E48"/>
      <c r="F48" t="s">
        <v>2731</v>
      </c>
      <c r="G48" t="s">
        <v>2732</v>
      </c>
      <c r="H48" t="s">
        <v>2696</v>
      </c>
      <c r="I48" s="78">
        <v>1</v>
      </c>
      <c r="J48" t="s">
        <v>105</v>
      </c>
      <c r="K48" s="79">
        <v>2.3E-2</v>
      </c>
      <c r="L48" s="79">
        <v>1.2500000000000001E-2</v>
      </c>
      <c r="M48" s="78">
        <v>846081</v>
      </c>
      <c r="N48" s="78">
        <v>102.17</v>
      </c>
      <c r="O48" s="78">
        <v>864.44095770000001</v>
      </c>
      <c r="P48" s="79">
        <v>6.7999999999999996E-3</v>
      </c>
      <c r="Q48" s="79">
        <v>8.0000000000000004E-4</v>
      </c>
    </row>
    <row r="49" spans="2:17">
      <c r="B49" t="s">
        <v>3038</v>
      </c>
      <c r="C49" t="s">
        <v>2693</v>
      </c>
      <c r="D49" t="s">
        <v>2748</v>
      </c>
      <c r="E49"/>
      <c r="F49" t="s">
        <v>521</v>
      </c>
      <c r="G49" t="s">
        <v>2749</v>
      </c>
      <c r="H49" t="s">
        <v>210</v>
      </c>
      <c r="I49" s="78">
        <v>3.88</v>
      </c>
      <c r="J49" t="s">
        <v>105</v>
      </c>
      <c r="K49" s="79">
        <v>3.85E-2</v>
      </c>
      <c r="L49" s="79">
        <v>-8.0999999999999996E-3</v>
      </c>
      <c r="M49" s="78">
        <v>395818.33</v>
      </c>
      <c r="N49" s="78">
        <v>146.46</v>
      </c>
      <c r="O49" s="78">
        <v>579.71552611799996</v>
      </c>
      <c r="P49" s="79">
        <v>4.4999999999999997E-3</v>
      </c>
      <c r="Q49" s="79">
        <v>5.0000000000000001E-4</v>
      </c>
    </row>
    <row r="50" spans="2:17">
      <c r="B50" t="s">
        <v>3041</v>
      </c>
      <c r="C50" t="s">
        <v>2693</v>
      </c>
      <c r="D50" t="s">
        <v>2737</v>
      </c>
      <c r="E50"/>
      <c r="F50" t="s">
        <v>521</v>
      </c>
      <c r="G50" t="s">
        <v>255</v>
      </c>
      <c r="H50" t="s">
        <v>210</v>
      </c>
      <c r="I50" s="78">
        <v>8.1199999999999992</v>
      </c>
      <c r="J50" t="s">
        <v>105</v>
      </c>
      <c r="K50" s="79">
        <v>3.5200000000000002E-2</v>
      </c>
      <c r="L50" s="79">
        <v>2.3E-2</v>
      </c>
      <c r="M50" s="78">
        <v>214407.43</v>
      </c>
      <c r="N50" s="78">
        <v>115.2</v>
      </c>
      <c r="O50" s="78">
        <v>246.99735935999999</v>
      </c>
      <c r="P50" s="79">
        <v>1.9E-3</v>
      </c>
      <c r="Q50" s="79">
        <v>2.0000000000000001E-4</v>
      </c>
    </row>
    <row r="51" spans="2:17">
      <c r="B51" t="s">
        <v>3041</v>
      </c>
      <c r="C51" t="s">
        <v>2693</v>
      </c>
      <c r="D51" t="s">
        <v>2738</v>
      </c>
      <c r="E51"/>
      <c r="F51" t="s">
        <v>521</v>
      </c>
      <c r="G51" t="s">
        <v>255</v>
      </c>
      <c r="H51" t="s">
        <v>210</v>
      </c>
      <c r="I51" s="78">
        <v>8.15</v>
      </c>
      <c r="J51" t="s">
        <v>105</v>
      </c>
      <c r="K51" s="79">
        <v>3.6200000000000003E-2</v>
      </c>
      <c r="L51" s="79">
        <v>2.1999999999999999E-2</v>
      </c>
      <c r="M51" s="78">
        <v>44849.79</v>
      </c>
      <c r="N51" s="78">
        <v>114.64</v>
      </c>
      <c r="O51" s="78">
        <v>51.415799256</v>
      </c>
      <c r="P51" s="79">
        <v>4.0000000000000002E-4</v>
      </c>
      <c r="Q51" s="79">
        <v>0</v>
      </c>
    </row>
    <row r="52" spans="2:17">
      <c r="B52" t="s">
        <v>3041</v>
      </c>
      <c r="C52" t="s">
        <v>2693</v>
      </c>
      <c r="D52" t="s">
        <v>2739</v>
      </c>
      <c r="E52"/>
      <c r="F52" t="s">
        <v>521</v>
      </c>
      <c r="G52" t="s">
        <v>255</v>
      </c>
      <c r="H52" t="s">
        <v>210</v>
      </c>
      <c r="I52" s="78">
        <v>9.69</v>
      </c>
      <c r="J52" t="s">
        <v>105</v>
      </c>
      <c r="K52" s="79">
        <v>4.0000000000000002E-4</v>
      </c>
      <c r="L52" s="79">
        <v>1.14E-2</v>
      </c>
      <c r="M52" s="78">
        <v>44849.79</v>
      </c>
      <c r="N52" s="78">
        <v>119.36</v>
      </c>
      <c r="O52" s="78">
        <v>53.532709343999997</v>
      </c>
      <c r="P52" s="79">
        <v>4.0000000000000002E-4</v>
      </c>
      <c r="Q52" s="79">
        <v>0</v>
      </c>
    </row>
    <row r="53" spans="2:17">
      <c r="B53" t="s">
        <v>3041</v>
      </c>
      <c r="C53" t="s">
        <v>2693</v>
      </c>
      <c r="D53" t="s">
        <v>2740</v>
      </c>
      <c r="E53"/>
      <c r="F53" t="s">
        <v>521</v>
      </c>
      <c r="G53" t="s">
        <v>255</v>
      </c>
      <c r="H53" t="s">
        <v>210</v>
      </c>
      <c r="I53" s="78">
        <v>8.17</v>
      </c>
      <c r="J53" t="s">
        <v>105</v>
      </c>
      <c r="K53" s="79">
        <v>3.7499999999999999E-2</v>
      </c>
      <c r="L53" s="79">
        <v>2.2200000000000001E-2</v>
      </c>
      <c r="M53" s="78">
        <v>84342.47</v>
      </c>
      <c r="N53" s="78">
        <v>120.48</v>
      </c>
      <c r="O53" s="78">
        <v>101.615807856</v>
      </c>
      <c r="P53" s="79">
        <v>8.0000000000000004E-4</v>
      </c>
      <c r="Q53" s="79">
        <v>1E-4</v>
      </c>
    </row>
    <row r="54" spans="2:17">
      <c r="B54" t="s">
        <v>3041</v>
      </c>
      <c r="C54" t="s">
        <v>2693</v>
      </c>
      <c r="D54" t="s">
        <v>2741</v>
      </c>
      <c r="E54"/>
      <c r="F54" t="s">
        <v>521</v>
      </c>
      <c r="G54" t="s">
        <v>255</v>
      </c>
      <c r="H54" t="s">
        <v>210</v>
      </c>
      <c r="I54" s="78">
        <v>10.7</v>
      </c>
      <c r="J54" t="s">
        <v>105</v>
      </c>
      <c r="K54" s="79">
        <v>2.9999999999999997E-4</v>
      </c>
      <c r="L54" s="79">
        <v>-6.0000000000000001E-3</v>
      </c>
      <c r="M54" s="78">
        <v>85391.02</v>
      </c>
      <c r="N54" s="78">
        <v>115.86</v>
      </c>
      <c r="O54" s="78">
        <v>98.934035772000001</v>
      </c>
      <c r="P54" s="79">
        <v>8.0000000000000004E-4</v>
      </c>
      <c r="Q54" s="79">
        <v>1E-4</v>
      </c>
    </row>
    <row r="55" spans="2:17">
      <c r="B55" t="s">
        <v>3041</v>
      </c>
      <c r="C55" t="s">
        <v>2693</v>
      </c>
      <c r="D55" t="s">
        <v>2742</v>
      </c>
      <c r="E55"/>
      <c r="F55" t="s">
        <v>521</v>
      </c>
      <c r="G55" t="s">
        <v>255</v>
      </c>
      <c r="H55" t="s">
        <v>210</v>
      </c>
      <c r="I55" s="78">
        <v>8.5</v>
      </c>
      <c r="J55" t="s">
        <v>105</v>
      </c>
      <c r="K55" s="79">
        <v>3.2000000000000001E-2</v>
      </c>
      <c r="L55" s="79">
        <v>2.4199999999999999E-2</v>
      </c>
      <c r="M55" s="78">
        <v>79386.81</v>
      </c>
      <c r="N55" s="78">
        <v>109.53</v>
      </c>
      <c r="O55" s="78">
        <v>86.952372992999997</v>
      </c>
      <c r="P55" s="79">
        <v>6.9999999999999999E-4</v>
      </c>
      <c r="Q55" s="79">
        <v>1E-4</v>
      </c>
    </row>
    <row r="56" spans="2:17">
      <c r="B56" t="s">
        <v>3041</v>
      </c>
      <c r="C56" t="s">
        <v>2693</v>
      </c>
      <c r="D56" t="s">
        <v>2743</v>
      </c>
      <c r="E56"/>
      <c r="F56" t="s">
        <v>521</v>
      </c>
      <c r="G56" t="s">
        <v>255</v>
      </c>
      <c r="H56" t="s">
        <v>210</v>
      </c>
      <c r="I56" s="78">
        <v>1.51</v>
      </c>
      <c r="J56" t="s">
        <v>105</v>
      </c>
      <c r="K56" s="79">
        <v>2.6800000000000001E-2</v>
      </c>
      <c r="L56" s="79">
        <v>9.7000000000000003E-3</v>
      </c>
      <c r="M56" s="78">
        <v>5652.1</v>
      </c>
      <c r="N56" s="78">
        <v>105.17</v>
      </c>
      <c r="O56" s="78">
        <v>5.9443135700000003</v>
      </c>
      <c r="P56" s="79">
        <v>0</v>
      </c>
      <c r="Q56" s="79">
        <v>0</v>
      </c>
    </row>
    <row r="57" spans="2:17">
      <c r="B57" t="s">
        <v>3041</v>
      </c>
      <c r="C57" t="s">
        <v>2693</v>
      </c>
      <c r="D57" t="s">
        <v>2744</v>
      </c>
      <c r="E57"/>
      <c r="F57" t="s">
        <v>521</v>
      </c>
      <c r="G57" t="s">
        <v>2407</v>
      </c>
      <c r="H57" t="s">
        <v>210</v>
      </c>
      <c r="I57" s="78">
        <v>0.27</v>
      </c>
      <c r="J57" t="s">
        <v>105</v>
      </c>
      <c r="K57" s="79">
        <v>3.2500000000000001E-2</v>
      </c>
      <c r="L57" s="79">
        <v>3.3599999999999998E-2</v>
      </c>
      <c r="M57" s="78">
        <v>40795.53</v>
      </c>
      <c r="N57" s="78">
        <v>101.15</v>
      </c>
      <c r="O57" s="78">
        <v>41.264678594999999</v>
      </c>
      <c r="P57" s="79">
        <v>2.9999999999999997E-4</v>
      </c>
      <c r="Q57" s="79">
        <v>0</v>
      </c>
    </row>
    <row r="58" spans="2:17">
      <c r="B58" t="s">
        <v>3041</v>
      </c>
      <c r="C58" t="s">
        <v>2693</v>
      </c>
      <c r="D58" t="s">
        <v>2736</v>
      </c>
      <c r="E58"/>
      <c r="F58" t="s">
        <v>521</v>
      </c>
      <c r="G58" t="s">
        <v>255</v>
      </c>
      <c r="H58" t="s">
        <v>210</v>
      </c>
      <c r="I58" s="78">
        <v>8.52</v>
      </c>
      <c r="J58" t="s">
        <v>105</v>
      </c>
      <c r="K58" s="79">
        <v>2.7300000000000001E-2</v>
      </c>
      <c r="L58" s="79">
        <v>2.7300000000000001E-2</v>
      </c>
      <c r="M58" s="78">
        <v>83698.61</v>
      </c>
      <c r="N58" s="78">
        <v>101.92</v>
      </c>
      <c r="O58" s="78">
        <v>85.305623311999994</v>
      </c>
      <c r="P58" s="79">
        <v>6.9999999999999999E-4</v>
      </c>
      <c r="Q58" s="79">
        <v>1E-4</v>
      </c>
    </row>
    <row r="59" spans="2:17">
      <c r="B59" t="s">
        <v>3041</v>
      </c>
      <c r="C59" t="s">
        <v>2693</v>
      </c>
      <c r="D59" t="s">
        <v>2745</v>
      </c>
      <c r="E59"/>
      <c r="F59" t="s">
        <v>2746</v>
      </c>
      <c r="G59" t="s">
        <v>2233</v>
      </c>
      <c r="H59" t="s">
        <v>2696</v>
      </c>
      <c r="I59" s="78">
        <v>0.01</v>
      </c>
      <c r="J59" t="s">
        <v>105</v>
      </c>
      <c r="K59" s="79">
        <v>3.2500000000000001E-2</v>
      </c>
      <c r="L59" s="79">
        <v>3.2500000000000001E-2</v>
      </c>
      <c r="M59" s="78">
        <v>27473.55</v>
      </c>
      <c r="N59" s="78">
        <v>100.01</v>
      </c>
      <c r="O59" s="78">
        <v>27.476297355</v>
      </c>
      <c r="P59" s="79">
        <v>2.0000000000000001E-4</v>
      </c>
      <c r="Q59" s="79">
        <v>0</v>
      </c>
    </row>
    <row r="60" spans="2:17">
      <c r="B60" t="s">
        <v>3042</v>
      </c>
      <c r="C60" t="s">
        <v>2693</v>
      </c>
      <c r="D60" t="s">
        <v>2765</v>
      </c>
      <c r="E60"/>
      <c r="F60" t="s">
        <v>542</v>
      </c>
      <c r="G60" t="s">
        <v>2734</v>
      </c>
      <c r="H60" t="s">
        <v>153</v>
      </c>
      <c r="I60" s="78">
        <v>6.25</v>
      </c>
      <c r="J60" t="s">
        <v>105</v>
      </c>
      <c r="K60" s="79">
        <v>5.3499999999999999E-2</v>
      </c>
      <c r="L60" s="79">
        <v>6.8999999999999999E-3</v>
      </c>
      <c r="M60" s="78">
        <v>28833.61</v>
      </c>
      <c r="N60" s="78">
        <v>134.38999999999999</v>
      </c>
      <c r="O60" s="78">
        <v>38.749488479</v>
      </c>
      <c r="P60" s="79">
        <v>2.9999999999999997E-4</v>
      </c>
      <c r="Q60" s="79">
        <v>0</v>
      </c>
    </row>
    <row r="61" spans="2:17">
      <c r="B61" t="s">
        <v>3042</v>
      </c>
      <c r="C61" t="s">
        <v>2693</v>
      </c>
      <c r="D61" t="s">
        <v>2767</v>
      </c>
      <c r="E61"/>
      <c r="F61" t="s">
        <v>542</v>
      </c>
      <c r="G61" t="s">
        <v>2734</v>
      </c>
      <c r="H61" t="s">
        <v>153</v>
      </c>
      <c r="I61" s="78">
        <v>6.25</v>
      </c>
      <c r="J61" t="s">
        <v>105</v>
      </c>
      <c r="K61" s="79">
        <v>5.3499999999999999E-2</v>
      </c>
      <c r="L61" s="79">
        <v>6.8999999999999999E-3</v>
      </c>
      <c r="M61" s="78">
        <v>36843.550000000003</v>
      </c>
      <c r="N61" s="78">
        <v>134.38999999999999</v>
      </c>
      <c r="O61" s="78">
        <v>49.514046845000003</v>
      </c>
      <c r="P61" s="79">
        <v>4.0000000000000002E-4</v>
      </c>
      <c r="Q61" s="79">
        <v>0</v>
      </c>
    </row>
    <row r="62" spans="2:17">
      <c r="B62" t="s">
        <v>3042</v>
      </c>
      <c r="C62" t="s">
        <v>2693</v>
      </c>
      <c r="D62" t="s">
        <v>2768</v>
      </c>
      <c r="E62"/>
      <c r="F62" t="s">
        <v>542</v>
      </c>
      <c r="G62" t="s">
        <v>2734</v>
      </c>
      <c r="H62" t="s">
        <v>153</v>
      </c>
      <c r="I62" s="78">
        <v>6.33</v>
      </c>
      <c r="J62" t="s">
        <v>105</v>
      </c>
      <c r="K62" s="79">
        <v>5.3499999999999999E-2</v>
      </c>
      <c r="L62" s="79">
        <v>1.1000000000000001E-3</v>
      </c>
      <c r="M62" s="78">
        <v>244941.8</v>
      </c>
      <c r="N62" s="78">
        <v>141.47999999999999</v>
      </c>
      <c r="O62" s="78">
        <v>346.54365863999999</v>
      </c>
      <c r="P62" s="79">
        <v>2.7000000000000001E-3</v>
      </c>
      <c r="Q62" s="79">
        <v>2.9999999999999997E-4</v>
      </c>
    </row>
    <row r="63" spans="2:17">
      <c r="B63" t="s">
        <v>3042</v>
      </c>
      <c r="C63" t="s">
        <v>2693</v>
      </c>
      <c r="D63" t="s">
        <v>2769</v>
      </c>
      <c r="E63"/>
      <c r="F63" t="s">
        <v>542</v>
      </c>
      <c r="G63" t="s">
        <v>2734</v>
      </c>
      <c r="H63" t="s">
        <v>153</v>
      </c>
      <c r="I63" s="78">
        <v>6.25</v>
      </c>
      <c r="J63" t="s">
        <v>105</v>
      </c>
      <c r="K63" s="79">
        <v>5.3499999999999999E-2</v>
      </c>
      <c r="L63" s="79">
        <v>6.8999999999999999E-3</v>
      </c>
      <c r="M63" s="78">
        <v>43250.82</v>
      </c>
      <c r="N63" s="78">
        <v>134.38999999999999</v>
      </c>
      <c r="O63" s="78">
        <v>58.124776998000002</v>
      </c>
      <c r="P63" s="79">
        <v>5.0000000000000001E-4</v>
      </c>
      <c r="Q63" s="79">
        <v>1E-4</v>
      </c>
    </row>
    <row r="64" spans="2:17">
      <c r="B64" t="s">
        <v>3042</v>
      </c>
      <c r="C64" t="s">
        <v>2693</v>
      </c>
      <c r="D64" t="s">
        <v>2770</v>
      </c>
      <c r="E64"/>
      <c r="F64" t="s">
        <v>542</v>
      </c>
      <c r="G64" t="s">
        <v>2734</v>
      </c>
      <c r="H64" t="s">
        <v>153</v>
      </c>
      <c r="I64" s="78">
        <v>6.33</v>
      </c>
      <c r="J64" t="s">
        <v>105</v>
      </c>
      <c r="K64" s="79">
        <v>5.3499999999999999E-2</v>
      </c>
      <c r="L64" s="79">
        <v>1.1000000000000001E-3</v>
      </c>
      <c r="M64" s="78">
        <v>176441.13</v>
      </c>
      <c r="N64" s="78">
        <v>141.47999999999999</v>
      </c>
      <c r="O64" s="78">
        <v>249.62891072400001</v>
      </c>
      <c r="P64" s="79">
        <v>2E-3</v>
      </c>
      <c r="Q64" s="79">
        <v>2.0000000000000001E-4</v>
      </c>
    </row>
    <row r="65" spans="2:17">
      <c r="B65" t="s">
        <v>3042</v>
      </c>
      <c r="C65" t="s">
        <v>2693</v>
      </c>
      <c r="D65" t="s">
        <v>2771</v>
      </c>
      <c r="E65"/>
      <c r="F65" t="s">
        <v>542</v>
      </c>
      <c r="G65" t="s">
        <v>2734</v>
      </c>
      <c r="H65" t="s">
        <v>153</v>
      </c>
      <c r="I65" s="78">
        <v>6.25</v>
      </c>
      <c r="J65" t="s">
        <v>105</v>
      </c>
      <c r="K65" s="79">
        <v>5.3499999999999999E-2</v>
      </c>
      <c r="L65" s="79">
        <v>6.8999999999999999E-3</v>
      </c>
      <c r="M65" s="78">
        <v>35236.81</v>
      </c>
      <c r="N65" s="78">
        <v>134.38999999999999</v>
      </c>
      <c r="O65" s="78">
        <v>47.354748958999998</v>
      </c>
      <c r="P65" s="79">
        <v>4.0000000000000002E-4</v>
      </c>
      <c r="Q65" s="79">
        <v>0</v>
      </c>
    </row>
    <row r="66" spans="2:17">
      <c r="B66" t="s">
        <v>3042</v>
      </c>
      <c r="C66" t="s">
        <v>2693</v>
      </c>
      <c r="D66" t="s">
        <v>2762</v>
      </c>
      <c r="E66"/>
      <c r="F66" t="s">
        <v>542</v>
      </c>
      <c r="G66" t="s">
        <v>2734</v>
      </c>
      <c r="H66" t="s">
        <v>153</v>
      </c>
      <c r="I66" s="78">
        <v>6.33</v>
      </c>
      <c r="J66" t="s">
        <v>105</v>
      </c>
      <c r="K66" s="79">
        <v>5.3499999999999999E-2</v>
      </c>
      <c r="L66" s="79">
        <v>1.1000000000000001E-3</v>
      </c>
      <c r="M66" s="78">
        <v>211902.35</v>
      </c>
      <c r="N66" s="78">
        <v>141.47999999999999</v>
      </c>
      <c r="O66" s="78">
        <v>299.79944477999999</v>
      </c>
      <c r="P66" s="79">
        <v>2.3E-3</v>
      </c>
      <c r="Q66" s="79">
        <v>2.9999999999999997E-4</v>
      </c>
    </row>
    <row r="67" spans="2:17">
      <c r="B67" t="s">
        <v>3042</v>
      </c>
      <c r="C67" t="s">
        <v>2693</v>
      </c>
      <c r="D67" t="s">
        <v>2763</v>
      </c>
      <c r="E67"/>
      <c r="F67" t="s">
        <v>542</v>
      </c>
      <c r="G67" t="s">
        <v>2734</v>
      </c>
      <c r="H67" t="s">
        <v>153</v>
      </c>
      <c r="I67" s="78">
        <v>6.25</v>
      </c>
      <c r="J67" t="s">
        <v>105</v>
      </c>
      <c r="K67" s="79">
        <v>5.3499999999999999E-2</v>
      </c>
      <c r="L67" s="79">
        <v>6.8999999999999999E-3</v>
      </c>
      <c r="M67" s="78">
        <v>36843.550000000003</v>
      </c>
      <c r="N67" s="78">
        <v>134.38999999999999</v>
      </c>
      <c r="O67" s="78">
        <v>49.514046845000003</v>
      </c>
      <c r="P67" s="79">
        <v>4.0000000000000002E-4</v>
      </c>
      <c r="Q67" s="79">
        <v>0</v>
      </c>
    </row>
    <row r="68" spans="2:17">
      <c r="B68" t="s">
        <v>3042</v>
      </c>
      <c r="C68" t="s">
        <v>2693</v>
      </c>
      <c r="D68" t="s">
        <v>2766</v>
      </c>
      <c r="E68"/>
      <c r="F68" t="s">
        <v>542</v>
      </c>
      <c r="G68" t="s">
        <v>2734</v>
      </c>
      <c r="H68" t="s">
        <v>153</v>
      </c>
      <c r="I68" s="78">
        <v>6.3</v>
      </c>
      <c r="J68" t="s">
        <v>105</v>
      </c>
      <c r="K68" s="79">
        <v>5.3499999999999999E-2</v>
      </c>
      <c r="L68" s="79">
        <v>3.5000000000000001E-3</v>
      </c>
      <c r="M68" s="78">
        <v>194420.46</v>
      </c>
      <c r="N68" s="78">
        <v>141.56</v>
      </c>
      <c r="O68" s="78">
        <v>275.22160317599997</v>
      </c>
      <c r="P68" s="79">
        <v>2.2000000000000001E-3</v>
      </c>
      <c r="Q68" s="79">
        <v>2.9999999999999997E-4</v>
      </c>
    </row>
    <row r="69" spans="2:17">
      <c r="B69" t="s">
        <v>3042</v>
      </c>
      <c r="C69" t="s">
        <v>2693</v>
      </c>
      <c r="D69" t="s">
        <v>2764</v>
      </c>
      <c r="E69"/>
      <c r="F69" t="s">
        <v>542</v>
      </c>
      <c r="G69" t="s">
        <v>2734</v>
      </c>
      <c r="H69" t="s">
        <v>153</v>
      </c>
      <c r="I69" s="78">
        <v>6.3</v>
      </c>
      <c r="J69" t="s">
        <v>105</v>
      </c>
      <c r="K69" s="79">
        <v>5.3499999999999999E-2</v>
      </c>
      <c r="L69" s="79">
        <v>3.5000000000000001E-3</v>
      </c>
      <c r="M69" s="78">
        <v>182984.01</v>
      </c>
      <c r="N69" s="78">
        <v>141.56</v>
      </c>
      <c r="O69" s="78">
        <v>259.032164556</v>
      </c>
      <c r="P69" s="79">
        <v>2E-3</v>
      </c>
      <c r="Q69" s="79">
        <v>2.0000000000000001E-4</v>
      </c>
    </row>
    <row r="70" spans="2:17">
      <c r="B70" t="s">
        <v>3043</v>
      </c>
      <c r="C70" t="s">
        <v>2693</v>
      </c>
      <c r="D70" t="s">
        <v>2747</v>
      </c>
      <c r="E70"/>
      <c r="F70" t="s">
        <v>542</v>
      </c>
      <c r="G70" t="s">
        <v>2729</v>
      </c>
      <c r="H70" t="s">
        <v>153</v>
      </c>
      <c r="I70" s="78">
        <v>5.86</v>
      </c>
      <c r="J70" t="s">
        <v>105</v>
      </c>
      <c r="K70" s="79">
        <v>2.5600000000000001E-2</v>
      </c>
      <c r="L70" s="79">
        <v>3.8999999999999998E-3</v>
      </c>
      <c r="M70" s="78">
        <v>4820623.32</v>
      </c>
      <c r="N70" s="78">
        <v>111.44</v>
      </c>
      <c r="O70" s="78">
        <v>5372.1026278079999</v>
      </c>
      <c r="P70" s="79">
        <v>4.2000000000000003E-2</v>
      </c>
      <c r="Q70" s="79">
        <v>4.8999999999999998E-3</v>
      </c>
    </row>
    <row r="71" spans="2:17">
      <c r="B71" t="s">
        <v>3044</v>
      </c>
      <c r="C71" t="s">
        <v>2693</v>
      </c>
      <c r="D71" t="s">
        <v>2751</v>
      </c>
      <c r="E71"/>
      <c r="F71" t="s">
        <v>2746</v>
      </c>
      <c r="G71" t="s">
        <v>2752</v>
      </c>
      <c r="H71" t="s">
        <v>2696</v>
      </c>
      <c r="I71" s="78">
        <v>1.95</v>
      </c>
      <c r="J71" t="s">
        <v>105</v>
      </c>
      <c r="K71" s="79">
        <v>3.6999999999999998E-2</v>
      </c>
      <c r="L71" s="79">
        <v>-1.1999999999999999E-3</v>
      </c>
      <c r="M71" s="78">
        <v>1748991.41</v>
      </c>
      <c r="N71" s="78">
        <v>109.93</v>
      </c>
      <c r="O71" s="78">
        <v>1922.6662570129999</v>
      </c>
      <c r="P71" s="79">
        <v>1.4999999999999999E-2</v>
      </c>
      <c r="Q71" s="79">
        <v>1.6999999999999999E-3</v>
      </c>
    </row>
    <row r="72" spans="2:17">
      <c r="B72" t="s">
        <v>3044</v>
      </c>
      <c r="C72" t="s">
        <v>2693</v>
      </c>
      <c r="D72" t="s">
        <v>2756</v>
      </c>
      <c r="E72"/>
      <c r="F72" t="s">
        <v>2746</v>
      </c>
      <c r="G72" t="s">
        <v>2729</v>
      </c>
      <c r="H72" t="s">
        <v>2696</v>
      </c>
      <c r="I72" s="78">
        <v>5.16</v>
      </c>
      <c r="J72" t="s">
        <v>105</v>
      </c>
      <c r="K72" s="79">
        <v>3.6999999999999998E-2</v>
      </c>
      <c r="L72" s="79">
        <v>1.17E-2</v>
      </c>
      <c r="M72" s="78">
        <v>733675.76</v>
      </c>
      <c r="N72" s="78">
        <v>111.66</v>
      </c>
      <c r="O72" s="78">
        <v>819.22235361599996</v>
      </c>
      <c r="P72" s="79">
        <v>6.4000000000000003E-3</v>
      </c>
      <c r="Q72" s="79">
        <v>6.9999999999999999E-4</v>
      </c>
    </row>
    <row r="73" spans="2:17">
      <c r="B73" t="s">
        <v>3044</v>
      </c>
      <c r="C73" t="s">
        <v>2693</v>
      </c>
      <c r="D73" t="s">
        <v>2753</v>
      </c>
      <c r="E73"/>
      <c r="F73" t="s">
        <v>2746</v>
      </c>
      <c r="G73" t="s">
        <v>2754</v>
      </c>
      <c r="H73" t="s">
        <v>2696</v>
      </c>
      <c r="I73" s="78">
        <v>2.64</v>
      </c>
      <c r="J73" t="s">
        <v>105</v>
      </c>
      <c r="K73" s="79">
        <v>3.8800000000000001E-2</v>
      </c>
      <c r="L73" s="79">
        <v>2.98E-2</v>
      </c>
      <c r="M73" s="78">
        <v>361705.75</v>
      </c>
      <c r="N73" s="78">
        <v>109.15</v>
      </c>
      <c r="O73" s="78">
        <v>394.80182612499999</v>
      </c>
      <c r="P73" s="79">
        <v>3.0999999999999999E-3</v>
      </c>
      <c r="Q73" s="79">
        <v>4.0000000000000002E-4</v>
      </c>
    </row>
    <row r="74" spans="2:17">
      <c r="B74" t="s">
        <v>3044</v>
      </c>
      <c r="C74" t="s">
        <v>2693</v>
      </c>
      <c r="D74" t="s">
        <v>2755</v>
      </c>
      <c r="E74"/>
      <c r="F74" t="s">
        <v>2746</v>
      </c>
      <c r="G74" t="s">
        <v>2754</v>
      </c>
      <c r="H74" t="s">
        <v>2696</v>
      </c>
      <c r="I74" s="78">
        <v>0.75</v>
      </c>
      <c r="J74" t="s">
        <v>105</v>
      </c>
      <c r="K74" s="79">
        <v>2.3E-2</v>
      </c>
      <c r="L74" s="79">
        <v>9.7000000000000003E-3</v>
      </c>
      <c r="M74" s="78">
        <v>361705.75</v>
      </c>
      <c r="N74" s="78">
        <v>106.43</v>
      </c>
      <c r="O74" s="78">
        <v>384.96342972500003</v>
      </c>
      <c r="P74" s="79">
        <v>3.0000000000000001E-3</v>
      </c>
      <c r="Q74" s="79">
        <v>2.9999999999999997E-4</v>
      </c>
    </row>
    <row r="75" spans="2:17">
      <c r="B75" t="s">
        <v>3045</v>
      </c>
      <c r="C75" t="s">
        <v>2693</v>
      </c>
      <c r="D75" t="s">
        <v>2772</v>
      </c>
      <c r="E75"/>
      <c r="F75" t="s">
        <v>2746</v>
      </c>
      <c r="G75" t="s">
        <v>2407</v>
      </c>
      <c r="H75" t="s">
        <v>2696</v>
      </c>
      <c r="I75" s="78">
        <v>6.56</v>
      </c>
      <c r="J75" t="s">
        <v>105</v>
      </c>
      <c r="K75" s="79">
        <v>3.1E-2</v>
      </c>
      <c r="L75" s="79">
        <v>1E-4</v>
      </c>
      <c r="M75" s="78">
        <v>324677.63</v>
      </c>
      <c r="N75" s="78">
        <v>114.12</v>
      </c>
      <c r="O75" s="78">
        <v>370.52211135599998</v>
      </c>
      <c r="P75" s="79">
        <v>2.8999999999999998E-3</v>
      </c>
      <c r="Q75" s="79">
        <v>2.9999999999999997E-4</v>
      </c>
    </row>
    <row r="76" spans="2:17">
      <c r="B76" t="s">
        <v>3045</v>
      </c>
      <c r="C76" t="s">
        <v>2693</v>
      </c>
      <c r="D76" t="s">
        <v>2773</v>
      </c>
      <c r="E76"/>
      <c r="F76" t="s">
        <v>2746</v>
      </c>
      <c r="G76" t="s">
        <v>2407</v>
      </c>
      <c r="H76" t="s">
        <v>2696</v>
      </c>
      <c r="I76" s="78">
        <v>5.31</v>
      </c>
      <c r="J76" t="s">
        <v>105</v>
      </c>
      <c r="K76" s="79">
        <v>2.4899999999999999E-2</v>
      </c>
      <c r="L76" s="79">
        <v>7.7000000000000002E-3</v>
      </c>
      <c r="M76" s="78">
        <v>137836.96</v>
      </c>
      <c r="N76" s="78">
        <v>111.5</v>
      </c>
      <c r="O76" s="78">
        <v>153.6882104</v>
      </c>
      <c r="P76" s="79">
        <v>1.1999999999999999E-3</v>
      </c>
      <c r="Q76" s="79">
        <v>1E-4</v>
      </c>
    </row>
    <row r="77" spans="2:17">
      <c r="B77" t="s">
        <v>3045</v>
      </c>
      <c r="C77" t="s">
        <v>2693</v>
      </c>
      <c r="D77" t="s">
        <v>2774</v>
      </c>
      <c r="E77"/>
      <c r="F77" t="s">
        <v>2746</v>
      </c>
      <c r="G77" t="s">
        <v>2407</v>
      </c>
      <c r="H77" t="s">
        <v>2696</v>
      </c>
      <c r="I77" s="78">
        <v>6.44</v>
      </c>
      <c r="J77" t="s">
        <v>105</v>
      </c>
      <c r="K77" s="79">
        <v>3.5999999999999997E-2</v>
      </c>
      <c r="L77" s="79">
        <v>1E-4</v>
      </c>
      <c r="M77" s="78">
        <v>86325.01</v>
      </c>
      <c r="N77" s="78">
        <v>118.79</v>
      </c>
      <c r="O77" s="78">
        <v>102.545479379</v>
      </c>
      <c r="P77" s="79">
        <v>8.0000000000000004E-4</v>
      </c>
      <c r="Q77" s="79">
        <v>1E-4</v>
      </c>
    </row>
    <row r="78" spans="2:17">
      <c r="B78" t="s">
        <v>3046</v>
      </c>
      <c r="C78" t="s">
        <v>2693</v>
      </c>
      <c r="D78" t="s">
        <v>2759</v>
      </c>
      <c r="E78"/>
      <c r="F78" t="s">
        <v>2746</v>
      </c>
      <c r="G78" t="s">
        <v>2453</v>
      </c>
      <c r="H78" t="s">
        <v>2696</v>
      </c>
      <c r="I78" s="78">
        <v>5.63</v>
      </c>
      <c r="J78" t="s">
        <v>105</v>
      </c>
      <c r="K78" s="79">
        <v>2.98E-2</v>
      </c>
      <c r="L78" s="79">
        <v>4.5999999999999999E-3</v>
      </c>
      <c r="M78" s="78">
        <v>560583.19999999995</v>
      </c>
      <c r="N78" s="78">
        <v>118.92</v>
      </c>
      <c r="O78" s="78">
        <v>666.64554143999999</v>
      </c>
      <c r="P78" s="79">
        <v>5.1999999999999998E-3</v>
      </c>
      <c r="Q78" s="79">
        <v>5.9999999999999995E-4</v>
      </c>
    </row>
    <row r="79" spans="2:17">
      <c r="B79" t="s">
        <v>3046</v>
      </c>
      <c r="C79" t="s">
        <v>2693</v>
      </c>
      <c r="D79" t="s">
        <v>2760</v>
      </c>
      <c r="E79"/>
      <c r="F79" t="s">
        <v>2746</v>
      </c>
      <c r="G79" t="s">
        <v>2453</v>
      </c>
      <c r="H79" t="s">
        <v>2696</v>
      </c>
      <c r="I79" s="78">
        <v>5.63</v>
      </c>
      <c r="J79" t="s">
        <v>105</v>
      </c>
      <c r="K79" s="79">
        <v>2.98E-2</v>
      </c>
      <c r="L79" s="79">
        <v>4.5999999999999999E-3</v>
      </c>
      <c r="M79" s="78">
        <v>15853.6</v>
      </c>
      <c r="N79" s="78">
        <v>118.84</v>
      </c>
      <c r="O79" s="78">
        <v>18.840418240000002</v>
      </c>
      <c r="P79" s="79">
        <v>1E-4</v>
      </c>
      <c r="Q79" s="79">
        <v>0</v>
      </c>
    </row>
    <row r="80" spans="2:17">
      <c r="B80" t="s">
        <v>3047</v>
      </c>
      <c r="C80" t="s">
        <v>2693</v>
      </c>
      <c r="D80" t="s">
        <v>2750</v>
      </c>
      <c r="E80"/>
      <c r="F80" t="s">
        <v>2746</v>
      </c>
      <c r="G80" t="s">
        <v>2453</v>
      </c>
      <c r="H80" t="s">
        <v>2696</v>
      </c>
      <c r="I80" s="78">
        <v>5.61</v>
      </c>
      <c r="J80" t="s">
        <v>105</v>
      </c>
      <c r="K80" s="79">
        <v>2.98E-2</v>
      </c>
      <c r="L80" s="79">
        <v>4.5999999999999999E-3</v>
      </c>
      <c r="M80" s="78">
        <v>769577.88</v>
      </c>
      <c r="N80" s="78">
        <v>118.86</v>
      </c>
      <c r="O80" s="78">
        <v>914.72026816799996</v>
      </c>
      <c r="P80" s="79">
        <v>7.1999999999999998E-3</v>
      </c>
      <c r="Q80" s="79">
        <v>8.0000000000000004E-4</v>
      </c>
    </row>
    <row r="81" spans="2:17">
      <c r="B81" t="s">
        <v>3048</v>
      </c>
      <c r="C81" t="s">
        <v>2693</v>
      </c>
      <c r="D81" t="s">
        <v>2761</v>
      </c>
      <c r="E81"/>
      <c r="F81" t="s">
        <v>2746</v>
      </c>
      <c r="G81" t="s">
        <v>2453</v>
      </c>
      <c r="H81" t="s">
        <v>2696</v>
      </c>
      <c r="I81" s="78">
        <v>5.61</v>
      </c>
      <c r="J81" t="s">
        <v>105</v>
      </c>
      <c r="K81" s="79">
        <v>2.98E-2</v>
      </c>
      <c r="L81" s="79">
        <v>4.5999999999999999E-3</v>
      </c>
      <c r="M81" s="78">
        <v>638665.14</v>
      </c>
      <c r="N81" s="78">
        <v>119.02</v>
      </c>
      <c r="O81" s="78">
        <v>760.13924962800002</v>
      </c>
      <c r="P81" s="79">
        <v>5.8999999999999999E-3</v>
      </c>
      <c r="Q81" s="79">
        <v>6.9999999999999999E-4</v>
      </c>
    </row>
    <row r="82" spans="2:17">
      <c r="B82" t="s">
        <v>3049</v>
      </c>
      <c r="C82" t="s">
        <v>2693</v>
      </c>
      <c r="D82" t="s">
        <v>2757</v>
      </c>
      <c r="E82"/>
      <c r="F82" t="s">
        <v>2746</v>
      </c>
      <c r="G82" t="s">
        <v>2758</v>
      </c>
      <c r="H82" t="s">
        <v>2696</v>
      </c>
      <c r="I82" s="78">
        <v>2.37</v>
      </c>
      <c r="J82" t="s">
        <v>105</v>
      </c>
      <c r="K82" s="79">
        <v>0.04</v>
      </c>
      <c r="L82" s="79">
        <v>1.55E-2</v>
      </c>
      <c r="M82" s="78">
        <v>2055320</v>
      </c>
      <c r="N82" s="78">
        <v>105.87</v>
      </c>
      <c r="O82" s="78">
        <v>2175.9672839999998</v>
      </c>
      <c r="P82" s="79">
        <v>1.7000000000000001E-2</v>
      </c>
      <c r="Q82" s="79">
        <v>2E-3</v>
      </c>
    </row>
    <row r="83" spans="2:17">
      <c r="B83" t="s">
        <v>3039</v>
      </c>
      <c r="C83" t="s">
        <v>2693</v>
      </c>
      <c r="D83" t="s">
        <v>2803</v>
      </c>
      <c r="E83"/>
      <c r="F83" t="s">
        <v>630</v>
      </c>
      <c r="G83" t="s">
        <v>2734</v>
      </c>
      <c r="H83" t="s">
        <v>210</v>
      </c>
      <c r="I83" s="78">
        <v>7.56</v>
      </c>
      <c r="J83" t="s">
        <v>105</v>
      </c>
      <c r="K83" s="79">
        <v>0.06</v>
      </c>
      <c r="L83" s="79">
        <v>1.0999999999999999E-2</v>
      </c>
      <c r="M83" s="78">
        <v>2066925.1</v>
      </c>
      <c r="N83" s="78">
        <v>161.47999999999999</v>
      </c>
      <c r="O83" s="78">
        <v>3337.6706514799998</v>
      </c>
      <c r="P83" s="79">
        <v>2.6100000000000002E-2</v>
      </c>
      <c r="Q83" s="79">
        <v>3.0000000000000001E-3</v>
      </c>
    </row>
    <row r="84" spans="2:17">
      <c r="B84" t="s">
        <v>3037</v>
      </c>
      <c r="C84" t="s">
        <v>2693</v>
      </c>
      <c r="D84" t="s">
        <v>2777</v>
      </c>
      <c r="E84"/>
      <c r="F84" t="s">
        <v>630</v>
      </c>
      <c r="G84" t="s">
        <v>2752</v>
      </c>
      <c r="H84" t="s">
        <v>210</v>
      </c>
      <c r="I84" s="78">
        <v>4.6900000000000004</v>
      </c>
      <c r="J84" t="s">
        <v>105</v>
      </c>
      <c r="K84" s="79">
        <v>0.05</v>
      </c>
      <c r="L84" s="79">
        <v>1.9E-3</v>
      </c>
      <c r="M84" s="78">
        <v>463347.04</v>
      </c>
      <c r="N84" s="78">
        <v>126.08</v>
      </c>
      <c r="O84" s="78">
        <v>584.18794803200001</v>
      </c>
      <c r="P84" s="79">
        <v>4.5999999999999999E-3</v>
      </c>
      <c r="Q84" s="79">
        <v>5.0000000000000001E-4</v>
      </c>
    </row>
    <row r="85" spans="2:17">
      <c r="B85" t="s">
        <v>3037</v>
      </c>
      <c r="C85" t="s">
        <v>2693</v>
      </c>
      <c r="D85" t="s">
        <v>2778</v>
      </c>
      <c r="E85"/>
      <c r="F85" t="s">
        <v>630</v>
      </c>
      <c r="G85" t="s">
        <v>2752</v>
      </c>
      <c r="H85" t="s">
        <v>210</v>
      </c>
      <c r="I85" s="78">
        <v>4.7</v>
      </c>
      <c r="J85" t="s">
        <v>105</v>
      </c>
      <c r="K85" s="79">
        <v>0.05</v>
      </c>
      <c r="L85" s="79">
        <v>-2.9999999999999997E-4</v>
      </c>
      <c r="M85" s="78">
        <v>149021.37</v>
      </c>
      <c r="N85" s="78">
        <v>126.08</v>
      </c>
      <c r="O85" s="78">
        <v>187.886143296</v>
      </c>
      <c r="P85" s="79">
        <v>1.5E-3</v>
      </c>
      <c r="Q85" s="79">
        <v>2.0000000000000001E-4</v>
      </c>
    </row>
    <row r="86" spans="2:17">
      <c r="B86" t="s">
        <v>3037</v>
      </c>
      <c r="C86" t="s">
        <v>2693</v>
      </c>
      <c r="D86" t="s">
        <v>2775</v>
      </c>
      <c r="E86"/>
      <c r="F86" t="s">
        <v>630</v>
      </c>
      <c r="G86" t="s">
        <v>2776</v>
      </c>
      <c r="H86" t="s">
        <v>210</v>
      </c>
      <c r="I86" s="78">
        <v>8.81</v>
      </c>
      <c r="J86" t="s">
        <v>105</v>
      </c>
      <c r="K86" s="79">
        <v>4.1000000000000002E-2</v>
      </c>
      <c r="L86" s="79">
        <v>1.66E-2</v>
      </c>
      <c r="M86" s="78">
        <v>380319.88</v>
      </c>
      <c r="N86" s="78">
        <v>126.86</v>
      </c>
      <c r="O86" s="78">
        <v>482.47379976799999</v>
      </c>
      <c r="P86" s="79">
        <v>3.8E-3</v>
      </c>
      <c r="Q86" s="79">
        <v>4.0000000000000002E-4</v>
      </c>
    </row>
    <row r="87" spans="2:17">
      <c r="B87" t="s">
        <v>3037</v>
      </c>
      <c r="C87" t="s">
        <v>2693</v>
      </c>
      <c r="D87" t="s">
        <v>2779</v>
      </c>
      <c r="E87"/>
      <c r="F87" t="s">
        <v>630</v>
      </c>
      <c r="G87" t="s">
        <v>2780</v>
      </c>
      <c r="H87" t="s">
        <v>210</v>
      </c>
      <c r="I87" s="78">
        <v>6.92</v>
      </c>
      <c r="J87" t="s">
        <v>105</v>
      </c>
      <c r="K87" s="79">
        <v>0.05</v>
      </c>
      <c r="L87" s="79">
        <v>8.5000000000000006E-3</v>
      </c>
      <c r="M87" s="78">
        <v>469155.74</v>
      </c>
      <c r="N87" s="78">
        <v>132.16</v>
      </c>
      <c r="O87" s="78">
        <v>620.036225984</v>
      </c>
      <c r="P87" s="79">
        <v>4.7999999999999996E-3</v>
      </c>
      <c r="Q87" s="79">
        <v>5.9999999999999995E-4</v>
      </c>
    </row>
    <row r="88" spans="2:17">
      <c r="B88" t="s">
        <v>3037</v>
      </c>
      <c r="C88" t="s">
        <v>2693</v>
      </c>
      <c r="D88" t="s">
        <v>2781</v>
      </c>
      <c r="E88"/>
      <c r="F88" t="s">
        <v>630</v>
      </c>
      <c r="G88" t="s">
        <v>2782</v>
      </c>
      <c r="H88" t="s">
        <v>210</v>
      </c>
      <c r="I88" s="78">
        <v>8.9700000000000006</v>
      </c>
      <c r="J88" t="s">
        <v>105</v>
      </c>
      <c r="K88" s="79">
        <v>4.1000000000000002E-2</v>
      </c>
      <c r="L88" s="79">
        <v>1.06E-2</v>
      </c>
      <c r="M88" s="78">
        <v>1281613.1100000001</v>
      </c>
      <c r="N88" s="78">
        <v>130.81</v>
      </c>
      <c r="O88" s="78">
        <v>1676.4781091909999</v>
      </c>
      <c r="P88" s="79">
        <v>1.3100000000000001E-2</v>
      </c>
      <c r="Q88" s="79">
        <v>1.5E-3</v>
      </c>
    </row>
    <row r="89" spans="2:17">
      <c r="B89" t="s">
        <v>3050</v>
      </c>
      <c r="C89" t="s">
        <v>2693</v>
      </c>
      <c r="D89" t="s">
        <v>2787</v>
      </c>
      <c r="E89"/>
      <c r="F89" t="s">
        <v>630</v>
      </c>
      <c r="G89" t="s">
        <v>2786</v>
      </c>
      <c r="H89" t="s">
        <v>210</v>
      </c>
      <c r="I89" s="78">
        <v>2.1</v>
      </c>
      <c r="J89" t="s">
        <v>105</v>
      </c>
      <c r="K89" s="79">
        <v>3.1800000000000002E-2</v>
      </c>
      <c r="L89" s="79">
        <v>1.43E-2</v>
      </c>
      <c r="M89" s="78">
        <v>275836.37</v>
      </c>
      <c r="N89" s="78">
        <v>101.72</v>
      </c>
      <c r="O89" s="78">
        <v>280.58075556400001</v>
      </c>
      <c r="P89" s="79">
        <v>2.2000000000000001E-3</v>
      </c>
      <c r="Q89" s="79">
        <v>2.9999999999999997E-4</v>
      </c>
    </row>
    <row r="90" spans="2:17">
      <c r="B90" t="s">
        <v>3050</v>
      </c>
      <c r="C90" t="s">
        <v>2693</v>
      </c>
      <c r="D90" t="s">
        <v>2789</v>
      </c>
      <c r="E90"/>
      <c r="F90" t="s">
        <v>630</v>
      </c>
      <c r="G90" t="s">
        <v>2786</v>
      </c>
      <c r="H90" t="s">
        <v>210</v>
      </c>
      <c r="I90" s="78">
        <v>3.16</v>
      </c>
      <c r="J90" t="s">
        <v>105</v>
      </c>
      <c r="K90" s="79">
        <v>3.3700000000000001E-2</v>
      </c>
      <c r="L90" s="79">
        <v>1.5800000000000002E-2</v>
      </c>
      <c r="M90" s="78">
        <v>70253.600000000006</v>
      </c>
      <c r="N90" s="78">
        <v>103</v>
      </c>
      <c r="O90" s="78">
        <v>72.361208000000005</v>
      </c>
      <c r="P90" s="79">
        <v>5.9999999999999995E-4</v>
      </c>
      <c r="Q90" s="79">
        <v>1E-4</v>
      </c>
    </row>
    <row r="91" spans="2:17">
      <c r="B91" t="s">
        <v>3050</v>
      </c>
      <c r="C91" t="s">
        <v>2693</v>
      </c>
      <c r="D91" t="s">
        <v>2785</v>
      </c>
      <c r="E91"/>
      <c r="F91" t="s">
        <v>630</v>
      </c>
      <c r="G91" t="s">
        <v>2786</v>
      </c>
      <c r="H91" t="s">
        <v>210</v>
      </c>
      <c r="I91" s="78">
        <v>4.03</v>
      </c>
      <c r="J91" t="s">
        <v>105</v>
      </c>
      <c r="K91" s="79">
        <v>3.6700000000000003E-2</v>
      </c>
      <c r="L91" s="79">
        <v>1.7299999999999999E-2</v>
      </c>
      <c r="M91" s="78">
        <v>239298.56</v>
      </c>
      <c r="N91" s="78">
        <v>104.97</v>
      </c>
      <c r="O91" s="78">
        <v>251.19169843200001</v>
      </c>
      <c r="P91" s="79">
        <v>2E-3</v>
      </c>
      <c r="Q91" s="79">
        <v>2.0000000000000001E-4</v>
      </c>
    </row>
    <row r="92" spans="2:17">
      <c r="B92" t="s">
        <v>3050</v>
      </c>
      <c r="C92" t="s">
        <v>2693</v>
      </c>
      <c r="D92" t="s">
        <v>2788</v>
      </c>
      <c r="E92"/>
      <c r="F92" t="s">
        <v>630</v>
      </c>
      <c r="G92" t="s">
        <v>2786</v>
      </c>
      <c r="H92" t="s">
        <v>210</v>
      </c>
      <c r="I92" s="78">
        <v>2.11</v>
      </c>
      <c r="J92" t="s">
        <v>105</v>
      </c>
      <c r="K92" s="79">
        <v>2.35E-2</v>
      </c>
      <c r="L92" s="79">
        <v>1.47E-2</v>
      </c>
      <c r="M92" s="78">
        <v>270340.82</v>
      </c>
      <c r="N92" s="78">
        <v>101.04</v>
      </c>
      <c r="O92" s="78">
        <v>273.15236452800002</v>
      </c>
      <c r="P92" s="79">
        <v>2.0999999999999999E-3</v>
      </c>
      <c r="Q92" s="79">
        <v>2.0000000000000001E-4</v>
      </c>
    </row>
    <row r="93" spans="2:17">
      <c r="B93" t="s">
        <v>3050</v>
      </c>
      <c r="C93" t="s">
        <v>2693</v>
      </c>
      <c r="D93" t="s">
        <v>2783</v>
      </c>
      <c r="E93"/>
      <c r="F93" t="s">
        <v>630</v>
      </c>
      <c r="G93" t="s">
        <v>2784</v>
      </c>
      <c r="H93" t="s">
        <v>210</v>
      </c>
      <c r="I93" s="78">
        <v>3.24</v>
      </c>
      <c r="J93" t="s">
        <v>105</v>
      </c>
      <c r="K93" s="79">
        <v>2.3E-2</v>
      </c>
      <c r="L93" s="79">
        <v>4.1999999999999997E-3</v>
      </c>
      <c r="M93" s="78">
        <v>137511.34</v>
      </c>
      <c r="N93" s="78">
        <v>105.81</v>
      </c>
      <c r="O93" s="78">
        <v>145.50074885399999</v>
      </c>
      <c r="P93" s="79">
        <v>1.1000000000000001E-3</v>
      </c>
      <c r="Q93" s="79">
        <v>1E-4</v>
      </c>
    </row>
    <row r="94" spans="2:17">
      <c r="B94" t="s">
        <v>3050</v>
      </c>
      <c r="C94" t="s">
        <v>2693</v>
      </c>
      <c r="D94" t="s">
        <v>2790</v>
      </c>
      <c r="E94"/>
      <c r="F94" t="s">
        <v>630</v>
      </c>
      <c r="G94" t="s">
        <v>2791</v>
      </c>
      <c r="H94" t="s">
        <v>210</v>
      </c>
      <c r="I94" s="78">
        <v>3.29</v>
      </c>
      <c r="J94" t="s">
        <v>105</v>
      </c>
      <c r="K94" s="79">
        <v>3.8399999999999997E-2</v>
      </c>
      <c r="L94" s="79">
        <v>1.7299999999999999E-2</v>
      </c>
      <c r="M94" s="78">
        <v>54596.33</v>
      </c>
      <c r="N94" s="78">
        <v>102.63</v>
      </c>
      <c r="O94" s="78">
        <v>56.032213478999999</v>
      </c>
      <c r="P94" s="79">
        <v>4.0000000000000002E-4</v>
      </c>
      <c r="Q94" s="79">
        <v>1E-4</v>
      </c>
    </row>
    <row r="95" spans="2:17">
      <c r="B95" t="s">
        <v>3050</v>
      </c>
      <c r="C95" t="s">
        <v>2693</v>
      </c>
      <c r="D95" t="s">
        <v>2792</v>
      </c>
      <c r="E95"/>
      <c r="F95" t="s">
        <v>630</v>
      </c>
      <c r="G95" t="s">
        <v>2793</v>
      </c>
      <c r="H95" t="s">
        <v>210</v>
      </c>
      <c r="I95" s="78">
        <v>3.29</v>
      </c>
      <c r="J95" t="s">
        <v>105</v>
      </c>
      <c r="K95" s="79">
        <v>3.85E-2</v>
      </c>
      <c r="L95" s="79">
        <v>1.7299999999999999E-2</v>
      </c>
      <c r="M95" s="78">
        <v>18261.259999999998</v>
      </c>
      <c r="N95" s="78">
        <v>102.63</v>
      </c>
      <c r="O95" s="78">
        <v>18.741531137999999</v>
      </c>
      <c r="P95" s="79">
        <v>1E-4</v>
      </c>
      <c r="Q95" s="79">
        <v>0</v>
      </c>
    </row>
    <row r="96" spans="2:17">
      <c r="B96" t="s">
        <v>3051</v>
      </c>
      <c r="C96" t="s">
        <v>2693</v>
      </c>
      <c r="D96" t="s">
        <v>2796</v>
      </c>
      <c r="E96"/>
      <c r="F96" t="s">
        <v>626</v>
      </c>
      <c r="G96" t="s">
        <v>255</v>
      </c>
      <c r="H96" t="s">
        <v>153</v>
      </c>
      <c r="I96" s="78">
        <v>10.19</v>
      </c>
      <c r="J96" t="s">
        <v>105</v>
      </c>
      <c r="K96" s="79">
        <v>4.0000000000000002E-4</v>
      </c>
      <c r="L96" s="79">
        <v>-5.4000000000000003E-3</v>
      </c>
      <c r="M96" s="78">
        <v>356774.02</v>
      </c>
      <c r="N96" s="78">
        <v>115.72</v>
      </c>
      <c r="O96" s="78">
        <v>412.85889594399998</v>
      </c>
      <c r="P96" s="79">
        <v>3.2000000000000002E-3</v>
      </c>
      <c r="Q96" s="79">
        <v>4.0000000000000002E-4</v>
      </c>
    </row>
    <row r="97" spans="2:17">
      <c r="B97" t="s">
        <v>3052</v>
      </c>
      <c r="C97" t="s">
        <v>2804</v>
      </c>
      <c r="D97" t="s">
        <v>2805</v>
      </c>
      <c r="E97"/>
      <c r="F97" t="s">
        <v>630</v>
      </c>
      <c r="G97" t="s">
        <v>2453</v>
      </c>
      <c r="H97" t="s">
        <v>210</v>
      </c>
      <c r="I97" s="78">
        <v>5.4</v>
      </c>
      <c r="J97" t="s">
        <v>105</v>
      </c>
      <c r="K97" s="79">
        <v>2.3300000000000001E-2</v>
      </c>
      <c r="L97" s="79">
        <v>1.06E-2</v>
      </c>
      <c r="M97" s="78">
        <v>1504596.69</v>
      </c>
      <c r="N97" s="78">
        <v>106.86</v>
      </c>
      <c r="O97" s="78">
        <v>1607.812022934</v>
      </c>
      <c r="P97" s="79">
        <v>1.26E-2</v>
      </c>
      <c r="Q97" s="79">
        <v>1.5E-3</v>
      </c>
    </row>
    <row r="98" spans="2:17">
      <c r="B98" t="s">
        <v>3053</v>
      </c>
      <c r="C98" t="s">
        <v>2693</v>
      </c>
      <c r="D98" t="s">
        <v>2812</v>
      </c>
      <c r="E98"/>
      <c r="F98" t="s">
        <v>630</v>
      </c>
      <c r="G98" t="s">
        <v>2813</v>
      </c>
      <c r="H98" t="s">
        <v>210</v>
      </c>
      <c r="I98" s="78">
        <v>0.63</v>
      </c>
      <c r="J98" t="s">
        <v>105</v>
      </c>
      <c r="K98" s="79">
        <v>2.2700000000000001E-2</v>
      </c>
      <c r="L98" s="79">
        <v>1.43E-2</v>
      </c>
      <c r="M98" s="78">
        <v>156613.41</v>
      </c>
      <c r="N98" s="78">
        <v>101.08</v>
      </c>
      <c r="O98" s="78">
        <v>158.304834828</v>
      </c>
      <c r="P98" s="79">
        <v>1.1999999999999999E-3</v>
      </c>
      <c r="Q98" s="79">
        <v>1E-4</v>
      </c>
    </row>
    <row r="99" spans="2:17">
      <c r="B99" t="s">
        <v>3053</v>
      </c>
      <c r="C99" t="s">
        <v>2693</v>
      </c>
      <c r="D99" t="s">
        <v>2814</v>
      </c>
      <c r="E99"/>
      <c r="F99" t="s">
        <v>630</v>
      </c>
      <c r="G99" t="s">
        <v>2815</v>
      </c>
      <c r="H99" t="s">
        <v>210</v>
      </c>
      <c r="I99" s="78">
        <v>1.48</v>
      </c>
      <c r="J99" t="s">
        <v>105</v>
      </c>
      <c r="K99" s="79">
        <v>2.2700000000000001E-2</v>
      </c>
      <c r="L99" s="79">
        <v>2.1600000000000001E-2</v>
      </c>
      <c r="M99" s="78">
        <v>156613.41</v>
      </c>
      <c r="N99" s="78">
        <v>100.96</v>
      </c>
      <c r="O99" s="78">
        <v>158.116898736</v>
      </c>
      <c r="P99" s="79">
        <v>1.1999999999999999E-3</v>
      </c>
      <c r="Q99" s="79">
        <v>1E-4</v>
      </c>
    </row>
    <row r="100" spans="2:17">
      <c r="B100" t="s">
        <v>3053</v>
      </c>
      <c r="C100" t="s">
        <v>2693</v>
      </c>
      <c r="D100" t="s">
        <v>2818</v>
      </c>
      <c r="E100"/>
      <c r="F100" t="s">
        <v>630</v>
      </c>
      <c r="G100" t="s">
        <v>2819</v>
      </c>
      <c r="H100" t="s">
        <v>210</v>
      </c>
      <c r="I100" s="78">
        <v>0.63</v>
      </c>
      <c r="J100" t="s">
        <v>105</v>
      </c>
      <c r="K100" s="79">
        <v>2.2700000000000001E-2</v>
      </c>
      <c r="L100" s="79">
        <v>1.4800000000000001E-2</v>
      </c>
      <c r="M100" s="78">
        <v>156613.41</v>
      </c>
      <c r="N100" s="78">
        <v>100.77</v>
      </c>
      <c r="O100" s="78">
        <v>157.81933325700001</v>
      </c>
      <c r="P100" s="79">
        <v>1.1999999999999999E-3</v>
      </c>
      <c r="Q100" s="79">
        <v>1E-4</v>
      </c>
    </row>
    <row r="101" spans="2:17">
      <c r="B101" t="s">
        <v>3053</v>
      </c>
      <c r="C101" t="s">
        <v>2693</v>
      </c>
      <c r="D101" t="s">
        <v>2816</v>
      </c>
      <c r="E101"/>
      <c r="F101" t="s">
        <v>630</v>
      </c>
      <c r="G101" t="s">
        <v>2817</v>
      </c>
      <c r="H101" t="s">
        <v>210</v>
      </c>
      <c r="I101" s="78">
        <v>0.98</v>
      </c>
      <c r="J101" t="s">
        <v>105</v>
      </c>
      <c r="K101" s="79">
        <v>2.0799999999999999E-2</v>
      </c>
      <c r="L101" s="79">
        <v>1.6199999999999999E-2</v>
      </c>
      <c r="M101" s="78">
        <v>182715.64</v>
      </c>
      <c r="N101" s="78">
        <v>100.47</v>
      </c>
      <c r="O101" s="78">
        <v>183.57440350799999</v>
      </c>
      <c r="P101" s="79">
        <v>1.4E-3</v>
      </c>
      <c r="Q101" s="79">
        <v>2.0000000000000001E-4</v>
      </c>
    </row>
    <row r="102" spans="2:17">
      <c r="B102" t="s">
        <v>3053</v>
      </c>
      <c r="C102" t="s">
        <v>2693</v>
      </c>
      <c r="D102" t="s">
        <v>2806</v>
      </c>
      <c r="E102"/>
      <c r="F102" t="s">
        <v>630</v>
      </c>
      <c r="G102" t="s">
        <v>2807</v>
      </c>
      <c r="H102" t="s">
        <v>210</v>
      </c>
      <c r="I102" s="78">
        <v>1.34</v>
      </c>
      <c r="J102" t="s">
        <v>105</v>
      </c>
      <c r="K102" s="79">
        <v>2.4E-2</v>
      </c>
      <c r="L102" s="79">
        <v>1.44E-2</v>
      </c>
      <c r="M102" s="78">
        <v>167286.74</v>
      </c>
      <c r="N102" s="78">
        <v>101.63</v>
      </c>
      <c r="O102" s="78">
        <v>170.013513862</v>
      </c>
      <c r="P102" s="79">
        <v>1.2999999999999999E-3</v>
      </c>
      <c r="Q102" s="79">
        <v>2.0000000000000001E-4</v>
      </c>
    </row>
    <row r="103" spans="2:17">
      <c r="B103" t="s">
        <v>3053</v>
      </c>
      <c r="C103" t="s">
        <v>2693</v>
      </c>
      <c r="D103" t="s">
        <v>2808</v>
      </c>
      <c r="E103"/>
      <c r="F103" t="s">
        <v>630</v>
      </c>
      <c r="G103" t="s">
        <v>2809</v>
      </c>
      <c r="H103" t="s">
        <v>210</v>
      </c>
      <c r="I103" s="78">
        <v>2.59</v>
      </c>
      <c r="J103" t="s">
        <v>105</v>
      </c>
      <c r="K103" s="79">
        <v>2.3800000000000002E-2</v>
      </c>
      <c r="L103" s="79">
        <v>1.34E-2</v>
      </c>
      <c r="M103" s="78">
        <v>167286.74</v>
      </c>
      <c r="N103" s="78">
        <v>101.41</v>
      </c>
      <c r="O103" s="78">
        <v>169.64548303399999</v>
      </c>
      <c r="P103" s="79">
        <v>1.2999999999999999E-3</v>
      </c>
      <c r="Q103" s="79">
        <v>2.0000000000000001E-4</v>
      </c>
    </row>
    <row r="104" spans="2:17">
      <c r="B104" t="s">
        <v>3053</v>
      </c>
      <c r="C104" t="s">
        <v>2693</v>
      </c>
      <c r="D104" t="s">
        <v>2810</v>
      </c>
      <c r="E104"/>
      <c r="F104" t="s">
        <v>929</v>
      </c>
      <c r="G104" t="s">
        <v>2811</v>
      </c>
      <c r="H104" t="s">
        <v>2696</v>
      </c>
      <c r="I104" s="78">
        <v>2</v>
      </c>
      <c r="J104" t="s">
        <v>105</v>
      </c>
      <c r="K104" s="79">
        <v>2.4299999999999999E-2</v>
      </c>
      <c r="L104" s="79">
        <v>2.1399999999999999E-2</v>
      </c>
      <c r="M104" s="78">
        <v>212910.24</v>
      </c>
      <c r="N104" s="78">
        <v>101.57</v>
      </c>
      <c r="O104" s="78">
        <v>216.252930768</v>
      </c>
      <c r="P104" s="79">
        <v>1.6999999999999999E-3</v>
      </c>
      <c r="Q104" s="79">
        <v>2.0000000000000001E-4</v>
      </c>
    </row>
    <row r="105" spans="2:17">
      <c r="B105" t="s">
        <v>3054</v>
      </c>
      <c r="C105" t="s">
        <v>2693</v>
      </c>
      <c r="D105" t="s">
        <v>2799</v>
      </c>
      <c r="E105"/>
      <c r="F105" t="s">
        <v>630</v>
      </c>
      <c r="G105" t="s">
        <v>255</v>
      </c>
      <c r="H105" t="s">
        <v>210</v>
      </c>
      <c r="I105" s="78">
        <v>10.34</v>
      </c>
      <c r="J105" t="s">
        <v>105</v>
      </c>
      <c r="K105" s="79">
        <v>4.8000000000000001E-2</v>
      </c>
      <c r="L105" s="79">
        <v>4.7800000000000002E-2</v>
      </c>
      <c r="M105" s="78">
        <v>323498.58</v>
      </c>
      <c r="N105" s="78">
        <v>121.52</v>
      </c>
      <c r="O105" s="78">
        <v>393.11547441599998</v>
      </c>
      <c r="P105" s="79">
        <v>3.0999999999999999E-3</v>
      </c>
      <c r="Q105" s="79">
        <v>4.0000000000000002E-4</v>
      </c>
    </row>
    <row r="106" spans="2:17">
      <c r="B106" t="s">
        <v>3054</v>
      </c>
      <c r="C106" t="s">
        <v>2693</v>
      </c>
      <c r="D106" t="s">
        <v>2800</v>
      </c>
      <c r="E106"/>
      <c r="F106" t="s">
        <v>630</v>
      </c>
      <c r="G106" t="s">
        <v>255</v>
      </c>
      <c r="H106" t="s">
        <v>210</v>
      </c>
      <c r="I106" s="78">
        <v>9.58</v>
      </c>
      <c r="J106" t="s">
        <v>105</v>
      </c>
      <c r="K106" s="79">
        <v>4.8000000000000001E-2</v>
      </c>
      <c r="L106" s="79">
        <v>4.9200000000000001E-2</v>
      </c>
      <c r="M106" s="78">
        <v>69310.77</v>
      </c>
      <c r="N106" s="78">
        <v>118.42</v>
      </c>
      <c r="O106" s="78">
        <v>82.077813833999997</v>
      </c>
      <c r="P106" s="79">
        <v>5.9999999999999995E-4</v>
      </c>
      <c r="Q106" s="79">
        <v>1E-4</v>
      </c>
    </row>
    <row r="107" spans="2:17">
      <c r="B107" t="s">
        <v>3054</v>
      </c>
      <c r="C107" t="s">
        <v>2693</v>
      </c>
      <c r="D107" t="s">
        <v>2801</v>
      </c>
      <c r="E107"/>
      <c r="F107" t="s">
        <v>630</v>
      </c>
      <c r="G107" t="s">
        <v>255</v>
      </c>
      <c r="H107" t="s">
        <v>210</v>
      </c>
      <c r="I107" s="78">
        <v>8.24</v>
      </c>
      <c r="J107" t="s">
        <v>105</v>
      </c>
      <c r="K107" s="79">
        <v>4.8000000000000001E-2</v>
      </c>
      <c r="L107" s="79">
        <v>3.6700000000000003E-2</v>
      </c>
      <c r="M107" s="78">
        <v>123353.06</v>
      </c>
      <c r="N107" s="78">
        <v>112.58</v>
      </c>
      <c r="O107" s="78">
        <v>138.87087494799999</v>
      </c>
      <c r="P107" s="79">
        <v>1.1000000000000001E-3</v>
      </c>
      <c r="Q107" s="79">
        <v>1E-4</v>
      </c>
    </row>
    <row r="108" spans="2:17">
      <c r="B108" t="s">
        <v>3054</v>
      </c>
      <c r="C108" t="s">
        <v>2693</v>
      </c>
      <c r="D108" t="s">
        <v>2794</v>
      </c>
      <c r="E108"/>
      <c r="F108" t="s">
        <v>630</v>
      </c>
      <c r="G108" t="s">
        <v>255</v>
      </c>
      <c r="H108" t="s">
        <v>210</v>
      </c>
      <c r="I108" s="78">
        <v>8.82</v>
      </c>
      <c r="J108" t="s">
        <v>105</v>
      </c>
      <c r="K108" s="79">
        <v>3.7900000000000003E-2</v>
      </c>
      <c r="L108" s="79">
        <v>2.7799999999999998E-2</v>
      </c>
      <c r="M108" s="78">
        <v>79634.399999999994</v>
      </c>
      <c r="N108" s="78">
        <v>116.73</v>
      </c>
      <c r="O108" s="78">
        <v>92.957235120000007</v>
      </c>
      <c r="P108" s="79">
        <v>6.9999999999999999E-4</v>
      </c>
      <c r="Q108" s="79">
        <v>1E-4</v>
      </c>
    </row>
    <row r="109" spans="2:17">
      <c r="B109" t="s">
        <v>3054</v>
      </c>
      <c r="C109" t="s">
        <v>2693</v>
      </c>
      <c r="D109" t="s">
        <v>2795</v>
      </c>
      <c r="E109"/>
      <c r="F109" t="s">
        <v>630</v>
      </c>
      <c r="G109" t="s">
        <v>255</v>
      </c>
      <c r="H109" t="s">
        <v>210</v>
      </c>
      <c r="I109" s="78">
        <v>9.02</v>
      </c>
      <c r="J109" t="s">
        <v>105</v>
      </c>
      <c r="K109" s="79">
        <v>3.7900000000000003E-2</v>
      </c>
      <c r="L109" s="79">
        <v>2.2800000000000001E-2</v>
      </c>
      <c r="M109" s="78">
        <v>105775.75</v>
      </c>
      <c r="N109" s="78">
        <v>117.35</v>
      </c>
      <c r="O109" s="78">
        <v>124.127842625</v>
      </c>
      <c r="P109" s="79">
        <v>1E-3</v>
      </c>
      <c r="Q109" s="79">
        <v>1E-4</v>
      </c>
    </row>
    <row r="110" spans="2:17">
      <c r="B110" t="s">
        <v>3054</v>
      </c>
      <c r="C110" t="s">
        <v>2693</v>
      </c>
      <c r="D110" t="s">
        <v>2798</v>
      </c>
      <c r="E110"/>
      <c r="F110" t="s">
        <v>630</v>
      </c>
      <c r="G110" t="s">
        <v>255</v>
      </c>
      <c r="H110" t="s">
        <v>210</v>
      </c>
      <c r="I110" s="78">
        <v>9.0399999999999991</v>
      </c>
      <c r="J110" t="s">
        <v>105</v>
      </c>
      <c r="K110" s="79">
        <v>3.9699999999999999E-2</v>
      </c>
      <c r="L110" s="79">
        <v>2.2599999999999999E-2</v>
      </c>
      <c r="M110" s="78">
        <v>211647.5</v>
      </c>
      <c r="N110" s="78">
        <v>115.18</v>
      </c>
      <c r="O110" s="78">
        <v>243.77559049999999</v>
      </c>
      <c r="P110" s="79">
        <v>1.9E-3</v>
      </c>
      <c r="Q110" s="79">
        <v>2.0000000000000001E-4</v>
      </c>
    </row>
    <row r="111" spans="2:17">
      <c r="B111" t="s">
        <v>3054</v>
      </c>
      <c r="C111" t="s">
        <v>2693</v>
      </c>
      <c r="D111" t="s">
        <v>2802</v>
      </c>
      <c r="E111"/>
      <c r="F111" t="s">
        <v>626</v>
      </c>
      <c r="G111" t="s">
        <v>255</v>
      </c>
      <c r="H111" t="s">
        <v>153</v>
      </c>
      <c r="I111" s="78">
        <v>10.88</v>
      </c>
      <c r="J111" t="s">
        <v>105</v>
      </c>
      <c r="K111" s="79">
        <v>4.0000000000000002E-4</v>
      </c>
      <c r="L111" s="79">
        <v>1.21E-2</v>
      </c>
      <c r="M111" s="78">
        <v>148918.28</v>
      </c>
      <c r="N111" s="78">
        <v>124.66</v>
      </c>
      <c r="O111" s="78">
        <v>185.64152784800001</v>
      </c>
      <c r="P111" s="79">
        <v>1.5E-3</v>
      </c>
      <c r="Q111" s="79">
        <v>2.0000000000000001E-4</v>
      </c>
    </row>
    <row r="112" spans="2:17">
      <c r="B112" t="s">
        <v>3054</v>
      </c>
      <c r="C112" t="s">
        <v>2693</v>
      </c>
      <c r="D112" t="s">
        <v>2797</v>
      </c>
      <c r="E112"/>
      <c r="F112" t="s">
        <v>626</v>
      </c>
      <c r="G112" t="s">
        <v>255</v>
      </c>
      <c r="H112" t="s">
        <v>153</v>
      </c>
      <c r="I112" s="78">
        <v>9.2799999999999994</v>
      </c>
      <c r="J112" t="s">
        <v>105</v>
      </c>
      <c r="K112" s="79">
        <v>3.1E-2</v>
      </c>
      <c r="L112" s="79">
        <v>2.93E-2</v>
      </c>
      <c r="M112" s="78">
        <v>420499.28</v>
      </c>
      <c r="N112" s="78">
        <v>101.91</v>
      </c>
      <c r="O112" s="78">
        <v>428.53081624800001</v>
      </c>
      <c r="P112" s="79">
        <v>3.3999999999999998E-3</v>
      </c>
      <c r="Q112" s="79">
        <v>4.0000000000000002E-4</v>
      </c>
    </row>
    <row r="113" spans="2:17">
      <c r="B113" s="83" t="s">
        <v>3055</v>
      </c>
      <c r="C113" t="s">
        <v>2693</v>
      </c>
      <c r="D113" t="s">
        <v>2827</v>
      </c>
      <c r="E113"/>
      <c r="F113" t="s">
        <v>660</v>
      </c>
      <c r="G113" t="s">
        <v>2287</v>
      </c>
      <c r="H113" t="s">
        <v>210</v>
      </c>
      <c r="I113" s="78">
        <v>1.1100000000000001</v>
      </c>
      <c r="J113" t="s">
        <v>109</v>
      </c>
      <c r="K113" s="79">
        <v>8.0100000000000005E-2</v>
      </c>
      <c r="L113" s="79">
        <v>1.7899999999999999E-2</v>
      </c>
      <c r="M113" s="78">
        <v>174976.53</v>
      </c>
      <c r="N113" s="78">
        <v>101.18</v>
      </c>
      <c r="O113" s="78">
        <v>611.85457055462405</v>
      </c>
      <c r="P113" s="79">
        <v>4.7999999999999996E-3</v>
      </c>
      <c r="Q113" s="79">
        <v>5.9999999999999995E-4</v>
      </c>
    </row>
    <row r="114" spans="2:17">
      <c r="B114" s="83" t="s">
        <v>3055</v>
      </c>
      <c r="C114" t="s">
        <v>2693</v>
      </c>
      <c r="D114" t="s">
        <v>2825</v>
      </c>
      <c r="E114"/>
      <c r="F114" t="s">
        <v>660</v>
      </c>
      <c r="G114" t="s">
        <v>2826</v>
      </c>
      <c r="H114" t="s">
        <v>210</v>
      </c>
      <c r="I114" s="78">
        <v>1.1000000000000001</v>
      </c>
      <c r="J114" t="s">
        <v>109</v>
      </c>
      <c r="K114" s="79">
        <v>8.0100000000000005E-2</v>
      </c>
      <c r="L114" s="79">
        <v>7.1400000000000005E-2</v>
      </c>
      <c r="M114" s="78">
        <v>416777.76</v>
      </c>
      <c r="N114" s="78">
        <v>101.18000000000013</v>
      </c>
      <c r="O114" s="78">
        <v>1457.38046903501</v>
      </c>
      <c r="P114" s="79">
        <v>1.14E-2</v>
      </c>
      <c r="Q114" s="79">
        <v>1.2999999999999999E-3</v>
      </c>
    </row>
    <row r="115" spans="2:17">
      <c r="B115" s="83" t="s">
        <v>3055</v>
      </c>
      <c r="C115" t="s">
        <v>2693</v>
      </c>
      <c r="D115" t="s">
        <v>2828</v>
      </c>
      <c r="E115"/>
      <c r="F115" t="s">
        <v>660</v>
      </c>
      <c r="G115" t="s">
        <v>2829</v>
      </c>
      <c r="H115" t="s">
        <v>210</v>
      </c>
      <c r="I115" s="78">
        <v>1.1000000000000001</v>
      </c>
      <c r="J115" t="s">
        <v>109</v>
      </c>
      <c r="K115" s="79">
        <v>8.0100000000000005E-2</v>
      </c>
      <c r="L115" s="79">
        <v>7.0499999999999993E-2</v>
      </c>
      <c r="M115" s="78">
        <v>41687.33</v>
      </c>
      <c r="N115" s="78">
        <v>101.18</v>
      </c>
      <c r="O115" s="78">
        <v>145.77145514726399</v>
      </c>
      <c r="P115" s="79">
        <v>1.1000000000000001E-3</v>
      </c>
      <c r="Q115" s="79">
        <v>1E-4</v>
      </c>
    </row>
    <row r="116" spans="2:17">
      <c r="B116" s="83" t="s">
        <v>3055</v>
      </c>
      <c r="C116" t="s">
        <v>2693</v>
      </c>
      <c r="D116" t="s">
        <v>2835</v>
      </c>
      <c r="E116"/>
      <c r="F116" t="s">
        <v>660</v>
      </c>
      <c r="G116" t="s">
        <v>2836</v>
      </c>
      <c r="H116" t="s">
        <v>210</v>
      </c>
      <c r="I116" s="78">
        <v>1.1100000000000001</v>
      </c>
      <c r="J116" t="s">
        <v>109</v>
      </c>
      <c r="K116" s="79">
        <v>8.0100000000000005E-2</v>
      </c>
      <c r="L116" s="79">
        <v>4.7600000000000003E-2</v>
      </c>
      <c r="M116" s="78">
        <v>29210.23</v>
      </c>
      <c r="N116" s="78">
        <v>101.18</v>
      </c>
      <c r="O116" s="78">
        <v>102.141771427584</v>
      </c>
      <c r="P116" s="79">
        <v>8.0000000000000004E-4</v>
      </c>
      <c r="Q116" s="79">
        <v>1E-4</v>
      </c>
    </row>
    <row r="117" spans="2:17">
      <c r="B117" s="83" t="s">
        <v>3055</v>
      </c>
      <c r="C117" t="s">
        <v>2693</v>
      </c>
      <c r="D117" t="s">
        <v>2837</v>
      </c>
      <c r="E117"/>
      <c r="F117" t="s">
        <v>660</v>
      </c>
      <c r="G117" t="s">
        <v>2838</v>
      </c>
      <c r="H117" t="s">
        <v>210</v>
      </c>
      <c r="I117" s="78">
        <v>1.1100000000000001</v>
      </c>
      <c r="J117" t="s">
        <v>109</v>
      </c>
      <c r="K117" s="79">
        <v>8.0100000000000005E-2</v>
      </c>
      <c r="L117" s="79">
        <v>1.78E-2</v>
      </c>
      <c r="M117" s="78">
        <v>25238.11</v>
      </c>
      <c r="N117" s="78">
        <v>101.18</v>
      </c>
      <c r="O117" s="78">
        <v>88.252138476287996</v>
      </c>
      <c r="P117" s="79">
        <v>6.9999999999999999E-4</v>
      </c>
      <c r="Q117" s="79">
        <v>1E-4</v>
      </c>
    </row>
    <row r="118" spans="2:17">
      <c r="B118" s="83" t="s">
        <v>3055</v>
      </c>
      <c r="C118" t="s">
        <v>2693</v>
      </c>
      <c r="D118" t="s">
        <v>2839</v>
      </c>
      <c r="E118"/>
      <c r="F118" t="s">
        <v>660</v>
      </c>
      <c r="G118" t="s">
        <v>2840</v>
      </c>
      <c r="H118" t="s">
        <v>210</v>
      </c>
      <c r="I118" s="78">
        <v>1.75</v>
      </c>
      <c r="J118" t="s">
        <v>109</v>
      </c>
      <c r="K118" s="79">
        <v>8.0100000000000005E-2</v>
      </c>
      <c r="L118" s="79">
        <v>6.9800000000000001E-2</v>
      </c>
      <c r="M118" s="78">
        <v>11693.09</v>
      </c>
      <c r="N118" s="78">
        <v>101.18</v>
      </c>
      <c r="O118" s="78">
        <v>40.888172604672</v>
      </c>
      <c r="P118" s="79">
        <v>2.9999999999999997E-4</v>
      </c>
      <c r="Q118" s="79">
        <v>0</v>
      </c>
    </row>
    <row r="119" spans="2:17">
      <c r="B119" s="83" t="s">
        <v>3055</v>
      </c>
      <c r="C119" t="s">
        <v>2693</v>
      </c>
      <c r="D119" t="s">
        <v>2841</v>
      </c>
      <c r="E119"/>
      <c r="F119" t="s">
        <v>660</v>
      </c>
      <c r="G119" t="s">
        <v>2842</v>
      </c>
      <c r="H119" t="s">
        <v>210</v>
      </c>
      <c r="I119" s="78">
        <v>1.86</v>
      </c>
      <c r="J119" t="s">
        <v>109</v>
      </c>
      <c r="K119" s="79">
        <v>8.0100000000000005E-2</v>
      </c>
      <c r="L119" s="79">
        <v>8.8400000000000006E-2</v>
      </c>
      <c r="M119" s="78">
        <v>28808.3</v>
      </c>
      <c r="N119" s="78">
        <v>101.18</v>
      </c>
      <c r="O119" s="78">
        <v>100.73631032064</v>
      </c>
      <c r="P119" s="79">
        <v>8.0000000000000004E-4</v>
      </c>
      <c r="Q119" s="79">
        <v>1E-4</v>
      </c>
    </row>
    <row r="120" spans="2:17">
      <c r="B120" s="83" t="s">
        <v>3055</v>
      </c>
      <c r="C120" t="s">
        <v>2693</v>
      </c>
      <c r="D120" t="s">
        <v>2843</v>
      </c>
      <c r="E120"/>
      <c r="F120" t="s">
        <v>660</v>
      </c>
      <c r="G120" t="s">
        <v>2844</v>
      </c>
      <c r="H120" t="s">
        <v>210</v>
      </c>
      <c r="I120" s="78">
        <v>1.1100000000000001</v>
      </c>
      <c r="J120" t="s">
        <v>109</v>
      </c>
      <c r="K120" s="79">
        <v>8.0100000000000005E-2</v>
      </c>
      <c r="L120" s="79">
        <v>4.9299999999999997E-2</v>
      </c>
      <c r="M120" s="78">
        <v>20175.259999999998</v>
      </c>
      <c r="N120" s="78">
        <v>101.18</v>
      </c>
      <c r="O120" s="78">
        <v>70.548461803007996</v>
      </c>
      <c r="P120" s="79">
        <v>5.9999999999999995E-4</v>
      </c>
      <c r="Q120" s="79">
        <v>1E-4</v>
      </c>
    </row>
    <row r="121" spans="2:17">
      <c r="B121" s="83" t="s">
        <v>3055</v>
      </c>
      <c r="C121" t="s">
        <v>2693</v>
      </c>
      <c r="D121" t="s">
        <v>2845</v>
      </c>
      <c r="E121"/>
      <c r="F121" t="s">
        <v>660</v>
      </c>
      <c r="G121" t="s">
        <v>2846</v>
      </c>
      <c r="H121" t="s">
        <v>210</v>
      </c>
      <c r="I121" s="78">
        <v>1.1000000000000001</v>
      </c>
      <c r="J121" t="s">
        <v>109</v>
      </c>
      <c r="K121" s="79">
        <v>8.0100000000000005E-2</v>
      </c>
      <c r="L121" s="79">
        <v>6.7400000000000002E-2</v>
      </c>
      <c r="M121" s="78">
        <v>13041.1</v>
      </c>
      <c r="N121" s="78">
        <v>101.18</v>
      </c>
      <c r="O121" s="78">
        <v>45.601868090879996</v>
      </c>
      <c r="P121" s="79">
        <v>4.0000000000000002E-4</v>
      </c>
      <c r="Q121" s="79">
        <v>0</v>
      </c>
    </row>
    <row r="122" spans="2:17">
      <c r="B122" s="83" t="s">
        <v>3055</v>
      </c>
      <c r="C122" t="s">
        <v>2693</v>
      </c>
      <c r="D122" t="s">
        <v>2847</v>
      </c>
      <c r="E122"/>
      <c r="F122" t="s">
        <v>660</v>
      </c>
      <c r="G122" t="s">
        <v>2848</v>
      </c>
      <c r="H122" t="s">
        <v>210</v>
      </c>
      <c r="I122" s="78">
        <v>1.1000000000000001</v>
      </c>
      <c r="J122" t="s">
        <v>109</v>
      </c>
      <c r="K122" s="79">
        <v>8.0100000000000005E-2</v>
      </c>
      <c r="L122" s="79">
        <v>6.8099999999999994E-2</v>
      </c>
      <c r="M122" s="78">
        <v>24930.34</v>
      </c>
      <c r="N122" s="78">
        <v>101.18</v>
      </c>
      <c r="O122" s="78">
        <v>87.175934249471993</v>
      </c>
      <c r="P122" s="79">
        <v>6.9999999999999999E-4</v>
      </c>
      <c r="Q122" s="79">
        <v>1E-4</v>
      </c>
    </row>
    <row r="123" spans="2:17">
      <c r="B123" s="83" t="s">
        <v>3055</v>
      </c>
      <c r="C123" t="s">
        <v>2693</v>
      </c>
      <c r="D123" t="s">
        <v>2849</v>
      </c>
      <c r="E123"/>
      <c r="F123" t="s">
        <v>660</v>
      </c>
      <c r="G123" t="s">
        <v>2178</v>
      </c>
      <c r="H123" t="s">
        <v>210</v>
      </c>
      <c r="I123" s="78">
        <v>1.56</v>
      </c>
      <c r="J123" t="s">
        <v>109</v>
      </c>
      <c r="K123" s="79">
        <v>8.0100000000000005E-2</v>
      </c>
      <c r="L123" s="79">
        <v>7.85E-2</v>
      </c>
      <c r="M123" s="78">
        <v>10989.43</v>
      </c>
      <c r="N123" s="78">
        <v>101.18</v>
      </c>
      <c r="O123" s="78">
        <v>38.427627826943997</v>
      </c>
      <c r="P123" s="79">
        <v>2.9999999999999997E-4</v>
      </c>
      <c r="Q123" s="79">
        <v>0</v>
      </c>
    </row>
    <row r="124" spans="2:17">
      <c r="B124" s="83" t="s">
        <v>3055</v>
      </c>
      <c r="C124" t="s">
        <v>2693</v>
      </c>
      <c r="D124" t="s">
        <v>2850</v>
      </c>
      <c r="E124"/>
      <c r="F124" t="s">
        <v>660</v>
      </c>
      <c r="G124" t="s">
        <v>2640</v>
      </c>
      <c r="H124" t="s">
        <v>210</v>
      </c>
      <c r="I124" s="78">
        <v>1.56</v>
      </c>
      <c r="J124" t="s">
        <v>109</v>
      </c>
      <c r="K124" s="79">
        <v>8.0100000000000005E-2</v>
      </c>
      <c r="L124" s="79">
        <v>8.2600000000000007E-2</v>
      </c>
      <c r="M124" s="78">
        <v>49741.49</v>
      </c>
      <c r="N124" s="78">
        <v>101.18</v>
      </c>
      <c r="O124" s="78">
        <v>173.93508719539199</v>
      </c>
      <c r="P124" s="79">
        <v>1.4E-3</v>
      </c>
      <c r="Q124" s="79">
        <v>2.0000000000000001E-4</v>
      </c>
    </row>
    <row r="125" spans="2:17">
      <c r="B125" s="83" t="s">
        <v>3055</v>
      </c>
      <c r="C125" t="s">
        <v>2693</v>
      </c>
      <c r="D125" t="s">
        <v>2830</v>
      </c>
      <c r="E125"/>
      <c r="F125" t="s">
        <v>660</v>
      </c>
      <c r="G125" t="s">
        <v>2519</v>
      </c>
      <c r="H125" t="s">
        <v>210</v>
      </c>
      <c r="I125" s="78">
        <v>1.1100000000000001</v>
      </c>
      <c r="J125" t="s">
        <v>109</v>
      </c>
      <c r="K125" s="79">
        <v>8.0100000000000005E-2</v>
      </c>
      <c r="L125" s="79">
        <v>5.3199999999999997E-2</v>
      </c>
      <c r="M125" s="78">
        <v>19737.62</v>
      </c>
      <c r="N125" s="78">
        <v>101.18</v>
      </c>
      <c r="O125" s="78">
        <v>69.018130653696005</v>
      </c>
      <c r="P125" s="79">
        <v>5.0000000000000001E-4</v>
      </c>
      <c r="Q125" s="79">
        <v>1E-4</v>
      </c>
    </row>
    <row r="126" spans="2:17">
      <c r="B126" s="83" t="s">
        <v>3055</v>
      </c>
      <c r="C126" t="s">
        <v>2693</v>
      </c>
      <c r="D126" t="s">
        <v>2831</v>
      </c>
      <c r="E126"/>
      <c r="F126" t="s">
        <v>660</v>
      </c>
      <c r="G126" t="s">
        <v>2832</v>
      </c>
      <c r="H126" t="s">
        <v>210</v>
      </c>
      <c r="I126" s="78">
        <v>1.34</v>
      </c>
      <c r="J126" t="s">
        <v>109</v>
      </c>
      <c r="K126" s="79">
        <v>6.1600000000000002E-2</v>
      </c>
      <c r="L126" s="79">
        <v>6.6100000000000006E-2</v>
      </c>
      <c r="M126" s="78">
        <v>771.5</v>
      </c>
      <c r="N126" s="78">
        <v>101.18</v>
      </c>
      <c r="O126" s="78">
        <v>2.6977663872000002</v>
      </c>
      <c r="P126" s="79">
        <v>0</v>
      </c>
      <c r="Q126" s="79">
        <v>0</v>
      </c>
    </row>
    <row r="127" spans="2:17">
      <c r="B127" s="83" t="s">
        <v>3055</v>
      </c>
      <c r="C127" t="s">
        <v>2693</v>
      </c>
      <c r="D127" t="s">
        <v>2833</v>
      </c>
      <c r="E127"/>
      <c r="F127" t="s">
        <v>660</v>
      </c>
      <c r="G127" t="s">
        <v>2834</v>
      </c>
      <c r="H127" t="s">
        <v>210</v>
      </c>
      <c r="I127" s="78">
        <v>1.34</v>
      </c>
      <c r="J127" t="s">
        <v>109</v>
      </c>
      <c r="K127" s="79">
        <v>6.1600000000000002E-2</v>
      </c>
      <c r="L127" s="79">
        <v>6.6100000000000006E-2</v>
      </c>
      <c r="M127" s="78">
        <v>13887.27</v>
      </c>
      <c r="N127" s="78">
        <v>101.18</v>
      </c>
      <c r="O127" s="78">
        <v>48.560739100416001</v>
      </c>
      <c r="P127" s="79">
        <v>4.0000000000000002E-4</v>
      </c>
      <c r="Q127" s="79">
        <v>0</v>
      </c>
    </row>
    <row r="128" spans="2:17">
      <c r="B128" s="83" t="s">
        <v>3055</v>
      </c>
      <c r="C128" t="s">
        <v>2693</v>
      </c>
      <c r="D128" t="s">
        <v>2851</v>
      </c>
      <c r="E128"/>
      <c r="F128" t="s">
        <v>660</v>
      </c>
      <c r="G128" t="s">
        <v>2407</v>
      </c>
      <c r="H128" t="s">
        <v>210</v>
      </c>
      <c r="I128" s="78">
        <v>1.1100000000000001</v>
      </c>
      <c r="J128" t="s">
        <v>109</v>
      </c>
      <c r="K128" s="79">
        <v>8.0100000000000005E-2</v>
      </c>
      <c r="L128" s="79">
        <v>2.3599999999999999E-2</v>
      </c>
      <c r="M128" s="78">
        <v>6033.93</v>
      </c>
      <c r="N128" s="78">
        <v>101.18</v>
      </c>
      <c r="O128" s="78">
        <v>21.099330572544002</v>
      </c>
      <c r="P128" s="79">
        <v>2.0000000000000001E-4</v>
      </c>
      <c r="Q128" s="79">
        <v>0</v>
      </c>
    </row>
    <row r="129" spans="2:17">
      <c r="B129" s="83" t="s">
        <v>3055</v>
      </c>
      <c r="C129" t="s">
        <v>2693</v>
      </c>
      <c r="D129" t="s">
        <v>2852</v>
      </c>
      <c r="E129"/>
      <c r="F129" t="s">
        <v>2853</v>
      </c>
      <c r="G129" t="s">
        <v>2420</v>
      </c>
      <c r="H129" t="s">
        <v>2696</v>
      </c>
      <c r="I129" s="78">
        <v>1.1000000000000001</v>
      </c>
      <c r="J129" t="s">
        <v>109</v>
      </c>
      <c r="K129" s="79">
        <v>8.0100000000000005E-2</v>
      </c>
      <c r="L129" s="79">
        <v>7.3300000000000004E-2</v>
      </c>
      <c r="M129" s="78">
        <v>15288.21</v>
      </c>
      <c r="N129" s="78">
        <v>101.18</v>
      </c>
      <c r="O129" s="78">
        <v>53.459519194367999</v>
      </c>
      <c r="P129" s="79">
        <v>4.0000000000000002E-4</v>
      </c>
      <c r="Q129" s="79">
        <v>0</v>
      </c>
    </row>
    <row r="130" spans="2:17">
      <c r="B130" t="s">
        <v>3056</v>
      </c>
      <c r="C130" t="s">
        <v>2693</v>
      </c>
      <c r="D130" t="s">
        <v>2858</v>
      </c>
      <c r="E130"/>
      <c r="F130" t="s">
        <v>660</v>
      </c>
      <c r="G130" t="s">
        <v>2734</v>
      </c>
      <c r="H130" t="s">
        <v>210</v>
      </c>
      <c r="I130" s="78">
        <v>4.8899999999999997</v>
      </c>
      <c r="J130" t="s">
        <v>105</v>
      </c>
      <c r="K130" s="79">
        <v>2.3599999999999999E-2</v>
      </c>
      <c r="L130" s="79">
        <v>1.37E-2</v>
      </c>
      <c r="M130" s="78">
        <v>1541443.85</v>
      </c>
      <c r="N130" s="78">
        <v>108.44</v>
      </c>
      <c r="O130" s="78">
        <v>1671.54171094</v>
      </c>
      <c r="P130" s="79">
        <v>1.3100000000000001E-2</v>
      </c>
      <c r="Q130" s="79">
        <v>1.5E-3</v>
      </c>
    </row>
    <row r="131" spans="2:17">
      <c r="B131" t="s">
        <v>3057</v>
      </c>
      <c r="C131" t="s">
        <v>2693</v>
      </c>
      <c r="D131" t="s">
        <v>2855</v>
      </c>
      <c r="E131"/>
      <c r="F131" t="s">
        <v>2853</v>
      </c>
      <c r="G131" t="s">
        <v>2856</v>
      </c>
      <c r="H131" t="s">
        <v>2696</v>
      </c>
      <c r="I131" s="78">
        <v>2.31</v>
      </c>
      <c r="J131" t="s">
        <v>105</v>
      </c>
      <c r="K131" s="79">
        <v>4.4999999999999998E-2</v>
      </c>
      <c r="L131" s="79">
        <v>-2.5999999999999999E-3</v>
      </c>
      <c r="M131" s="78">
        <v>257170.96</v>
      </c>
      <c r="N131" s="78">
        <v>112.25</v>
      </c>
      <c r="O131" s="78">
        <v>288.67440260000001</v>
      </c>
      <c r="P131" s="79">
        <v>2.3E-3</v>
      </c>
      <c r="Q131" s="79">
        <v>2.9999999999999997E-4</v>
      </c>
    </row>
    <row r="132" spans="2:17">
      <c r="B132" t="s">
        <v>3057</v>
      </c>
      <c r="C132" t="s">
        <v>2693</v>
      </c>
      <c r="D132" t="s">
        <v>2857</v>
      </c>
      <c r="E132"/>
      <c r="F132" t="s">
        <v>2853</v>
      </c>
      <c r="G132" t="s">
        <v>2856</v>
      </c>
      <c r="H132" t="s">
        <v>2696</v>
      </c>
      <c r="I132" s="78">
        <v>2.31</v>
      </c>
      <c r="J132" t="s">
        <v>105</v>
      </c>
      <c r="K132" s="79">
        <v>4.7500000000000001E-2</v>
      </c>
      <c r="L132" s="79">
        <v>-2.5000000000000001E-3</v>
      </c>
      <c r="M132" s="78">
        <v>151198.96</v>
      </c>
      <c r="N132" s="78">
        <v>112.51</v>
      </c>
      <c r="O132" s="78">
        <v>170.11394989600001</v>
      </c>
      <c r="P132" s="79">
        <v>1.2999999999999999E-3</v>
      </c>
      <c r="Q132" s="79">
        <v>2.0000000000000001E-4</v>
      </c>
    </row>
    <row r="133" spans="2:17">
      <c r="B133" t="s">
        <v>3057</v>
      </c>
      <c r="C133" t="s">
        <v>2693</v>
      </c>
      <c r="D133" t="s">
        <v>2820</v>
      </c>
      <c r="E133"/>
      <c r="F133" t="s">
        <v>660</v>
      </c>
      <c r="G133" t="s">
        <v>2734</v>
      </c>
      <c r="H133" t="s">
        <v>210</v>
      </c>
      <c r="I133" s="78">
        <v>3.37</v>
      </c>
      <c r="J133" t="s">
        <v>105</v>
      </c>
      <c r="K133" s="79">
        <v>2.6100000000000002E-2</v>
      </c>
      <c r="L133" s="79">
        <v>1.7000000000000001E-2</v>
      </c>
      <c r="M133" s="78">
        <v>366407.1</v>
      </c>
      <c r="N133" s="78">
        <v>104.1</v>
      </c>
      <c r="O133" s="78">
        <v>381.42979109999999</v>
      </c>
      <c r="P133" s="79">
        <v>3.0000000000000001E-3</v>
      </c>
      <c r="Q133" s="79">
        <v>2.9999999999999997E-4</v>
      </c>
    </row>
    <row r="134" spans="2:17">
      <c r="B134" t="s">
        <v>3057</v>
      </c>
      <c r="C134" t="s">
        <v>2693</v>
      </c>
      <c r="D134" t="s">
        <v>2821</v>
      </c>
      <c r="E134"/>
      <c r="F134" t="s">
        <v>660</v>
      </c>
      <c r="G134" t="s">
        <v>2822</v>
      </c>
      <c r="H134" t="s">
        <v>210</v>
      </c>
      <c r="I134" s="78">
        <v>3.38</v>
      </c>
      <c r="J134" t="s">
        <v>105</v>
      </c>
      <c r="K134" s="79">
        <v>2.6100000000000002E-2</v>
      </c>
      <c r="L134" s="79">
        <v>1.4E-2</v>
      </c>
      <c r="M134" s="78">
        <v>512969.34</v>
      </c>
      <c r="N134" s="78">
        <v>103.51</v>
      </c>
      <c r="O134" s="78">
        <v>530.97456383400004</v>
      </c>
      <c r="P134" s="79">
        <v>4.1999999999999997E-3</v>
      </c>
      <c r="Q134" s="79">
        <v>5.0000000000000001E-4</v>
      </c>
    </row>
    <row r="135" spans="2:17">
      <c r="B135" t="s">
        <v>3058</v>
      </c>
      <c r="C135" t="s">
        <v>2693</v>
      </c>
      <c r="D135" t="s">
        <v>2903</v>
      </c>
      <c r="E135"/>
      <c r="F135" t="s">
        <v>660</v>
      </c>
      <c r="G135" t="s">
        <v>255</v>
      </c>
      <c r="H135" t="s">
        <v>210</v>
      </c>
      <c r="I135" s="78">
        <v>7.36</v>
      </c>
      <c r="J135" t="s">
        <v>105</v>
      </c>
      <c r="K135" s="79">
        <v>4.4999999999999998E-2</v>
      </c>
      <c r="L135" s="79">
        <v>1.3100000000000001E-2</v>
      </c>
      <c r="M135" s="78">
        <v>272765.37</v>
      </c>
      <c r="N135" s="78">
        <v>129.75</v>
      </c>
      <c r="O135" s="78">
        <v>353.91306757500001</v>
      </c>
      <c r="P135" s="79">
        <v>2.8E-3</v>
      </c>
      <c r="Q135" s="79">
        <v>2.9999999999999997E-4</v>
      </c>
    </row>
    <row r="136" spans="2:17">
      <c r="B136" t="s">
        <v>3058</v>
      </c>
      <c r="C136" t="s">
        <v>2693</v>
      </c>
      <c r="D136" t="s">
        <v>2891</v>
      </c>
      <c r="E136"/>
      <c r="F136" t="s">
        <v>660</v>
      </c>
      <c r="G136" t="s">
        <v>255</v>
      </c>
      <c r="H136" t="s">
        <v>210</v>
      </c>
      <c r="I136" s="78">
        <v>7.26</v>
      </c>
      <c r="J136" t="s">
        <v>105</v>
      </c>
      <c r="K136" s="79">
        <v>4.4999999999999998E-2</v>
      </c>
      <c r="L136" s="79">
        <v>1.2800000000000001E-2</v>
      </c>
      <c r="M136" s="78">
        <v>184392.56</v>
      </c>
      <c r="N136" s="78">
        <v>130.55000000000001</v>
      </c>
      <c r="O136" s="78">
        <v>240.72448707999999</v>
      </c>
      <c r="P136" s="79">
        <v>1.9E-3</v>
      </c>
      <c r="Q136" s="79">
        <v>2.0000000000000001E-4</v>
      </c>
    </row>
    <row r="137" spans="2:17">
      <c r="B137" t="s">
        <v>3058</v>
      </c>
      <c r="C137" t="s">
        <v>2693</v>
      </c>
      <c r="D137" t="s">
        <v>2892</v>
      </c>
      <c r="E137"/>
      <c r="F137" t="s">
        <v>660</v>
      </c>
      <c r="G137" t="s">
        <v>255</v>
      </c>
      <c r="H137" t="s">
        <v>210</v>
      </c>
      <c r="I137" s="78">
        <v>12.02</v>
      </c>
      <c r="J137" t="s">
        <v>105</v>
      </c>
      <c r="K137" s="79">
        <v>4.4999999999999998E-2</v>
      </c>
      <c r="L137" s="79">
        <v>2.0199999999999999E-2</v>
      </c>
      <c r="M137" s="78">
        <v>169682.92</v>
      </c>
      <c r="N137" s="78">
        <v>130.29</v>
      </c>
      <c r="O137" s="78">
        <v>221.07987646800001</v>
      </c>
      <c r="P137" s="79">
        <v>1.6999999999999999E-3</v>
      </c>
      <c r="Q137" s="79">
        <v>2.0000000000000001E-4</v>
      </c>
    </row>
    <row r="138" spans="2:17">
      <c r="B138" t="s">
        <v>3058</v>
      </c>
      <c r="C138" t="s">
        <v>2693</v>
      </c>
      <c r="D138" t="s">
        <v>2893</v>
      </c>
      <c r="E138"/>
      <c r="F138" t="s">
        <v>660</v>
      </c>
      <c r="G138" t="s">
        <v>255</v>
      </c>
      <c r="H138" t="s">
        <v>210</v>
      </c>
      <c r="I138" s="78">
        <v>12.02</v>
      </c>
      <c r="J138" t="s">
        <v>105</v>
      </c>
      <c r="K138" s="79">
        <v>4.4999999999999998E-2</v>
      </c>
      <c r="L138" s="79">
        <v>2.0199999999999999E-2</v>
      </c>
      <c r="M138" s="78">
        <v>201529.9</v>
      </c>
      <c r="N138" s="78">
        <v>131.61000000000001</v>
      </c>
      <c r="O138" s="78">
        <v>265.23350139000001</v>
      </c>
      <c r="P138" s="79">
        <v>2.0999999999999999E-3</v>
      </c>
      <c r="Q138" s="79">
        <v>2.0000000000000001E-4</v>
      </c>
    </row>
    <row r="139" spans="2:17">
      <c r="B139" t="s">
        <v>3058</v>
      </c>
      <c r="C139" t="s">
        <v>2693</v>
      </c>
      <c r="D139" t="s">
        <v>2888</v>
      </c>
      <c r="E139"/>
      <c r="F139" t="s">
        <v>660</v>
      </c>
      <c r="G139" t="s">
        <v>255</v>
      </c>
      <c r="H139" t="s">
        <v>210</v>
      </c>
      <c r="I139" s="78">
        <v>7.36</v>
      </c>
      <c r="J139" t="s">
        <v>105</v>
      </c>
      <c r="K139" s="79">
        <v>4.4999999999999998E-2</v>
      </c>
      <c r="L139" s="79">
        <v>8.0999999999999996E-3</v>
      </c>
      <c r="M139" s="78">
        <v>195976.7</v>
      </c>
      <c r="N139" s="78">
        <v>130.55000000000001</v>
      </c>
      <c r="O139" s="78">
        <v>255.84758185000001</v>
      </c>
      <c r="P139" s="79">
        <v>2E-3</v>
      </c>
      <c r="Q139" s="79">
        <v>2.0000000000000001E-4</v>
      </c>
    </row>
    <row r="140" spans="2:17">
      <c r="B140" t="s">
        <v>3058</v>
      </c>
      <c r="C140" t="s">
        <v>2693</v>
      </c>
      <c r="D140" t="s">
        <v>2894</v>
      </c>
      <c r="E140"/>
      <c r="F140" t="s">
        <v>660</v>
      </c>
      <c r="G140" t="s">
        <v>255</v>
      </c>
      <c r="H140" t="s">
        <v>210</v>
      </c>
      <c r="I140" s="78">
        <v>12.02</v>
      </c>
      <c r="J140" t="s">
        <v>105</v>
      </c>
      <c r="K140" s="79">
        <v>4.4999999999999998E-2</v>
      </c>
      <c r="L140" s="79">
        <v>2.0199999999999999E-2</v>
      </c>
      <c r="M140" s="78">
        <v>141753.78</v>
      </c>
      <c r="N140" s="78">
        <v>130.59</v>
      </c>
      <c r="O140" s="78">
        <v>185.116261302</v>
      </c>
      <c r="P140" s="79">
        <v>1.4E-3</v>
      </c>
      <c r="Q140" s="79">
        <v>2.0000000000000001E-4</v>
      </c>
    </row>
    <row r="141" spans="2:17">
      <c r="B141" t="s">
        <v>3058</v>
      </c>
      <c r="C141" t="s">
        <v>2693</v>
      </c>
      <c r="D141" t="s">
        <v>2902</v>
      </c>
      <c r="E141"/>
      <c r="F141" t="s">
        <v>660</v>
      </c>
      <c r="G141" t="s">
        <v>255</v>
      </c>
      <c r="H141" t="s">
        <v>210</v>
      </c>
      <c r="I141" s="78">
        <v>12.02</v>
      </c>
      <c r="J141" t="s">
        <v>105</v>
      </c>
      <c r="K141" s="79">
        <v>4.4999999999999998E-2</v>
      </c>
      <c r="L141" s="79">
        <v>2.0199999999999999E-2</v>
      </c>
      <c r="M141" s="78">
        <v>185367.74</v>
      </c>
      <c r="N141" s="78">
        <v>126.11</v>
      </c>
      <c r="O141" s="78">
        <v>233.767256914</v>
      </c>
      <c r="P141" s="79">
        <v>1.8E-3</v>
      </c>
      <c r="Q141" s="79">
        <v>2.0000000000000001E-4</v>
      </c>
    </row>
    <row r="142" spans="2:17">
      <c r="B142" t="s">
        <v>3058</v>
      </c>
      <c r="C142" t="s">
        <v>2693</v>
      </c>
      <c r="D142" t="s">
        <v>2889</v>
      </c>
      <c r="E142"/>
      <c r="F142" t="s">
        <v>660</v>
      </c>
      <c r="G142" t="s">
        <v>255</v>
      </c>
      <c r="H142" t="s">
        <v>210</v>
      </c>
      <c r="I142" s="78">
        <v>12.01</v>
      </c>
      <c r="J142" t="s">
        <v>105</v>
      </c>
      <c r="K142" s="79">
        <v>4.4999999999999998E-2</v>
      </c>
      <c r="L142" s="79">
        <v>2.0400000000000001E-2</v>
      </c>
      <c r="M142" s="78">
        <v>75953.87</v>
      </c>
      <c r="N142" s="78">
        <v>126.09</v>
      </c>
      <c r="O142" s="78">
        <v>95.770234682999998</v>
      </c>
      <c r="P142" s="79">
        <v>6.9999999999999999E-4</v>
      </c>
      <c r="Q142" s="79">
        <v>1E-4</v>
      </c>
    </row>
    <row r="143" spans="2:17">
      <c r="B143" t="s">
        <v>3058</v>
      </c>
      <c r="C143" t="s">
        <v>2693</v>
      </c>
      <c r="D143" t="s">
        <v>2900</v>
      </c>
      <c r="E143"/>
      <c r="F143" t="s">
        <v>660</v>
      </c>
      <c r="G143" t="s">
        <v>255</v>
      </c>
      <c r="H143" t="s">
        <v>210</v>
      </c>
      <c r="I143" s="78">
        <v>12.01</v>
      </c>
      <c r="J143" t="s">
        <v>105</v>
      </c>
      <c r="K143" s="79">
        <v>4.4999999999999998E-2</v>
      </c>
      <c r="L143" s="79">
        <v>2.0400000000000001E-2</v>
      </c>
      <c r="M143" s="78">
        <v>57463.56</v>
      </c>
      <c r="N143" s="78">
        <v>128.81</v>
      </c>
      <c r="O143" s="78">
        <v>74.018811635999995</v>
      </c>
      <c r="P143" s="79">
        <v>5.9999999999999995E-4</v>
      </c>
      <c r="Q143" s="79">
        <v>1E-4</v>
      </c>
    </row>
    <row r="144" spans="2:17">
      <c r="B144" t="s">
        <v>3058</v>
      </c>
      <c r="C144" t="s">
        <v>2693</v>
      </c>
      <c r="D144" t="s">
        <v>2899</v>
      </c>
      <c r="E144"/>
      <c r="F144" t="s">
        <v>660</v>
      </c>
      <c r="G144" t="s">
        <v>255</v>
      </c>
      <c r="H144" t="s">
        <v>210</v>
      </c>
      <c r="I144" s="78">
        <v>12.01</v>
      </c>
      <c r="J144" t="s">
        <v>105</v>
      </c>
      <c r="K144" s="79">
        <v>4.4999999999999998E-2</v>
      </c>
      <c r="L144" s="79">
        <v>2.0400000000000001E-2</v>
      </c>
      <c r="M144" s="78">
        <v>368269.61</v>
      </c>
      <c r="N144" s="78">
        <v>123.39</v>
      </c>
      <c r="O144" s="78">
        <v>454.407871779</v>
      </c>
      <c r="P144" s="79">
        <v>3.5999999999999999E-3</v>
      </c>
      <c r="Q144" s="79">
        <v>4.0000000000000002E-4</v>
      </c>
    </row>
    <row r="145" spans="2:17">
      <c r="B145" t="s">
        <v>3058</v>
      </c>
      <c r="C145" t="s">
        <v>2693</v>
      </c>
      <c r="D145" t="s">
        <v>2901</v>
      </c>
      <c r="E145"/>
      <c r="F145" t="s">
        <v>660</v>
      </c>
      <c r="G145" t="s">
        <v>255</v>
      </c>
      <c r="H145" t="s">
        <v>210</v>
      </c>
      <c r="I145" s="78">
        <v>12.01</v>
      </c>
      <c r="J145" t="s">
        <v>105</v>
      </c>
      <c r="K145" s="79">
        <v>4.4999999999999998E-2</v>
      </c>
      <c r="L145" s="79">
        <v>2.06E-2</v>
      </c>
      <c r="M145" s="78">
        <v>69262.080000000002</v>
      </c>
      <c r="N145" s="78">
        <v>118.35</v>
      </c>
      <c r="O145" s="78">
        <v>81.97167168</v>
      </c>
      <c r="P145" s="79">
        <v>5.9999999999999995E-4</v>
      </c>
      <c r="Q145" s="79">
        <v>1E-4</v>
      </c>
    </row>
    <row r="146" spans="2:17">
      <c r="B146" t="s">
        <v>3058</v>
      </c>
      <c r="C146" t="s">
        <v>2693</v>
      </c>
      <c r="D146" t="s">
        <v>2895</v>
      </c>
      <c r="E146"/>
      <c r="F146" t="s">
        <v>660</v>
      </c>
      <c r="G146" t="s">
        <v>255</v>
      </c>
      <c r="H146" t="s">
        <v>210</v>
      </c>
      <c r="I146" s="78">
        <v>12.01</v>
      </c>
      <c r="J146" t="s">
        <v>105</v>
      </c>
      <c r="K146" s="79">
        <v>4.4999999999999998E-2</v>
      </c>
      <c r="L146" s="79">
        <v>2.06E-2</v>
      </c>
      <c r="M146" s="78">
        <v>87278.94</v>
      </c>
      <c r="N146" s="78">
        <v>117.2</v>
      </c>
      <c r="O146" s="78">
        <v>102.29091768000001</v>
      </c>
      <c r="P146" s="79">
        <v>8.0000000000000004E-4</v>
      </c>
      <c r="Q146" s="79">
        <v>1E-4</v>
      </c>
    </row>
    <row r="147" spans="2:17">
      <c r="B147" t="s">
        <v>3058</v>
      </c>
      <c r="C147" t="s">
        <v>2693</v>
      </c>
      <c r="D147" t="s">
        <v>2896</v>
      </c>
      <c r="E147"/>
      <c r="F147" t="s">
        <v>660</v>
      </c>
      <c r="G147" t="s">
        <v>255</v>
      </c>
      <c r="H147" t="s">
        <v>210</v>
      </c>
      <c r="I147" s="78">
        <v>12</v>
      </c>
      <c r="J147" t="s">
        <v>105</v>
      </c>
      <c r="K147" s="79">
        <v>4.4999999999999998E-2</v>
      </c>
      <c r="L147" s="79">
        <v>2.0799999999999999E-2</v>
      </c>
      <c r="M147" s="78">
        <v>26807.34</v>
      </c>
      <c r="N147" s="78">
        <v>112.31</v>
      </c>
      <c r="O147" s="78">
        <v>30.107323554000001</v>
      </c>
      <c r="P147" s="79">
        <v>2.0000000000000001E-4</v>
      </c>
      <c r="Q147" s="79">
        <v>0</v>
      </c>
    </row>
    <row r="148" spans="2:17">
      <c r="B148" t="s">
        <v>3058</v>
      </c>
      <c r="C148" t="s">
        <v>2693</v>
      </c>
      <c r="D148" t="s">
        <v>2897</v>
      </c>
      <c r="E148"/>
      <c r="F148" t="s">
        <v>660</v>
      </c>
      <c r="G148" t="s">
        <v>255</v>
      </c>
      <c r="H148" t="s">
        <v>210</v>
      </c>
      <c r="I148" s="78">
        <v>11.67</v>
      </c>
      <c r="J148" t="s">
        <v>105</v>
      </c>
      <c r="K148" s="79">
        <v>4.4999999999999998E-2</v>
      </c>
      <c r="L148" s="79">
        <v>3.2899999999999999E-2</v>
      </c>
      <c r="M148" s="78">
        <v>28479.59</v>
      </c>
      <c r="N148" s="78">
        <v>112.66</v>
      </c>
      <c r="O148" s="78">
        <v>32.085106093999997</v>
      </c>
      <c r="P148" s="79">
        <v>2.9999999999999997E-4</v>
      </c>
      <c r="Q148" s="79">
        <v>0</v>
      </c>
    </row>
    <row r="149" spans="2:17">
      <c r="B149" t="s">
        <v>3058</v>
      </c>
      <c r="C149" t="s">
        <v>2693</v>
      </c>
      <c r="D149" t="s">
        <v>2898</v>
      </c>
      <c r="E149"/>
      <c r="F149" t="s">
        <v>660</v>
      </c>
      <c r="G149" t="s">
        <v>255</v>
      </c>
      <c r="H149" t="s">
        <v>210</v>
      </c>
      <c r="I149" s="78">
        <v>11.78</v>
      </c>
      <c r="J149" t="s">
        <v>105</v>
      </c>
      <c r="K149" s="79">
        <v>4.4999999999999998E-2</v>
      </c>
      <c r="L149" s="79">
        <v>2.9100000000000001E-2</v>
      </c>
      <c r="M149" s="78">
        <v>50690.48</v>
      </c>
      <c r="N149" s="78">
        <v>113.7</v>
      </c>
      <c r="O149" s="78">
        <v>57.635075759999999</v>
      </c>
      <c r="P149" s="79">
        <v>5.0000000000000001E-4</v>
      </c>
      <c r="Q149" s="79">
        <v>1E-4</v>
      </c>
    </row>
    <row r="150" spans="2:17">
      <c r="B150" t="s">
        <v>3058</v>
      </c>
      <c r="C150" t="s">
        <v>2693</v>
      </c>
      <c r="D150" t="s">
        <v>2887</v>
      </c>
      <c r="E150"/>
      <c r="F150" t="s">
        <v>660</v>
      </c>
      <c r="G150" t="s">
        <v>255</v>
      </c>
      <c r="H150" t="s">
        <v>210</v>
      </c>
      <c r="I150" s="78">
        <v>9.07</v>
      </c>
      <c r="J150" t="s">
        <v>105</v>
      </c>
      <c r="K150" s="79">
        <v>4.4999999999999998E-2</v>
      </c>
      <c r="L150" s="79">
        <v>2.5499999999999998E-2</v>
      </c>
      <c r="M150" s="78">
        <v>53049.35</v>
      </c>
      <c r="N150" s="78">
        <v>129.26</v>
      </c>
      <c r="O150" s="78">
        <v>68.571589810000006</v>
      </c>
      <c r="P150" s="79">
        <v>5.0000000000000001E-4</v>
      </c>
      <c r="Q150" s="79">
        <v>1E-4</v>
      </c>
    </row>
    <row r="151" spans="2:17">
      <c r="B151" t="s">
        <v>3058</v>
      </c>
      <c r="C151" t="s">
        <v>2693</v>
      </c>
      <c r="D151" t="s">
        <v>2890</v>
      </c>
      <c r="E151"/>
      <c r="F151" t="s">
        <v>660</v>
      </c>
      <c r="G151" t="s">
        <v>255</v>
      </c>
      <c r="H151" t="s">
        <v>210</v>
      </c>
      <c r="I151" s="78">
        <v>9.0500000000000007</v>
      </c>
      <c r="J151" t="s">
        <v>105</v>
      </c>
      <c r="K151" s="79">
        <v>4.4999999999999998E-2</v>
      </c>
      <c r="L151" s="79">
        <v>2.63E-2</v>
      </c>
      <c r="M151" s="78">
        <v>97987.05</v>
      </c>
      <c r="N151" s="78">
        <v>129.65</v>
      </c>
      <c r="O151" s="78">
        <v>127.040210325</v>
      </c>
      <c r="P151" s="79">
        <v>1E-3</v>
      </c>
      <c r="Q151" s="79">
        <v>1E-4</v>
      </c>
    </row>
    <row r="152" spans="2:17">
      <c r="B152" t="s">
        <v>3059</v>
      </c>
      <c r="C152" t="s">
        <v>2693</v>
      </c>
      <c r="D152" t="s">
        <v>2854</v>
      </c>
      <c r="E152"/>
      <c r="F152" t="s">
        <v>2853</v>
      </c>
      <c r="G152" t="s">
        <v>2684</v>
      </c>
      <c r="H152" t="s">
        <v>2696</v>
      </c>
      <c r="I152" s="78">
        <v>4.72</v>
      </c>
      <c r="J152" t="s">
        <v>105</v>
      </c>
      <c r="K152" s="79">
        <v>3.9100000000000003E-2</v>
      </c>
      <c r="L152" s="79">
        <v>3.56E-2</v>
      </c>
      <c r="M152" s="78">
        <v>828225.25</v>
      </c>
      <c r="N152" s="78">
        <v>107.5</v>
      </c>
      <c r="O152" s="78">
        <v>890.34214374999999</v>
      </c>
      <c r="P152" s="79">
        <v>7.0000000000000001E-3</v>
      </c>
      <c r="Q152" s="79">
        <v>8.0000000000000004E-4</v>
      </c>
    </row>
    <row r="153" spans="2:17">
      <c r="B153" t="s">
        <v>3059</v>
      </c>
      <c r="C153" t="s">
        <v>2693</v>
      </c>
      <c r="D153" t="s">
        <v>2886</v>
      </c>
      <c r="E153"/>
      <c r="F153" t="s">
        <v>2853</v>
      </c>
      <c r="G153" t="s">
        <v>2885</v>
      </c>
      <c r="H153" t="s">
        <v>2696</v>
      </c>
      <c r="I153" s="78">
        <v>2.33</v>
      </c>
      <c r="J153" t="s">
        <v>105</v>
      </c>
      <c r="K153" s="79">
        <v>2.76E-2</v>
      </c>
      <c r="L153" s="79">
        <v>1.9E-2</v>
      </c>
      <c r="M153" s="78">
        <v>237454.07999999999</v>
      </c>
      <c r="N153" s="78">
        <v>103.11</v>
      </c>
      <c r="O153" s="78">
        <v>244.83890188800001</v>
      </c>
      <c r="P153" s="79">
        <v>1.9E-3</v>
      </c>
      <c r="Q153" s="79">
        <v>2.0000000000000001E-4</v>
      </c>
    </row>
    <row r="154" spans="2:17">
      <c r="B154" t="s">
        <v>3059</v>
      </c>
      <c r="C154" t="s">
        <v>2693</v>
      </c>
      <c r="D154" t="s">
        <v>2884</v>
      </c>
      <c r="E154"/>
      <c r="F154" t="s">
        <v>660</v>
      </c>
      <c r="G154" t="s">
        <v>2885</v>
      </c>
      <c r="H154" t="s">
        <v>210</v>
      </c>
      <c r="I154" s="78">
        <v>3.5</v>
      </c>
      <c r="J154" t="s">
        <v>105</v>
      </c>
      <c r="K154" s="79">
        <v>2.3E-2</v>
      </c>
      <c r="L154" s="79">
        <v>2.1299999999999999E-2</v>
      </c>
      <c r="M154" s="78">
        <v>101766.05</v>
      </c>
      <c r="N154" s="78">
        <v>102.38</v>
      </c>
      <c r="O154" s="78">
        <v>104.18808199</v>
      </c>
      <c r="P154" s="79">
        <v>8.0000000000000004E-4</v>
      </c>
      <c r="Q154" s="79">
        <v>1E-4</v>
      </c>
    </row>
    <row r="155" spans="2:17">
      <c r="B155" t="s">
        <v>3059</v>
      </c>
      <c r="C155" t="s">
        <v>2693</v>
      </c>
      <c r="D155" t="s">
        <v>2860</v>
      </c>
      <c r="E155"/>
      <c r="F155" t="s">
        <v>2853</v>
      </c>
      <c r="G155" t="s">
        <v>2729</v>
      </c>
      <c r="H155" t="s">
        <v>2696</v>
      </c>
      <c r="I155" s="78">
        <v>6.96</v>
      </c>
      <c r="J155" t="s">
        <v>105</v>
      </c>
      <c r="K155" s="79">
        <v>0.04</v>
      </c>
      <c r="L155" s="79">
        <v>2.5499999999999998E-2</v>
      </c>
      <c r="M155" s="78">
        <v>1287356.97</v>
      </c>
      <c r="N155" s="78">
        <v>111.54</v>
      </c>
      <c r="O155" s="78">
        <v>1435.917964338</v>
      </c>
      <c r="P155" s="79">
        <v>1.12E-2</v>
      </c>
      <c r="Q155" s="79">
        <v>1.2999999999999999E-3</v>
      </c>
    </row>
    <row r="156" spans="2:17">
      <c r="B156" t="s">
        <v>3059</v>
      </c>
      <c r="C156" t="s">
        <v>2693</v>
      </c>
      <c r="D156" t="s">
        <v>2859</v>
      </c>
      <c r="E156"/>
      <c r="F156" t="s">
        <v>660</v>
      </c>
      <c r="G156" t="s">
        <v>2407</v>
      </c>
      <c r="H156" t="s">
        <v>210</v>
      </c>
      <c r="I156" s="78">
        <v>7.41</v>
      </c>
      <c r="J156" t="s">
        <v>105</v>
      </c>
      <c r="K156" s="79">
        <v>0.04</v>
      </c>
      <c r="L156" s="79">
        <v>3.8600000000000002E-2</v>
      </c>
      <c r="M156" s="78">
        <v>78354.05</v>
      </c>
      <c r="N156" s="78">
        <v>107.17</v>
      </c>
      <c r="O156" s="78">
        <v>83.972035384999998</v>
      </c>
      <c r="P156" s="79">
        <v>6.9999999999999999E-4</v>
      </c>
      <c r="Q156" s="79">
        <v>1E-4</v>
      </c>
    </row>
    <row r="157" spans="2:17">
      <c r="B157" t="s">
        <v>3060</v>
      </c>
      <c r="C157" t="s">
        <v>2693</v>
      </c>
      <c r="D157" t="s">
        <v>2823</v>
      </c>
      <c r="E157"/>
      <c r="F157" t="s">
        <v>653</v>
      </c>
      <c r="G157" t="s">
        <v>2824</v>
      </c>
      <c r="H157" t="s">
        <v>153</v>
      </c>
      <c r="I157" s="78">
        <v>11.29</v>
      </c>
      <c r="J157" t="s">
        <v>105</v>
      </c>
      <c r="K157" s="79">
        <v>3.5499999999999997E-2</v>
      </c>
      <c r="L157" s="79">
        <v>3.9800000000000002E-2</v>
      </c>
      <c r="M157" s="78">
        <v>379860.16</v>
      </c>
      <c r="N157" s="78">
        <v>103.76</v>
      </c>
      <c r="O157" s="78">
        <v>394.14290201599999</v>
      </c>
      <c r="P157" s="79">
        <v>3.0999999999999999E-3</v>
      </c>
      <c r="Q157" s="79">
        <v>4.0000000000000002E-4</v>
      </c>
    </row>
    <row r="158" spans="2:17">
      <c r="B158" t="s">
        <v>3051</v>
      </c>
      <c r="C158" t="s">
        <v>2693</v>
      </c>
      <c r="D158" t="s">
        <v>2908</v>
      </c>
      <c r="E158"/>
      <c r="F158" t="s">
        <v>660</v>
      </c>
      <c r="G158" t="s">
        <v>2572</v>
      </c>
      <c r="H158" t="s">
        <v>210</v>
      </c>
      <c r="I158" s="78">
        <v>7.93</v>
      </c>
      <c r="J158" t="s">
        <v>105</v>
      </c>
      <c r="K158" s="79">
        <v>2.8199999999999999E-2</v>
      </c>
      <c r="L158" s="79">
        <v>1.9699999999999999E-2</v>
      </c>
      <c r="M158" s="78">
        <v>245412.56</v>
      </c>
      <c r="N158" s="78">
        <v>109.97</v>
      </c>
      <c r="O158" s="78">
        <v>269.88019223200001</v>
      </c>
      <c r="P158" s="79">
        <v>2.0999999999999999E-3</v>
      </c>
      <c r="Q158" s="79">
        <v>2.0000000000000001E-4</v>
      </c>
    </row>
    <row r="159" spans="2:17">
      <c r="B159" t="s">
        <v>3051</v>
      </c>
      <c r="C159" t="s">
        <v>2693</v>
      </c>
      <c r="D159" t="s">
        <v>2909</v>
      </c>
      <c r="E159"/>
      <c r="F159" t="s">
        <v>660</v>
      </c>
      <c r="G159" t="s">
        <v>2844</v>
      </c>
      <c r="H159" t="s">
        <v>210</v>
      </c>
      <c r="I159" s="78">
        <v>9.1199999999999992</v>
      </c>
      <c r="J159" t="s">
        <v>105</v>
      </c>
      <c r="K159" s="79">
        <v>2.98E-2</v>
      </c>
      <c r="L159" s="79">
        <v>3.09E-2</v>
      </c>
      <c r="M159" s="78">
        <v>38560.43</v>
      </c>
      <c r="N159" s="78">
        <v>113.98</v>
      </c>
      <c r="O159" s="78">
        <v>43.951178114000001</v>
      </c>
      <c r="P159" s="79">
        <v>2.9999999999999997E-4</v>
      </c>
      <c r="Q159" s="79">
        <v>0</v>
      </c>
    </row>
    <row r="160" spans="2:17">
      <c r="B160" t="s">
        <v>3051</v>
      </c>
      <c r="C160" t="s">
        <v>2693</v>
      </c>
      <c r="D160" t="s">
        <v>2910</v>
      </c>
      <c r="E160"/>
      <c r="F160" t="s">
        <v>660</v>
      </c>
      <c r="G160" t="s">
        <v>2844</v>
      </c>
      <c r="H160" t="s">
        <v>210</v>
      </c>
      <c r="I160" s="78">
        <v>8.07</v>
      </c>
      <c r="J160" t="s">
        <v>105</v>
      </c>
      <c r="K160" s="79">
        <v>2.5000000000000001E-2</v>
      </c>
      <c r="L160" s="79">
        <v>1.6199999999999999E-2</v>
      </c>
      <c r="M160" s="78">
        <v>45097.81</v>
      </c>
      <c r="N160" s="78">
        <v>113.83</v>
      </c>
      <c r="O160" s="78">
        <v>51.334837123</v>
      </c>
      <c r="P160" s="79">
        <v>4.0000000000000002E-4</v>
      </c>
      <c r="Q160" s="79">
        <v>0</v>
      </c>
    </row>
    <row r="161" spans="2:17">
      <c r="B161" t="s">
        <v>3051</v>
      </c>
      <c r="C161" t="s">
        <v>2693</v>
      </c>
      <c r="D161" t="s">
        <v>2912</v>
      </c>
      <c r="E161"/>
      <c r="F161" t="s">
        <v>660</v>
      </c>
      <c r="G161" t="s">
        <v>2501</v>
      </c>
      <c r="H161" t="s">
        <v>210</v>
      </c>
      <c r="I161" s="78">
        <v>8.41</v>
      </c>
      <c r="J161" t="s">
        <v>105</v>
      </c>
      <c r="K161" s="79">
        <v>2.5000000000000001E-2</v>
      </c>
      <c r="L161" s="79">
        <v>1.11E-2</v>
      </c>
      <c r="M161" s="78">
        <v>291952.86</v>
      </c>
      <c r="N161" s="78">
        <v>115.93</v>
      </c>
      <c r="O161" s="78">
        <v>338.46095059800001</v>
      </c>
      <c r="P161" s="79">
        <v>2.5999999999999999E-3</v>
      </c>
      <c r="Q161" s="79">
        <v>2.9999999999999997E-4</v>
      </c>
    </row>
    <row r="162" spans="2:17">
      <c r="B162" t="s">
        <v>3051</v>
      </c>
      <c r="C162" t="s">
        <v>2693</v>
      </c>
      <c r="D162" t="s">
        <v>2911</v>
      </c>
      <c r="E162"/>
      <c r="F162" t="s">
        <v>660</v>
      </c>
      <c r="G162" t="s">
        <v>2501</v>
      </c>
      <c r="H162" t="s">
        <v>210</v>
      </c>
      <c r="I162" s="78">
        <v>8.1</v>
      </c>
      <c r="J162" t="s">
        <v>105</v>
      </c>
      <c r="K162" s="79">
        <v>3.0499999999999999E-2</v>
      </c>
      <c r="L162" s="79">
        <v>1.55E-2</v>
      </c>
      <c r="M162" s="78">
        <v>256426.21</v>
      </c>
      <c r="N162" s="78">
        <v>114.97</v>
      </c>
      <c r="O162" s="78">
        <v>294.81321363699999</v>
      </c>
      <c r="P162" s="79">
        <v>2.3E-3</v>
      </c>
      <c r="Q162" s="79">
        <v>2.9999999999999997E-4</v>
      </c>
    </row>
    <row r="163" spans="2:17">
      <c r="B163" t="s">
        <v>3051</v>
      </c>
      <c r="C163" t="s">
        <v>2693</v>
      </c>
      <c r="D163" t="s">
        <v>2907</v>
      </c>
      <c r="E163"/>
      <c r="F163" t="s">
        <v>660</v>
      </c>
      <c r="G163" t="s">
        <v>2420</v>
      </c>
      <c r="H163" t="s">
        <v>210</v>
      </c>
      <c r="I163" s="78">
        <v>8.26</v>
      </c>
      <c r="J163" t="s">
        <v>105</v>
      </c>
      <c r="K163" s="79">
        <v>2.5999999999999999E-2</v>
      </c>
      <c r="L163" s="79">
        <v>1.35E-2</v>
      </c>
      <c r="M163" s="78">
        <v>34315.339999999997</v>
      </c>
      <c r="N163" s="78">
        <v>100.26</v>
      </c>
      <c r="O163" s="78">
        <v>34.404559884000001</v>
      </c>
      <c r="P163" s="79">
        <v>2.9999999999999997E-4</v>
      </c>
      <c r="Q163" s="79">
        <v>0</v>
      </c>
    </row>
    <row r="164" spans="2:17">
      <c r="B164" t="s">
        <v>3051</v>
      </c>
      <c r="C164" t="s">
        <v>2693</v>
      </c>
      <c r="D164" t="s">
        <v>2913</v>
      </c>
      <c r="E164"/>
      <c r="F164" t="s">
        <v>660</v>
      </c>
      <c r="G164" t="s">
        <v>2501</v>
      </c>
      <c r="H164" t="s">
        <v>210</v>
      </c>
      <c r="I164" s="78">
        <v>8.51</v>
      </c>
      <c r="J164" t="s">
        <v>105</v>
      </c>
      <c r="K164" s="79">
        <v>2.5000000000000001E-2</v>
      </c>
      <c r="L164" s="79">
        <v>8.8000000000000005E-3</v>
      </c>
      <c r="M164" s="78">
        <v>368940.39</v>
      </c>
      <c r="N164" s="78">
        <v>117.92</v>
      </c>
      <c r="O164" s="78">
        <v>435.05450788799999</v>
      </c>
      <c r="P164" s="79">
        <v>3.3999999999999998E-3</v>
      </c>
      <c r="Q164" s="79">
        <v>4.0000000000000002E-4</v>
      </c>
    </row>
    <row r="165" spans="2:17">
      <c r="B165" t="s">
        <v>3051</v>
      </c>
      <c r="C165" t="s">
        <v>2693</v>
      </c>
      <c r="D165" t="s">
        <v>2914</v>
      </c>
      <c r="E165"/>
      <c r="F165" t="s">
        <v>653</v>
      </c>
      <c r="G165" t="s">
        <v>2844</v>
      </c>
      <c r="H165" t="s">
        <v>153</v>
      </c>
      <c r="I165" s="78">
        <v>8.81</v>
      </c>
      <c r="J165" t="s">
        <v>105</v>
      </c>
      <c r="K165" s="79">
        <v>2.5000000000000001E-2</v>
      </c>
      <c r="L165" s="79">
        <v>2.5000000000000001E-2</v>
      </c>
      <c r="M165" s="78">
        <v>31225.18</v>
      </c>
      <c r="N165" s="78">
        <v>113.23</v>
      </c>
      <c r="O165" s="78">
        <v>35.356271313999997</v>
      </c>
      <c r="P165" s="79">
        <v>2.9999999999999997E-4</v>
      </c>
      <c r="Q165" s="79">
        <v>0</v>
      </c>
    </row>
    <row r="166" spans="2:17">
      <c r="B166" t="s">
        <v>3051</v>
      </c>
      <c r="C166" t="s">
        <v>2693</v>
      </c>
      <c r="D166" t="s">
        <v>2915</v>
      </c>
      <c r="E166"/>
      <c r="F166" t="s">
        <v>660</v>
      </c>
      <c r="G166" t="s">
        <v>2572</v>
      </c>
      <c r="H166" t="s">
        <v>210</v>
      </c>
      <c r="I166" s="78">
        <v>8.67</v>
      </c>
      <c r="J166" t="s">
        <v>105</v>
      </c>
      <c r="K166" s="79">
        <v>2.7199999999999998E-2</v>
      </c>
      <c r="L166" s="79">
        <v>2.3199999999999998E-2</v>
      </c>
      <c r="M166" s="78">
        <v>97376.19</v>
      </c>
      <c r="N166" s="78">
        <v>109.69</v>
      </c>
      <c r="O166" s="78">
        <v>106.81194281099999</v>
      </c>
      <c r="P166" s="79">
        <v>8.0000000000000004E-4</v>
      </c>
      <c r="Q166" s="79">
        <v>1E-4</v>
      </c>
    </row>
    <row r="167" spans="2:17">
      <c r="B167" t="s">
        <v>3051</v>
      </c>
      <c r="C167" t="s">
        <v>2693</v>
      </c>
      <c r="D167" t="s">
        <v>2916</v>
      </c>
      <c r="E167"/>
      <c r="F167" t="s">
        <v>653</v>
      </c>
      <c r="G167" t="s">
        <v>2572</v>
      </c>
      <c r="H167" t="s">
        <v>153</v>
      </c>
      <c r="I167" s="78">
        <v>8.5</v>
      </c>
      <c r="J167" t="s">
        <v>105</v>
      </c>
      <c r="K167" s="79">
        <v>2.7199999999999998E-2</v>
      </c>
      <c r="L167" s="79">
        <v>2.0299999999999999E-2</v>
      </c>
      <c r="M167" s="78">
        <v>96071.75</v>
      </c>
      <c r="N167" s="78">
        <v>106.79</v>
      </c>
      <c r="O167" s="78">
        <v>102.595021825</v>
      </c>
      <c r="P167" s="79">
        <v>8.0000000000000004E-4</v>
      </c>
      <c r="Q167" s="79">
        <v>1E-4</v>
      </c>
    </row>
    <row r="168" spans="2:17">
      <c r="B168" t="s">
        <v>3051</v>
      </c>
      <c r="C168" t="s">
        <v>2693</v>
      </c>
      <c r="D168" t="s">
        <v>2904</v>
      </c>
      <c r="E168"/>
      <c r="F168" t="s">
        <v>2853</v>
      </c>
      <c r="G168" t="s">
        <v>2905</v>
      </c>
      <c r="H168" t="s">
        <v>2696</v>
      </c>
      <c r="I168" s="78">
        <v>8.16</v>
      </c>
      <c r="J168" t="s">
        <v>105</v>
      </c>
      <c r="K168" s="79">
        <v>2.53E-2</v>
      </c>
      <c r="L168" s="79">
        <v>2.5899999999999999E-2</v>
      </c>
      <c r="M168" s="78">
        <v>118994.65</v>
      </c>
      <c r="N168" s="78">
        <v>101.38</v>
      </c>
      <c r="O168" s="78">
        <v>120.63677617</v>
      </c>
      <c r="P168" s="79">
        <v>8.9999999999999998E-4</v>
      </c>
      <c r="Q168" s="79">
        <v>1E-4</v>
      </c>
    </row>
    <row r="169" spans="2:17">
      <c r="B169" t="s">
        <v>3061</v>
      </c>
      <c r="C169" t="s">
        <v>2693</v>
      </c>
      <c r="D169" t="s">
        <v>2882</v>
      </c>
      <c r="E169"/>
      <c r="F169" t="s">
        <v>2853</v>
      </c>
      <c r="G169" t="s">
        <v>2883</v>
      </c>
      <c r="H169" t="s">
        <v>2696</v>
      </c>
      <c r="I169" s="78">
        <v>6.38</v>
      </c>
      <c r="J169" t="s">
        <v>105</v>
      </c>
      <c r="K169" s="79">
        <v>2.5399999999999999E-2</v>
      </c>
      <c r="L169" s="79">
        <v>3.2000000000000002E-3</v>
      </c>
      <c r="M169" s="78">
        <v>879302.11</v>
      </c>
      <c r="N169" s="78">
        <v>117.21</v>
      </c>
      <c r="O169" s="78">
        <v>1030.630003131</v>
      </c>
      <c r="P169" s="79">
        <v>8.0999999999999996E-3</v>
      </c>
      <c r="Q169" s="79">
        <v>8.9999999999999998E-4</v>
      </c>
    </row>
    <row r="170" spans="2:17">
      <c r="B170" t="s">
        <v>3062</v>
      </c>
      <c r="C170" t="s">
        <v>2693</v>
      </c>
      <c r="D170" t="s">
        <v>2874</v>
      </c>
      <c r="E170"/>
      <c r="F170" t="s">
        <v>653</v>
      </c>
      <c r="G170" t="s">
        <v>2865</v>
      </c>
      <c r="H170" t="s">
        <v>153</v>
      </c>
      <c r="I170" s="78">
        <v>8.39</v>
      </c>
      <c r="J170" t="s">
        <v>105</v>
      </c>
      <c r="K170" s="79">
        <v>3.5499999999999997E-2</v>
      </c>
      <c r="L170" s="79">
        <v>4.0500000000000001E-2</v>
      </c>
      <c r="M170" s="78">
        <v>270031.28000000003</v>
      </c>
      <c r="N170" s="78">
        <v>116.11</v>
      </c>
      <c r="O170" s="78">
        <v>313.53331920800002</v>
      </c>
      <c r="P170" s="79">
        <v>2.5000000000000001E-3</v>
      </c>
      <c r="Q170" s="79">
        <v>2.9999999999999997E-4</v>
      </c>
    </row>
    <row r="171" spans="2:17">
      <c r="B171" t="s">
        <v>3062</v>
      </c>
      <c r="C171" t="s">
        <v>2693</v>
      </c>
      <c r="D171" t="s">
        <v>2864</v>
      </c>
      <c r="E171"/>
      <c r="F171" t="s">
        <v>653</v>
      </c>
      <c r="G171" t="s">
        <v>2865</v>
      </c>
      <c r="H171" t="s">
        <v>153</v>
      </c>
      <c r="I171" s="78">
        <v>0.02</v>
      </c>
      <c r="J171" t="s">
        <v>105</v>
      </c>
      <c r="K171" s="79">
        <v>3.5499999999999997E-2</v>
      </c>
      <c r="L171" s="79">
        <v>4.3E-3</v>
      </c>
      <c r="M171" s="78">
        <v>121318.41</v>
      </c>
      <c r="N171" s="78">
        <v>117.04</v>
      </c>
      <c r="O171" s="78">
        <v>141.99106706399999</v>
      </c>
      <c r="P171" s="79">
        <v>1.1000000000000001E-3</v>
      </c>
      <c r="Q171" s="79">
        <v>1E-4</v>
      </c>
    </row>
    <row r="172" spans="2:17">
      <c r="B172" t="s">
        <v>3062</v>
      </c>
      <c r="C172" t="s">
        <v>2693</v>
      </c>
      <c r="D172" t="s">
        <v>2875</v>
      </c>
      <c r="E172"/>
      <c r="F172" t="s">
        <v>653</v>
      </c>
      <c r="G172" t="s">
        <v>2876</v>
      </c>
      <c r="H172" t="s">
        <v>153</v>
      </c>
      <c r="I172" s="78">
        <v>9.15</v>
      </c>
      <c r="J172" t="s">
        <v>105</v>
      </c>
      <c r="K172" s="79">
        <v>3.5499999999999997E-2</v>
      </c>
      <c r="L172" s="79">
        <v>1.61E-2</v>
      </c>
      <c r="M172" s="78">
        <v>247701.23</v>
      </c>
      <c r="N172" s="78">
        <v>116.21</v>
      </c>
      <c r="O172" s="78">
        <v>287.85359938300002</v>
      </c>
      <c r="P172" s="79">
        <v>2.3E-3</v>
      </c>
      <c r="Q172" s="79">
        <v>2.9999999999999997E-4</v>
      </c>
    </row>
    <row r="173" spans="2:17">
      <c r="B173" t="s">
        <v>3062</v>
      </c>
      <c r="C173" t="s">
        <v>2693</v>
      </c>
      <c r="D173" t="s">
        <v>2877</v>
      </c>
      <c r="E173"/>
      <c r="F173" t="s">
        <v>653</v>
      </c>
      <c r="G173" t="s">
        <v>2876</v>
      </c>
      <c r="H173" t="s">
        <v>153</v>
      </c>
      <c r="I173" s="78">
        <v>9.15</v>
      </c>
      <c r="J173" t="s">
        <v>105</v>
      </c>
      <c r="K173" s="79">
        <v>3.5499999999999997E-2</v>
      </c>
      <c r="L173" s="79">
        <v>1.61E-2</v>
      </c>
      <c r="M173" s="78">
        <v>111286.06</v>
      </c>
      <c r="N173" s="78">
        <v>117.04</v>
      </c>
      <c r="O173" s="78">
        <v>130.24920462399999</v>
      </c>
      <c r="P173" s="79">
        <v>1E-3</v>
      </c>
      <c r="Q173" s="79">
        <v>1E-4</v>
      </c>
    </row>
    <row r="174" spans="2:17">
      <c r="B174" t="s">
        <v>3062</v>
      </c>
      <c r="C174" t="s">
        <v>2693</v>
      </c>
      <c r="D174" t="s">
        <v>2878</v>
      </c>
      <c r="E174"/>
      <c r="F174" t="s">
        <v>653</v>
      </c>
      <c r="G174" t="s">
        <v>2867</v>
      </c>
      <c r="H174" t="s">
        <v>153</v>
      </c>
      <c r="I174" s="78">
        <v>9.06</v>
      </c>
      <c r="J174" t="s">
        <v>105</v>
      </c>
      <c r="K174" s="79">
        <v>3.5499999999999997E-2</v>
      </c>
      <c r="L174" s="79">
        <v>1.8700000000000001E-2</v>
      </c>
      <c r="M174" s="78">
        <v>173062.38</v>
      </c>
      <c r="N174" s="78">
        <v>115.83</v>
      </c>
      <c r="O174" s="78">
        <v>200.45815475399999</v>
      </c>
      <c r="P174" s="79">
        <v>1.6000000000000001E-3</v>
      </c>
      <c r="Q174" s="79">
        <v>2.0000000000000001E-4</v>
      </c>
    </row>
    <row r="175" spans="2:17">
      <c r="B175" t="s">
        <v>3062</v>
      </c>
      <c r="C175" t="s">
        <v>2693</v>
      </c>
      <c r="D175" t="s">
        <v>2866</v>
      </c>
      <c r="E175"/>
      <c r="F175" t="s">
        <v>653</v>
      </c>
      <c r="G175" t="s">
        <v>2867</v>
      </c>
      <c r="H175" t="s">
        <v>153</v>
      </c>
      <c r="I175" s="78">
        <v>8.51</v>
      </c>
      <c r="J175" t="s">
        <v>105</v>
      </c>
      <c r="K175" s="79">
        <v>3.5499999999999997E-2</v>
      </c>
      <c r="L175" s="79">
        <v>2.8400000000000002E-2</v>
      </c>
      <c r="M175" s="78">
        <v>77753.23</v>
      </c>
      <c r="N175" s="78">
        <v>116.9</v>
      </c>
      <c r="O175" s="78">
        <v>90.893525870000005</v>
      </c>
      <c r="P175" s="79">
        <v>6.9999999999999999E-4</v>
      </c>
      <c r="Q175" s="79">
        <v>1E-4</v>
      </c>
    </row>
    <row r="176" spans="2:17">
      <c r="B176" t="s">
        <v>3062</v>
      </c>
      <c r="C176" t="s">
        <v>2693</v>
      </c>
      <c r="D176" t="s">
        <v>2861</v>
      </c>
      <c r="E176"/>
      <c r="F176" t="s">
        <v>653</v>
      </c>
      <c r="G176" t="s">
        <v>2862</v>
      </c>
      <c r="H176" t="s">
        <v>153</v>
      </c>
      <c r="I176" s="78">
        <v>8.6300000000000008</v>
      </c>
      <c r="J176" t="s">
        <v>105</v>
      </c>
      <c r="K176" s="79">
        <v>3.5499999999999997E-2</v>
      </c>
      <c r="L176" s="79">
        <v>2.47E-2</v>
      </c>
      <c r="M176" s="78">
        <v>64197.2</v>
      </c>
      <c r="N176" s="78">
        <v>116.95</v>
      </c>
      <c r="O176" s="78">
        <v>75.078625400000007</v>
      </c>
      <c r="P176" s="79">
        <v>5.9999999999999995E-4</v>
      </c>
      <c r="Q176" s="79">
        <v>1E-4</v>
      </c>
    </row>
    <row r="177" spans="2:17">
      <c r="B177" t="s">
        <v>3062</v>
      </c>
      <c r="C177" t="s">
        <v>2693</v>
      </c>
      <c r="D177" t="s">
        <v>2863</v>
      </c>
      <c r="E177"/>
      <c r="F177" t="s">
        <v>653</v>
      </c>
      <c r="G177" t="s">
        <v>2862</v>
      </c>
      <c r="H177" t="s">
        <v>153</v>
      </c>
      <c r="I177" s="78">
        <v>1.25</v>
      </c>
      <c r="J177" t="s">
        <v>105</v>
      </c>
      <c r="K177" s="79">
        <v>3.5499999999999997E-2</v>
      </c>
      <c r="L177" s="79">
        <v>1.34E-2</v>
      </c>
      <c r="M177" s="78">
        <v>28842.22</v>
      </c>
      <c r="N177" s="78">
        <v>117.08</v>
      </c>
      <c r="O177" s="78">
        <v>33.768471175999998</v>
      </c>
      <c r="P177" s="79">
        <v>2.9999999999999997E-4</v>
      </c>
      <c r="Q177" s="79">
        <v>0</v>
      </c>
    </row>
    <row r="178" spans="2:17">
      <c r="B178" t="s">
        <v>3062</v>
      </c>
      <c r="C178" t="s">
        <v>2693</v>
      </c>
      <c r="D178" t="s">
        <v>2879</v>
      </c>
      <c r="E178"/>
      <c r="F178" t="s">
        <v>653</v>
      </c>
      <c r="G178" t="s">
        <v>2869</v>
      </c>
      <c r="H178" t="s">
        <v>153</v>
      </c>
      <c r="I178" s="78">
        <v>8.15</v>
      </c>
      <c r="J178" t="s">
        <v>105</v>
      </c>
      <c r="K178" s="79">
        <v>3.5499999999999997E-2</v>
      </c>
      <c r="L178" s="79">
        <v>4.24E-2</v>
      </c>
      <c r="M178" s="78">
        <v>204999.25</v>
      </c>
      <c r="N178" s="78">
        <v>108.26</v>
      </c>
      <c r="O178" s="78">
        <v>221.93218805000001</v>
      </c>
      <c r="P178" s="79">
        <v>1.6999999999999999E-3</v>
      </c>
      <c r="Q178" s="79">
        <v>2.0000000000000001E-4</v>
      </c>
    </row>
    <row r="179" spans="2:17">
      <c r="B179" t="s">
        <v>3062</v>
      </c>
      <c r="C179" t="s">
        <v>2693</v>
      </c>
      <c r="D179" t="s">
        <v>2868</v>
      </c>
      <c r="E179"/>
      <c r="F179" t="s">
        <v>653</v>
      </c>
      <c r="G179" t="s">
        <v>2869</v>
      </c>
      <c r="H179" t="s">
        <v>153</v>
      </c>
      <c r="I179" s="78">
        <v>8.3699999999999992</v>
      </c>
      <c r="J179" t="s">
        <v>105</v>
      </c>
      <c r="K179" s="79">
        <v>3.5499999999999997E-2</v>
      </c>
      <c r="L179" s="79">
        <v>3.2599999999999997E-2</v>
      </c>
      <c r="M179" s="78">
        <v>92101.119999999995</v>
      </c>
      <c r="N179" s="78">
        <v>112.65</v>
      </c>
      <c r="O179" s="78">
        <v>103.75191168000001</v>
      </c>
      <c r="P179" s="79">
        <v>8.0000000000000004E-4</v>
      </c>
      <c r="Q179" s="79">
        <v>1E-4</v>
      </c>
    </row>
    <row r="180" spans="2:17">
      <c r="B180" t="s">
        <v>3062</v>
      </c>
      <c r="C180" t="s">
        <v>2693</v>
      </c>
      <c r="D180" t="s">
        <v>2870</v>
      </c>
      <c r="E180"/>
      <c r="F180" t="s">
        <v>653</v>
      </c>
      <c r="G180" t="s">
        <v>2871</v>
      </c>
      <c r="H180" t="s">
        <v>153</v>
      </c>
      <c r="I180" s="78">
        <v>0.01</v>
      </c>
      <c r="J180" t="s">
        <v>105</v>
      </c>
      <c r="K180" s="79">
        <v>3.5499999999999997E-2</v>
      </c>
      <c r="L180" s="79">
        <v>8.3799999999999999E-2</v>
      </c>
      <c r="M180" s="78">
        <v>57149.25</v>
      </c>
      <c r="N180" s="78">
        <v>108.25</v>
      </c>
      <c r="O180" s="78">
        <v>61.864063125000001</v>
      </c>
      <c r="P180" s="79">
        <v>5.0000000000000001E-4</v>
      </c>
      <c r="Q180" s="79">
        <v>1E-4</v>
      </c>
    </row>
    <row r="181" spans="2:17">
      <c r="B181" t="s">
        <v>3062</v>
      </c>
      <c r="C181" t="s">
        <v>2693</v>
      </c>
      <c r="D181" t="s">
        <v>2880</v>
      </c>
      <c r="E181"/>
      <c r="F181" t="s">
        <v>653</v>
      </c>
      <c r="G181" t="s">
        <v>2871</v>
      </c>
      <c r="H181" t="s">
        <v>153</v>
      </c>
      <c r="I181" s="78">
        <v>8.14</v>
      </c>
      <c r="J181" t="s">
        <v>105</v>
      </c>
      <c r="K181" s="79">
        <v>3.5499999999999997E-2</v>
      </c>
      <c r="L181" s="79">
        <v>4.2799999999999998E-2</v>
      </c>
      <c r="M181" s="78">
        <v>127203.19</v>
      </c>
      <c r="N181" s="78">
        <v>103.87</v>
      </c>
      <c r="O181" s="78">
        <v>132.12595345299999</v>
      </c>
      <c r="P181" s="79">
        <v>1E-3</v>
      </c>
      <c r="Q181" s="79">
        <v>1E-4</v>
      </c>
    </row>
    <row r="182" spans="2:17">
      <c r="B182" t="s">
        <v>3062</v>
      </c>
      <c r="C182" t="s">
        <v>2693</v>
      </c>
      <c r="D182" t="s">
        <v>2872</v>
      </c>
      <c r="E182"/>
      <c r="F182" t="s">
        <v>653</v>
      </c>
      <c r="G182" t="s">
        <v>2873</v>
      </c>
      <c r="H182" t="s">
        <v>153</v>
      </c>
      <c r="I182" s="78">
        <v>8.15</v>
      </c>
      <c r="J182" t="s">
        <v>105</v>
      </c>
      <c r="K182" s="79">
        <v>3.5499999999999997E-2</v>
      </c>
      <c r="L182" s="79">
        <v>4.2500000000000003E-2</v>
      </c>
      <c r="M182" s="78">
        <v>155833.04999999999</v>
      </c>
      <c r="N182" s="78">
        <v>111.24</v>
      </c>
      <c r="O182" s="78">
        <v>173.34868481999999</v>
      </c>
      <c r="P182" s="79">
        <v>1.4E-3</v>
      </c>
      <c r="Q182" s="79">
        <v>2.0000000000000001E-4</v>
      </c>
    </row>
    <row r="183" spans="2:17">
      <c r="B183" t="s">
        <v>3062</v>
      </c>
      <c r="C183" t="s">
        <v>2693</v>
      </c>
      <c r="D183" t="s">
        <v>2881</v>
      </c>
      <c r="E183"/>
      <c r="F183" t="s">
        <v>653</v>
      </c>
      <c r="G183" t="s">
        <v>2873</v>
      </c>
      <c r="H183" t="s">
        <v>153</v>
      </c>
      <c r="I183" s="78">
        <v>8.15</v>
      </c>
      <c r="J183" t="s">
        <v>105</v>
      </c>
      <c r="K183" s="79">
        <v>3.5499999999999997E-2</v>
      </c>
      <c r="L183" s="79">
        <v>4.2500000000000003E-2</v>
      </c>
      <c r="M183" s="78">
        <v>346854.2</v>
      </c>
      <c r="N183" s="78">
        <v>105.86</v>
      </c>
      <c r="O183" s="78">
        <v>367.17985612000001</v>
      </c>
      <c r="P183" s="79">
        <v>2.8999999999999998E-3</v>
      </c>
      <c r="Q183" s="79">
        <v>2.9999999999999997E-4</v>
      </c>
    </row>
    <row r="184" spans="2:17">
      <c r="B184" t="s">
        <v>3062</v>
      </c>
      <c r="C184" t="s">
        <v>2693</v>
      </c>
      <c r="D184" t="s">
        <v>2906</v>
      </c>
      <c r="E184"/>
      <c r="F184" t="s">
        <v>653</v>
      </c>
      <c r="G184" t="s">
        <v>2824</v>
      </c>
      <c r="H184" t="s">
        <v>153</v>
      </c>
      <c r="I184" s="78">
        <v>11.43</v>
      </c>
      <c r="J184" t="s">
        <v>105</v>
      </c>
      <c r="K184" s="79">
        <v>3.5499999999999997E-2</v>
      </c>
      <c r="L184" s="79">
        <v>3.9899999999999998E-2</v>
      </c>
      <c r="M184" s="78">
        <v>789633.97</v>
      </c>
      <c r="N184" s="78">
        <v>103.88</v>
      </c>
      <c r="O184" s="78">
        <v>820.27176803600003</v>
      </c>
      <c r="P184" s="79">
        <v>6.4000000000000003E-3</v>
      </c>
      <c r="Q184" s="79">
        <v>6.9999999999999999E-4</v>
      </c>
    </row>
    <row r="185" spans="2:17">
      <c r="B185" t="s">
        <v>3051</v>
      </c>
      <c r="C185" t="s">
        <v>2693</v>
      </c>
      <c r="D185" t="s">
        <v>2917</v>
      </c>
      <c r="E185"/>
      <c r="F185" t="s">
        <v>695</v>
      </c>
      <c r="G185" t="s">
        <v>2734</v>
      </c>
      <c r="H185" t="s">
        <v>210</v>
      </c>
      <c r="I185" s="78">
        <v>6.42</v>
      </c>
      <c r="J185" t="s">
        <v>105</v>
      </c>
      <c r="K185" s="79">
        <v>2.9000000000000001E-2</v>
      </c>
      <c r="L185" s="79">
        <v>3.6900000000000002E-2</v>
      </c>
      <c r="M185" s="78">
        <v>1784198.95</v>
      </c>
      <c r="N185" s="78">
        <v>115.44</v>
      </c>
      <c r="O185" s="78">
        <v>2059.6792678800002</v>
      </c>
      <c r="P185" s="79">
        <v>1.61E-2</v>
      </c>
      <c r="Q185" s="79">
        <v>1.9E-3</v>
      </c>
    </row>
    <row r="186" spans="2:17">
      <c r="B186" s="83" t="s">
        <v>3063</v>
      </c>
      <c r="C186" t="s">
        <v>2693</v>
      </c>
      <c r="D186" t="s">
        <v>2918</v>
      </c>
      <c r="E186"/>
      <c r="F186" t="s">
        <v>944</v>
      </c>
      <c r="G186" t="s">
        <v>2919</v>
      </c>
      <c r="H186" t="s">
        <v>2696</v>
      </c>
      <c r="I186" s="78">
        <v>11.57</v>
      </c>
      <c r="J186" t="s">
        <v>105</v>
      </c>
      <c r="K186" s="79">
        <v>6.7000000000000004E-2</v>
      </c>
      <c r="L186" s="79">
        <v>1.9300000000000001E-2</v>
      </c>
      <c r="M186" s="78">
        <v>1023010.87</v>
      </c>
      <c r="N186" s="78">
        <v>151.85</v>
      </c>
      <c r="O186" s="78">
        <v>1553.4420060949999</v>
      </c>
      <c r="P186" s="79">
        <v>1.21E-2</v>
      </c>
      <c r="Q186" s="79">
        <v>1.4E-3</v>
      </c>
    </row>
    <row r="187" spans="2:17">
      <c r="B187" s="83" t="s">
        <v>3064</v>
      </c>
      <c r="C187" t="s">
        <v>2693</v>
      </c>
      <c r="D187" t="s">
        <v>2920</v>
      </c>
      <c r="E187"/>
      <c r="F187" t="s">
        <v>2921</v>
      </c>
      <c r="G187" t="s">
        <v>2734</v>
      </c>
      <c r="H187" t="s">
        <v>2696</v>
      </c>
      <c r="I187" s="78">
        <v>0.98</v>
      </c>
      <c r="J187" t="s">
        <v>105</v>
      </c>
      <c r="K187" s="79">
        <v>6.2E-2</v>
      </c>
      <c r="L187" s="79">
        <v>6.1000000000000004E-3</v>
      </c>
      <c r="M187" s="78">
        <v>1654731.3</v>
      </c>
      <c r="N187" s="78">
        <v>9.9999999999999995E-7</v>
      </c>
      <c r="O187" s="78">
        <v>1.6547312999999999E-5</v>
      </c>
      <c r="P187" s="79">
        <v>0</v>
      </c>
      <c r="Q187" s="79">
        <v>0</v>
      </c>
    </row>
    <row r="188" spans="2:17">
      <c r="B188" t="s">
        <v>3041</v>
      </c>
      <c r="C188" t="s">
        <v>2693</v>
      </c>
      <c r="D188" t="s">
        <v>2929</v>
      </c>
      <c r="E188"/>
      <c r="F188" t="s">
        <v>239</v>
      </c>
      <c r="G188" t="s">
        <v>2926</v>
      </c>
      <c r="H188" t="s">
        <v>240</v>
      </c>
      <c r="I188" s="78">
        <v>0.01</v>
      </c>
      <c r="J188" t="s">
        <v>105</v>
      </c>
      <c r="K188" s="79">
        <v>3.2500000000000001E-2</v>
      </c>
      <c r="L188" s="79">
        <v>1.4999999999999999E-2</v>
      </c>
      <c r="M188" s="78">
        <v>18081.349999999999</v>
      </c>
      <c r="N188" s="78">
        <v>100.55</v>
      </c>
      <c r="O188" s="78">
        <v>18.180797425000002</v>
      </c>
      <c r="P188" s="79">
        <v>1E-4</v>
      </c>
      <c r="Q188" s="79">
        <v>0</v>
      </c>
    </row>
    <row r="189" spans="2:17">
      <c r="B189" t="s">
        <v>3065</v>
      </c>
      <c r="C189" t="s">
        <v>2804</v>
      </c>
      <c r="D189" t="s">
        <v>2932</v>
      </c>
      <c r="E189"/>
      <c r="F189" t="s">
        <v>239</v>
      </c>
      <c r="G189" t="s">
        <v>2251</v>
      </c>
      <c r="H189" t="s">
        <v>240</v>
      </c>
      <c r="I189" s="78">
        <v>3.91</v>
      </c>
      <c r="J189" t="s">
        <v>109</v>
      </c>
      <c r="K189" s="79">
        <v>4.4200000000000003E-2</v>
      </c>
      <c r="L189" s="79">
        <v>5.16E-2</v>
      </c>
      <c r="M189" s="78">
        <v>30413.1</v>
      </c>
      <c r="N189" s="78">
        <v>100</v>
      </c>
      <c r="O189" s="78">
        <v>105.1076736</v>
      </c>
      <c r="P189" s="79">
        <v>8.0000000000000004E-4</v>
      </c>
      <c r="Q189" s="79">
        <v>1E-4</v>
      </c>
    </row>
    <row r="190" spans="2:17">
      <c r="B190" t="s">
        <v>3065</v>
      </c>
      <c r="C190" t="s">
        <v>2804</v>
      </c>
      <c r="D190" t="s">
        <v>2931</v>
      </c>
      <c r="E190"/>
      <c r="F190" t="s">
        <v>239</v>
      </c>
      <c r="G190" t="s">
        <v>2251</v>
      </c>
      <c r="H190" t="s">
        <v>240</v>
      </c>
      <c r="I190" s="78">
        <v>3.9</v>
      </c>
      <c r="J190" t="s">
        <v>109</v>
      </c>
      <c r="K190" s="79">
        <v>4.4200000000000003E-2</v>
      </c>
      <c r="L190" s="79">
        <v>5.16E-2</v>
      </c>
      <c r="M190" s="78">
        <v>30945.37</v>
      </c>
      <c r="N190" s="78">
        <v>100</v>
      </c>
      <c r="O190" s="78">
        <v>106.94719872</v>
      </c>
      <c r="P190" s="79">
        <v>8.0000000000000004E-4</v>
      </c>
      <c r="Q190" s="79">
        <v>1E-4</v>
      </c>
    </row>
    <row r="191" spans="2:17">
      <c r="B191" t="s">
        <v>3065</v>
      </c>
      <c r="C191" t="s">
        <v>2804</v>
      </c>
      <c r="D191" t="s">
        <v>2930</v>
      </c>
      <c r="E191"/>
      <c r="F191" t="s">
        <v>239</v>
      </c>
      <c r="G191" t="s">
        <v>2251</v>
      </c>
      <c r="H191" t="s">
        <v>240</v>
      </c>
      <c r="I191" s="78">
        <v>3.9</v>
      </c>
      <c r="J191" t="s">
        <v>109</v>
      </c>
      <c r="K191" s="79">
        <v>4.4200000000000003E-2</v>
      </c>
      <c r="L191" s="79">
        <v>0.04</v>
      </c>
      <c r="M191" s="78">
        <v>30945.37</v>
      </c>
      <c r="N191" s="78">
        <v>100</v>
      </c>
      <c r="O191" s="78">
        <v>106.94719872</v>
      </c>
      <c r="P191" s="79">
        <v>8.0000000000000004E-4</v>
      </c>
      <c r="Q191" s="79">
        <v>1E-4</v>
      </c>
    </row>
    <row r="192" spans="2:17">
      <c r="B192" t="s">
        <v>3066</v>
      </c>
      <c r="C192" t="s">
        <v>2693</v>
      </c>
      <c r="D192" t="s">
        <v>2933</v>
      </c>
      <c r="E192"/>
      <c r="F192" t="s">
        <v>239</v>
      </c>
      <c r="G192" t="s">
        <v>2227</v>
      </c>
      <c r="H192" t="s">
        <v>240</v>
      </c>
      <c r="I192" s="78">
        <v>6</v>
      </c>
      <c r="J192" t="s">
        <v>113</v>
      </c>
      <c r="K192" s="79">
        <v>4.3799999999999999E-2</v>
      </c>
      <c r="L192" s="79">
        <v>5.0799999999999998E-2</v>
      </c>
      <c r="M192" s="78">
        <v>376581.28</v>
      </c>
      <c r="N192" s="78">
        <v>99.040000000000106</v>
      </c>
      <c r="O192" s="78">
        <v>1446.43712790308</v>
      </c>
      <c r="P192" s="79">
        <v>1.1299999999999999E-2</v>
      </c>
      <c r="Q192" s="79">
        <v>1.2999999999999999E-3</v>
      </c>
    </row>
    <row r="193" spans="2:17">
      <c r="B193" t="s">
        <v>3067</v>
      </c>
      <c r="C193" t="s">
        <v>2693</v>
      </c>
      <c r="D193" t="s">
        <v>2934</v>
      </c>
      <c r="E193"/>
      <c r="F193" t="s">
        <v>239</v>
      </c>
      <c r="G193" t="s">
        <v>255</v>
      </c>
      <c r="H193" t="s">
        <v>240</v>
      </c>
      <c r="I193" s="78">
        <v>2.2400000000000002</v>
      </c>
      <c r="J193" t="s">
        <v>105</v>
      </c>
      <c r="K193" s="79">
        <v>0</v>
      </c>
      <c r="L193" s="79">
        <v>1.7899999999999999E-2</v>
      </c>
      <c r="M193" s="78">
        <v>203293.25</v>
      </c>
      <c r="N193" s="78">
        <v>100.63</v>
      </c>
      <c r="O193" s="78">
        <v>204.573997475</v>
      </c>
      <c r="P193" s="79">
        <v>1.6000000000000001E-3</v>
      </c>
      <c r="Q193" s="79">
        <v>2.0000000000000001E-4</v>
      </c>
    </row>
    <row r="194" spans="2:17">
      <c r="B194" t="s">
        <v>3067</v>
      </c>
      <c r="C194" t="s">
        <v>2693</v>
      </c>
      <c r="D194" t="s">
        <v>2936</v>
      </c>
      <c r="E194"/>
      <c r="F194" t="s">
        <v>239</v>
      </c>
      <c r="G194" t="s">
        <v>2254</v>
      </c>
      <c r="H194" t="s">
        <v>240</v>
      </c>
      <c r="I194" s="78">
        <v>0.42</v>
      </c>
      <c r="J194" t="s">
        <v>105</v>
      </c>
      <c r="K194" s="79">
        <v>0</v>
      </c>
      <c r="L194" s="79">
        <v>1.41E-2</v>
      </c>
      <c r="M194" s="78">
        <v>68035.38</v>
      </c>
      <c r="N194" s="78">
        <v>100.16</v>
      </c>
      <c r="O194" s="78">
        <v>68.144236608</v>
      </c>
      <c r="P194" s="79">
        <v>5.0000000000000001E-4</v>
      </c>
      <c r="Q194" s="79">
        <v>1E-4</v>
      </c>
    </row>
    <row r="195" spans="2:17">
      <c r="B195" t="s">
        <v>3067</v>
      </c>
      <c r="C195" t="s">
        <v>2693</v>
      </c>
      <c r="D195" t="s">
        <v>2935</v>
      </c>
      <c r="E195"/>
      <c r="F195" t="s">
        <v>239</v>
      </c>
      <c r="G195" t="s">
        <v>255</v>
      </c>
      <c r="H195" t="s">
        <v>240</v>
      </c>
      <c r="I195" s="78">
        <v>2.2400000000000002</v>
      </c>
      <c r="J195" t="s">
        <v>105</v>
      </c>
      <c r="K195" s="79">
        <v>0</v>
      </c>
      <c r="L195" s="79">
        <v>1.95E-2</v>
      </c>
      <c r="M195" s="78">
        <v>108429.65</v>
      </c>
      <c r="N195" s="78">
        <v>100.17</v>
      </c>
      <c r="O195" s="78">
        <v>108.61398040500001</v>
      </c>
      <c r="P195" s="79">
        <v>8.0000000000000004E-4</v>
      </c>
      <c r="Q195" s="79">
        <v>1E-4</v>
      </c>
    </row>
    <row r="196" spans="2:17">
      <c r="B196" t="s">
        <v>3067</v>
      </c>
      <c r="C196" t="s">
        <v>2693</v>
      </c>
      <c r="D196" t="s">
        <v>2937</v>
      </c>
      <c r="E196"/>
      <c r="F196" t="s">
        <v>239</v>
      </c>
      <c r="G196" t="s">
        <v>2926</v>
      </c>
      <c r="H196" t="s">
        <v>240</v>
      </c>
      <c r="I196" s="78">
        <v>0.42</v>
      </c>
      <c r="J196" t="s">
        <v>105</v>
      </c>
      <c r="K196" s="79">
        <v>0</v>
      </c>
      <c r="L196" s="79">
        <v>1.4800000000000001E-2</v>
      </c>
      <c r="M196" s="78">
        <v>41631.86</v>
      </c>
      <c r="N196" s="78">
        <v>99.91</v>
      </c>
      <c r="O196" s="78">
        <v>41.594391326</v>
      </c>
      <c r="P196" s="79">
        <v>2.9999999999999997E-4</v>
      </c>
      <c r="Q196" s="79">
        <v>0</v>
      </c>
    </row>
    <row r="197" spans="2:17">
      <c r="B197" t="s">
        <v>3068</v>
      </c>
      <c r="C197" t="s">
        <v>2693</v>
      </c>
      <c r="D197" t="s">
        <v>2940</v>
      </c>
      <c r="E197"/>
      <c r="F197" t="s">
        <v>239</v>
      </c>
      <c r="G197" t="s">
        <v>2941</v>
      </c>
      <c r="H197" t="s">
        <v>240</v>
      </c>
      <c r="I197" s="78">
        <v>8.09</v>
      </c>
      <c r="J197" t="s">
        <v>105</v>
      </c>
      <c r="K197" s="79">
        <v>4.0300000000000002E-2</v>
      </c>
      <c r="L197" s="79">
        <v>1.9E-3</v>
      </c>
      <c r="M197" s="78">
        <v>703718.7</v>
      </c>
      <c r="N197" s="78">
        <v>125.32</v>
      </c>
      <c r="O197" s="78">
        <v>881.90027483999995</v>
      </c>
      <c r="P197" s="79">
        <v>6.8999999999999999E-3</v>
      </c>
      <c r="Q197" s="79">
        <v>8.0000000000000004E-4</v>
      </c>
    </row>
    <row r="198" spans="2:17">
      <c r="B198" t="s">
        <v>3069</v>
      </c>
      <c r="C198" t="s">
        <v>2693</v>
      </c>
      <c r="D198" t="s">
        <v>2922</v>
      </c>
      <c r="E198"/>
      <c r="F198" t="s">
        <v>239</v>
      </c>
      <c r="G198" t="s">
        <v>2378</v>
      </c>
      <c r="H198" t="s">
        <v>240</v>
      </c>
      <c r="I198" s="78">
        <v>6.08</v>
      </c>
      <c r="J198" t="s">
        <v>109</v>
      </c>
      <c r="K198" s="79">
        <v>4.9099999999999998E-2</v>
      </c>
      <c r="L198" s="79">
        <v>4.4699999999999997E-2</v>
      </c>
      <c r="M198" s="78">
        <v>15138.2</v>
      </c>
      <c r="N198" s="78">
        <v>103.01</v>
      </c>
      <c r="O198" s="78">
        <v>53.89237953792</v>
      </c>
      <c r="P198" s="79">
        <v>4.0000000000000002E-4</v>
      </c>
      <c r="Q198" s="79">
        <v>0</v>
      </c>
    </row>
    <row r="199" spans="2:17">
      <c r="B199" t="s">
        <v>3069</v>
      </c>
      <c r="C199" t="s">
        <v>2693</v>
      </c>
      <c r="D199" t="s">
        <v>2923</v>
      </c>
      <c r="E199"/>
      <c r="F199" t="s">
        <v>239</v>
      </c>
      <c r="G199" t="s">
        <v>2924</v>
      </c>
      <c r="H199" t="s">
        <v>240</v>
      </c>
      <c r="I199" s="78">
        <v>6.08</v>
      </c>
      <c r="J199" t="s">
        <v>109</v>
      </c>
      <c r="K199" s="79">
        <v>0</v>
      </c>
      <c r="L199" s="79">
        <v>4.4699999999999997E-2</v>
      </c>
      <c r="M199" s="78">
        <v>5218.09</v>
      </c>
      <c r="N199" s="78">
        <v>102.15</v>
      </c>
      <c r="O199" s="78">
        <v>18.421443999360001</v>
      </c>
      <c r="P199" s="79">
        <v>1E-4</v>
      </c>
      <c r="Q199" s="79">
        <v>0</v>
      </c>
    </row>
    <row r="200" spans="2:17">
      <c r="B200" t="s">
        <v>3069</v>
      </c>
      <c r="C200" t="s">
        <v>2693</v>
      </c>
      <c r="D200" t="s">
        <v>2925</v>
      </c>
      <c r="E200"/>
      <c r="F200" t="s">
        <v>239</v>
      </c>
      <c r="G200" t="s">
        <v>2926</v>
      </c>
      <c r="H200" t="s">
        <v>240</v>
      </c>
      <c r="I200" s="78">
        <v>6.08</v>
      </c>
      <c r="J200" t="s">
        <v>109</v>
      </c>
      <c r="K200" s="79">
        <v>4.9099999999999998E-2</v>
      </c>
      <c r="L200" s="79">
        <v>4.4699999999999997E-2</v>
      </c>
      <c r="M200" s="78">
        <v>9877.4</v>
      </c>
      <c r="N200" s="78">
        <v>103.01</v>
      </c>
      <c r="O200" s="78">
        <v>35.163796861439998</v>
      </c>
      <c r="P200" s="79">
        <v>2.9999999999999997E-4</v>
      </c>
      <c r="Q200" s="79">
        <v>0</v>
      </c>
    </row>
    <row r="201" spans="2:17">
      <c r="B201" t="s">
        <v>3069</v>
      </c>
      <c r="C201" t="s">
        <v>2693</v>
      </c>
      <c r="D201" t="s">
        <v>2927</v>
      </c>
      <c r="E201"/>
      <c r="F201" t="s">
        <v>239</v>
      </c>
      <c r="G201" t="s">
        <v>2227</v>
      </c>
      <c r="H201" t="s">
        <v>240</v>
      </c>
      <c r="I201" s="78">
        <v>6.08</v>
      </c>
      <c r="J201" t="s">
        <v>109</v>
      </c>
      <c r="K201" s="79">
        <v>4.9099999999999998E-2</v>
      </c>
      <c r="L201" s="79">
        <v>4.4699999999999997E-2</v>
      </c>
      <c r="M201" s="78">
        <v>1785.28</v>
      </c>
      <c r="N201" s="78">
        <v>103.01</v>
      </c>
      <c r="O201" s="78">
        <v>6.3556425031680002</v>
      </c>
      <c r="P201" s="79">
        <v>0</v>
      </c>
      <c r="Q201" s="79">
        <v>0</v>
      </c>
    </row>
    <row r="202" spans="2:17">
      <c r="B202" t="s">
        <v>3069</v>
      </c>
      <c r="C202" t="s">
        <v>2693</v>
      </c>
      <c r="D202" t="s">
        <v>2928</v>
      </c>
      <c r="E202"/>
      <c r="F202" t="s">
        <v>239</v>
      </c>
      <c r="G202" t="s">
        <v>255</v>
      </c>
      <c r="H202" t="s">
        <v>240</v>
      </c>
      <c r="I202" s="78">
        <v>1.1200000000000001</v>
      </c>
      <c r="J202" t="s">
        <v>109</v>
      </c>
      <c r="K202" s="79">
        <v>4.9099999999999998E-2</v>
      </c>
      <c r="L202" s="79">
        <v>5.0200000000000002E-2</v>
      </c>
      <c r="M202" s="78">
        <v>11979.17</v>
      </c>
      <c r="N202" s="78">
        <v>100</v>
      </c>
      <c r="O202" s="78">
        <v>41.40001152</v>
      </c>
      <c r="P202" s="79">
        <v>2.9999999999999997E-4</v>
      </c>
      <c r="Q202" s="79">
        <v>0</v>
      </c>
    </row>
    <row r="203" spans="2:17">
      <c r="B203" t="s">
        <v>3070</v>
      </c>
      <c r="C203" t="s">
        <v>2693</v>
      </c>
      <c r="D203" t="s">
        <v>2938</v>
      </c>
      <c r="E203"/>
      <c r="F203" t="s">
        <v>239</v>
      </c>
      <c r="G203" t="s">
        <v>2939</v>
      </c>
      <c r="H203" t="s">
        <v>240</v>
      </c>
      <c r="I203" s="78">
        <v>3.28</v>
      </c>
      <c r="J203" t="s">
        <v>105</v>
      </c>
      <c r="K203" s="79">
        <v>4.1300000000000003E-2</v>
      </c>
      <c r="L203" s="79">
        <v>2.2800000000000001E-2</v>
      </c>
      <c r="M203" s="78">
        <v>1095891.53</v>
      </c>
      <c r="N203" s="78">
        <v>108.36</v>
      </c>
      <c r="O203" s="78">
        <v>1187.5080619079999</v>
      </c>
      <c r="P203" s="79">
        <v>9.2999999999999992E-3</v>
      </c>
      <c r="Q203" s="79">
        <v>1.1000000000000001E-3</v>
      </c>
    </row>
    <row r="204" spans="2:17">
      <c r="B204" s="80" t="s">
        <v>2942</v>
      </c>
      <c r="I204" s="82">
        <v>0</v>
      </c>
      <c r="L204" s="81">
        <v>0</v>
      </c>
      <c r="M204" s="82">
        <v>0</v>
      </c>
      <c r="O204" s="82">
        <v>0</v>
      </c>
      <c r="P204" s="81">
        <v>0</v>
      </c>
      <c r="Q204" s="81">
        <v>0</v>
      </c>
    </row>
    <row r="205" spans="2:17">
      <c r="B205" t="s">
        <v>239</v>
      </c>
      <c r="D205" t="s">
        <v>239</v>
      </c>
      <c r="F205" t="s">
        <v>239</v>
      </c>
      <c r="I205" s="78">
        <v>0</v>
      </c>
      <c r="J205" t="s">
        <v>239</v>
      </c>
      <c r="K205" s="79">
        <v>0</v>
      </c>
      <c r="L205" s="79">
        <v>0</v>
      </c>
      <c r="M205" s="78">
        <v>0</v>
      </c>
      <c r="N205" s="78">
        <v>0</v>
      </c>
      <c r="O205" s="78">
        <v>0</v>
      </c>
      <c r="P205" s="79">
        <v>0</v>
      </c>
      <c r="Q205" s="79">
        <v>0</v>
      </c>
    </row>
    <row r="206" spans="2:17">
      <c r="B206" s="80" t="s">
        <v>2943</v>
      </c>
      <c r="I206" s="82">
        <v>0</v>
      </c>
      <c r="L206" s="81">
        <v>0</v>
      </c>
      <c r="M206" s="82">
        <v>0</v>
      </c>
      <c r="O206" s="82">
        <v>0</v>
      </c>
      <c r="P206" s="81">
        <v>0</v>
      </c>
      <c r="Q206" s="81">
        <v>0</v>
      </c>
    </row>
    <row r="207" spans="2:17">
      <c r="B207" s="80" t="s">
        <v>2944</v>
      </c>
      <c r="I207" s="82">
        <v>0</v>
      </c>
      <c r="L207" s="81">
        <v>0</v>
      </c>
      <c r="M207" s="82">
        <v>0</v>
      </c>
      <c r="O207" s="82">
        <v>0</v>
      </c>
      <c r="P207" s="81">
        <v>0</v>
      </c>
      <c r="Q207" s="81">
        <v>0</v>
      </c>
    </row>
    <row r="208" spans="2:17">
      <c r="B208" t="s">
        <v>239</v>
      </c>
      <c r="D208" t="s">
        <v>239</v>
      </c>
      <c r="F208" t="s">
        <v>239</v>
      </c>
      <c r="I208" s="78">
        <v>0</v>
      </c>
      <c r="J208" t="s">
        <v>239</v>
      </c>
      <c r="K208" s="79">
        <v>0</v>
      </c>
      <c r="L208" s="79">
        <v>0</v>
      </c>
      <c r="M208" s="78">
        <v>0</v>
      </c>
      <c r="N208" s="78">
        <v>0</v>
      </c>
      <c r="O208" s="78">
        <v>0</v>
      </c>
      <c r="P208" s="79">
        <v>0</v>
      </c>
      <c r="Q208" s="79">
        <v>0</v>
      </c>
    </row>
    <row r="209" spans="2:17">
      <c r="B209" s="80" t="s">
        <v>2945</v>
      </c>
      <c r="I209" s="82">
        <v>0</v>
      </c>
      <c r="L209" s="81">
        <v>0</v>
      </c>
      <c r="M209" s="82">
        <v>0</v>
      </c>
      <c r="O209" s="82">
        <v>0</v>
      </c>
      <c r="P209" s="81">
        <v>0</v>
      </c>
      <c r="Q209" s="81">
        <v>0</v>
      </c>
    </row>
    <row r="210" spans="2:17">
      <c r="B210" t="s">
        <v>239</v>
      </c>
      <c r="D210" t="s">
        <v>239</v>
      </c>
      <c r="F210" t="s">
        <v>239</v>
      </c>
      <c r="I210" s="78">
        <v>0</v>
      </c>
      <c r="J210" t="s">
        <v>239</v>
      </c>
      <c r="K210" s="79">
        <v>0</v>
      </c>
      <c r="L210" s="79">
        <v>0</v>
      </c>
      <c r="M210" s="78">
        <v>0</v>
      </c>
      <c r="N210" s="78">
        <v>0</v>
      </c>
      <c r="O210" s="78">
        <v>0</v>
      </c>
      <c r="P210" s="79">
        <v>0</v>
      </c>
      <c r="Q210" s="79">
        <v>0</v>
      </c>
    </row>
    <row r="211" spans="2:17">
      <c r="B211" s="80" t="s">
        <v>2946</v>
      </c>
      <c r="I211" s="82">
        <v>0</v>
      </c>
      <c r="L211" s="81">
        <v>0</v>
      </c>
      <c r="M211" s="82">
        <v>0</v>
      </c>
      <c r="O211" s="82">
        <v>0</v>
      </c>
      <c r="P211" s="81">
        <v>0</v>
      </c>
      <c r="Q211" s="81">
        <v>0</v>
      </c>
    </row>
    <row r="212" spans="2:17">
      <c r="B212" t="s">
        <v>239</v>
      </c>
      <c r="D212" t="s">
        <v>239</v>
      </c>
      <c r="F212" t="s">
        <v>239</v>
      </c>
      <c r="I212" s="78">
        <v>0</v>
      </c>
      <c r="J212" t="s">
        <v>239</v>
      </c>
      <c r="K212" s="79">
        <v>0</v>
      </c>
      <c r="L212" s="79">
        <v>0</v>
      </c>
      <c r="M212" s="78">
        <v>0</v>
      </c>
      <c r="N212" s="78">
        <v>0</v>
      </c>
      <c r="O212" s="78">
        <v>0</v>
      </c>
      <c r="P212" s="79">
        <v>0</v>
      </c>
      <c r="Q212" s="79">
        <v>0</v>
      </c>
    </row>
    <row r="213" spans="2:17">
      <c r="B213" s="80" t="s">
        <v>2947</v>
      </c>
      <c r="I213" s="82">
        <v>0</v>
      </c>
      <c r="L213" s="81">
        <v>0</v>
      </c>
      <c r="M213" s="82">
        <v>0</v>
      </c>
      <c r="O213" s="82">
        <v>0</v>
      </c>
      <c r="P213" s="81">
        <v>0</v>
      </c>
      <c r="Q213" s="81">
        <v>0</v>
      </c>
    </row>
    <row r="214" spans="2:17">
      <c r="B214" t="s">
        <v>239</v>
      </c>
      <c r="D214" t="s">
        <v>239</v>
      </c>
      <c r="F214" t="s">
        <v>239</v>
      </c>
      <c r="I214" s="78">
        <v>0</v>
      </c>
      <c r="J214" t="s">
        <v>239</v>
      </c>
      <c r="K214" s="79">
        <v>0</v>
      </c>
      <c r="L214" s="79">
        <v>0</v>
      </c>
      <c r="M214" s="78">
        <v>0</v>
      </c>
      <c r="N214" s="78">
        <v>0</v>
      </c>
      <c r="O214" s="78">
        <v>0</v>
      </c>
      <c r="P214" s="79">
        <v>0</v>
      </c>
      <c r="Q214" s="79">
        <v>0</v>
      </c>
    </row>
    <row r="215" spans="2:17">
      <c r="B215" s="80" t="s">
        <v>247</v>
      </c>
      <c r="I215" s="82">
        <v>3.97</v>
      </c>
      <c r="L215" s="81">
        <v>4.3799999999999999E-2</v>
      </c>
      <c r="M215" s="82">
        <v>4330526.8</v>
      </c>
      <c r="O215" s="82">
        <v>15681.898709297702</v>
      </c>
      <c r="P215" s="81">
        <v>0.1227</v>
      </c>
      <c r="Q215" s="81">
        <v>1.43E-2</v>
      </c>
    </row>
    <row r="216" spans="2:17">
      <c r="B216" s="80" t="s">
        <v>2948</v>
      </c>
      <c r="I216" s="82">
        <v>0</v>
      </c>
      <c r="L216" s="81">
        <v>0</v>
      </c>
      <c r="M216" s="82">
        <v>0</v>
      </c>
      <c r="O216" s="82">
        <v>0</v>
      </c>
      <c r="P216" s="81">
        <v>0</v>
      </c>
      <c r="Q216" s="81">
        <v>0</v>
      </c>
    </row>
    <row r="217" spans="2:17">
      <c r="B217" t="s">
        <v>239</v>
      </c>
      <c r="D217" t="s">
        <v>239</v>
      </c>
      <c r="F217" t="s">
        <v>239</v>
      </c>
      <c r="I217" s="78">
        <v>0</v>
      </c>
      <c r="J217" t="s">
        <v>239</v>
      </c>
      <c r="K217" s="79">
        <v>0</v>
      </c>
      <c r="L217" s="79">
        <v>0</v>
      </c>
      <c r="M217" s="78">
        <v>0</v>
      </c>
      <c r="N217" s="78">
        <v>0</v>
      </c>
      <c r="O217" s="78">
        <v>0</v>
      </c>
      <c r="P217" s="79">
        <v>0</v>
      </c>
      <c r="Q217" s="79">
        <v>0</v>
      </c>
    </row>
    <row r="218" spans="2:17">
      <c r="B218" s="80" t="s">
        <v>2718</v>
      </c>
      <c r="I218" s="82">
        <v>0</v>
      </c>
      <c r="L218" s="81">
        <v>0</v>
      </c>
      <c r="M218" s="82">
        <v>0</v>
      </c>
      <c r="O218" s="82">
        <v>0</v>
      </c>
      <c r="P218" s="81">
        <v>0</v>
      </c>
      <c r="Q218" s="81">
        <v>0</v>
      </c>
    </row>
    <row r="219" spans="2:17">
      <c r="B219" t="s">
        <v>239</v>
      </c>
      <c r="D219" t="s">
        <v>239</v>
      </c>
      <c r="F219" t="s">
        <v>239</v>
      </c>
      <c r="I219" s="78">
        <v>0</v>
      </c>
      <c r="J219" t="s">
        <v>239</v>
      </c>
      <c r="K219" s="79">
        <v>0</v>
      </c>
      <c r="L219" s="79">
        <v>0</v>
      </c>
      <c r="M219" s="78">
        <v>0</v>
      </c>
      <c r="N219" s="78">
        <v>0</v>
      </c>
      <c r="O219" s="78">
        <v>0</v>
      </c>
      <c r="P219" s="79">
        <v>0</v>
      </c>
      <c r="Q219" s="79">
        <v>0</v>
      </c>
    </row>
    <row r="220" spans="2:17">
      <c r="B220" s="80" t="s">
        <v>2719</v>
      </c>
      <c r="I220" s="82">
        <v>3.97</v>
      </c>
      <c r="L220" s="81">
        <v>4.3799999999999999E-2</v>
      </c>
      <c r="M220" s="82">
        <v>4330526.8</v>
      </c>
      <c r="O220" s="82">
        <v>15681.898709297702</v>
      </c>
      <c r="P220" s="81">
        <v>0.1227</v>
      </c>
      <c r="Q220" s="81">
        <v>1.43E-2</v>
      </c>
    </row>
    <row r="221" spans="2:17">
      <c r="B221" s="83" t="s">
        <v>3071</v>
      </c>
      <c r="C221" t="s">
        <v>2693</v>
      </c>
      <c r="D221" t="s">
        <v>2950</v>
      </c>
      <c r="E221"/>
      <c r="F221" t="s">
        <v>521</v>
      </c>
      <c r="G221" t="s">
        <v>2951</v>
      </c>
      <c r="H221" t="s">
        <v>210</v>
      </c>
      <c r="I221" s="78">
        <v>5.73</v>
      </c>
      <c r="J221" t="s">
        <v>109</v>
      </c>
      <c r="K221" s="79">
        <v>4.8000000000000001E-2</v>
      </c>
      <c r="L221" s="79">
        <v>3.3000000000000002E-2</v>
      </c>
      <c r="M221" s="78">
        <v>432077</v>
      </c>
      <c r="N221" s="78">
        <v>110.59</v>
      </c>
      <c r="O221" s="78">
        <v>1651.3941460608</v>
      </c>
      <c r="P221" s="79">
        <v>1.29E-2</v>
      </c>
      <c r="Q221" s="79">
        <v>1.5E-3</v>
      </c>
    </row>
    <row r="222" spans="2:17">
      <c r="B222" s="83" t="s">
        <v>3071</v>
      </c>
      <c r="C222" t="s">
        <v>2693</v>
      </c>
      <c r="D222" t="s">
        <v>2949</v>
      </c>
      <c r="E222"/>
      <c r="F222" t="s">
        <v>2746</v>
      </c>
      <c r="G222" t="s">
        <v>2844</v>
      </c>
      <c r="H222" t="s">
        <v>2696</v>
      </c>
      <c r="I222" s="78">
        <v>4.58</v>
      </c>
      <c r="J222" t="s">
        <v>109</v>
      </c>
      <c r="K222" s="79">
        <v>4.8000000000000001E-2</v>
      </c>
      <c r="L222" s="79">
        <v>5.6099999999999997E-2</v>
      </c>
      <c r="M222" s="78">
        <v>201802.53</v>
      </c>
      <c r="N222" s="78">
        <v>106.85</v>
      </c>
      <c r="O222" s="78">
        <v>745.20346742208005</v>
      </c>
      <c r="P222" s="79">
        <v>5.7999999999999996E-3</v>
      </c>
      <c r="Q222" s="79">
        <v>6.9999999999999999E-4</v>
      </c>
    </row>
    <row r="223" spans="2:17">
      <c r="B223" t="s">
        <v>3084</v>
      </c>
      <c r="C223" t="s">
        <v>2693</v>
      </c>
      <c r="D223" t="s">
        <v>2952</v>
      </c>
      <c r="E223"/>
      <c r="F223" t="s">
        <v>952</v>
      </c>
      <c r="G223" t="s">
        <v>2171</v>
      </c>
      <c r="H223" t="s">
        <v>2696</v>
      </c>
      <c r="I223" s="78">
        <v>9.9</v>
      </c>
      <c r="J223" t="s">
        <v>109</v>
      </c>
      <c r="K223" s="79">
        <v>4.9000000000000002E-2</v>
      </c>
      <c r="L223" s="79">
        <v>4.36E-2</v>
      </c>
      <c r="M223" s="78">
        <v>63106.16</v>
      </c>
      <c r="N223" s="78">
        <v>101.8</v>
      </c>
      <c r="O223" s="78">
        <v>222.02059696128001</v>
      </c>
      <c r="P223" s="79">
        <v>1.6999999999999999E-3</v>
      </c>
      <c r="Q223" s="79">
        <v>2.0000000000000001E-4</v>
      </c>
    </row>
    <row r="224" spans="2:17">
      <c r="B224" t="s">
        <v>3072</v>
      </c>
      <c r="C224" t="s">
        <v>2693</v>
      </c>
      <c r="D224" t="s">
        <v>2953</v>
      </c>
      <c r="E224"/>
      <c r="F224" t="s">
        <v>919</v>
      </c>
      <c r="G224" t="s">
        <v>2954</v>
      </c>
      <c r="H224" t="s">
        <v>246</v>
      </c>
      <c r="I224" s="78">
        <v>4.5</v>
      </c>
      <c r="J224" t="s">
        <v>109</v>
      </c>
      <c r="K224" s="79">
        <v>5.0200000000000002E-2</v>
      </c>
      <c r="L224" s="79">
        <v>3.2000000000000001E-2</v>
      </c>
      <c r="M224" s="78">
        <v>246638</v>
      </c>
      <c r="N224" s="78">
        <v>109.43</v>
      </c>
      <c r="O224" s="78">
        <v>932.76044951040001</v>
      </c>
      <c r="P224" s="79">
        <v>7.3000000000000001E-3</v>
      </c>
      <c r="Q224" s="79">
        <v>8.0000000000000004E-4</v>
      </c>
    </row>
    <row r="225" spans="2:17">
      <c r="B225" t="s">
        <v>3073</v>
      </c>
      <c r="C225" t="s">
        <v>2693</v>
      </c>
      <c r="D225" t="s">
        <v>2955</v>
      </c>
      <c r="E225"/>
      <c r="F225" t="s">
        <v>239</v>
      </c>
      <c r="G225" t="s">
        <v>2640</v>
      </c>
      <c r="H225" t="s">
        <v>240</v>
      </c>
      <c r="I225" s="78">
        <v>5.84</v>
      </c>
      <c r="J225" t="s">
        <v>109</v>
      </c>
      <c r="K225" s="79">
        <v>4.7600000000000003E-2</v>
      </c>
      <c r="L225" s="79">
        <v>4.2500000000000003E-2</v>
      </c>
      <c r="M225" s="78">
        <v>18170.169999999998</v>
      </c>
      <c r="N225" s="78">
        <v>102.15</v>
      </c>
      <c r="O225" s="78">
        <v>64.146223831680004</v>
      </c>
      <c r="P225" s="79">
        <v>5.0000000000000001E-4</v>
      </c>
      <c r="Q225" s="79">
        <v>1E-4</v>
      </c>
    </row>
    <row r="226" spans="2:17">
      <c r="B226" t="s">
        <v>3073</v>
      </c>
      <c r="C226" t="s">
        <v>2693</v>
      </c>
      <c r="D226" t="s">
        <v>2956</v>
      </c>
      <c r="E226"/>
      <c r="F226" t="s">
        <v>239</v>
      </c>
      <c r="G226" t="s">
        <v>2519</v>
      </c>
      <c r="H226" t="s">
        <v>240</v>
      </c>
      <c r="I226" s="78">
        <v>3</v>
      </c>
      <c r="J226" t="s">
        <v>109</v>
      </c>
      <c r="K226" s="79">
        <v>4.7600000000000003E-2</v>
      </c>
      <c r="L226" s="79">
        <v>0.04</v>
      </c>
      <c r="M226" s="78">
        <v>1817.02</v>
      </c>
      <c r="N226" s="78">
        <v>102.15</v>
      </c>
      <c r="O226" s="78">
        <v>6.4146329740799999</v>
      </c>
      <c r="P226" s="79">
        <v>1E-4</v>
      </c>
      <c r="Q226" s="79">
        <v>0</v>
      </c>
    </row>
    <row r="227" spans="2:17">
      <c r="B227" t="s">
        <v>3073</v>
      </c>
      <c r="C227" t="s">
        <v>2693</v>
      </c>
      <c r="D227" t="s">
        <v>2976</v>
      </c>
      <c r="E227"/>
      <c r="F227" t="s">
        <v>239</v>
      </c>
      <c r="G227" t="s">
        <v>2977</v>
      </c>
      <c r="H227" t="s">
        <v>240</v>
      </c>
      <c r="I227" s="78">
        <v>5.84</v>
      </c>
      <c r="J227" t="s">
        <v>109</v>
      </c>
      <c r="K227" s="79">
        <v>4.7600000000000003E-2</v>
      </c>
      <c r="L227" s="79">
        <v>4.2500000000000003E-2</v>
      </c>
      <c r="M227" s="78">
        <v>1211.3399999999999</v>
      </c>
      <c r="N227" s="78">
        <v>102.15</v>
      </c>
      <c r="O227" s="78">
        <v>4.2763984473600001</v>
      </c>
      <c r="P227" s="79">
        <v>0</v>
      </c>
      <c r="Q227" s="79">
        <v>0</v>
      </c>
    </row>
    <row r="228" spans="2:17">
      <c r="B228" t="s">
        <v>3073</v>
      </c>
      <c r="C228" t="s">
        <v>2693</v>
      </c>
      <c r="D228" t="s">
        <v>2978</v>
      </c>
      <c r="E228"/>
      <c r="F228" t="s">
        <v>239</v>
      </c>
      <c r="G228" t="s">
        <v>2979</v>
      </c>
      <c r="H228" t="s">
        <v>240</v>
      </c>
      <c r="I228" s="78">
        <v>5.84</v>
      </c>
      <c r="J228" t="s">
        <v>109</v>
      </c>
      <c r="K228" s="79">
        <v>4.7600000000000003E-2</v>
      </c>
      <c r="L228" s="79">
        <v>4.2500000000000003E-2</v>
      </c>
      <c r="M228" s="78">
        <v>4179.1400000000003</v>
      </c>
      <c r="N228" s="78">
        <v>102.15</v>
      </c>
      <c r="O228" s="78">
        <v>14.753634658559999</v>
      </c>
      <c r="P228" s="79">
        <v>1E-4</v>
      </c>
      <c r="Q228" s="79">
        <v>0</v>
      </c>
    </row>
    <row r="229" spans="2:17">
      <c r="B229" t="s">
        <v>3073</v>
      </c>
      <c r="C229" t="s">
        <v>2693</v>
      </c>
      <c r="D229" t="s">
        <v>2980</v>
      </c>
      <c r="E229"/>
      <c r="F229" t="s">
        <v>239</v>
      </c>
      <c r="G229" t="s">
        <v>2355</v>
      </c>
      <c r="H229" t="s">
        <v>240</v>
      </c>
      <c r="I229" s="78">
        <v>5.84</v>
      </c>
      <c r="J229" t="s">
        <v>109</v>
      </c>
      <c r="K229" s="79">
        <v>4.7600000000000003E-2</v>
      </c>
      <c r="L229" s="79">
        <v>4.2500000000000003E-2</v>
      </c>
      <c r="M229" s="78">
        <v>6904.66</v>
      </c>
      <c r="N229" s="78">
        <v>102.15</v>
      </c>
      <c r="O229" s="78">
        <v>24.375548816639999</v>
      </c>
      <c r="P229" s="79">
        <v>2.0000000000000001E-4</v>
      </c>
      <c r="Q229" s="79">
        <v>0</v>
      </c>
    </row>
    <row r="230" spans="2:17">
      <c r="B230" t="s">
        <v>3073</v>
      </c>
      <c r="C230" t="s">
        <v>2693</v>
      </c>
      <c r="D230" t="s">
        <v>2981</v>
      </c>
      <c r="E230"/>
      <c r="F230" t="s">
        <v>239</v>
      </c>
      <c r="G230" t="s">
        <v>2495</v>
      </c>
      <c r="H230" t="s">
        <v>240</v>
      </c>
      <c r="I230" s="78">
        <v>5.84</v>
      </c>
      <c r="J230" t="s">
        <v>109</v>
      </c>
      <c r="K230" s="79">
        <v>6.6600000000000006E-2</v>
      </c>
      <c r="L230" s="79">
        <v>4.2500000000000003E-2</v>
      </c>
      <c r="M230" s="78">
        <v>1332.48</v>
      </c>
      <c r="N230" s="78">
        <v>102.15</v>
      </c>
      <c r="O230" s="78">
        <v>4.7040594739200001</v>
      </c>
      <c r="P230" s="79">
        <v>0</v>
      </c>
      <c r="Q230" s="79">
        <v>0</v>
      </c>
    </row>
    <row r="231" spans="2:17">
      <c r="B231" t="s">
        <v>3073</v>
      </c>
      <c r="C231" t="s">
        <v>2693</v>
      </c>
      <c r="D231" t="s">
        <v>2982</v>
      </c>
      <c r="E231"/>
      <c r="F231" t="s">
        <v>239</v>
      </c>
      <c r="G231" t="s">
        <v>2326</v>
      </c>
      <c r="H231" t="s">
        <v>240</v>
      </c>
      <c r="I231" s="78">
        <v>5.84</v>
      </c>
      <c r="J231" t="s">
        <v>109</v>
      </c>
      <c r="K231" s="79">
        <v>4.7600000000000003E-2</v>
      </c>
      <c r="L231" s="79">
        <v>4.2500000000000003E-2</v>
      </c>
      <c r="M231" s="78">
        <v>20592.86</v>
      </c>
      <c r="N231" s="78">
        <v>102.15</v>
      </c>
      <c r="O231" s="78">
        <v>72.699056029440001</v>
      </c>
      <c r="P231" s="79">
        <v>5.9999999999999995E-4</v>
      </c>
      <c r="Q231" s="79">
        <v>1E-4</v>
      </c>
    </row>
    <row r="232" spans="2:17">
      <c r="B232" t="s">
        <v>3073</v>
      </c>
      <c r="C232" t="s">
        <v>2693</v>
      </c>
      <c r="D232" t="s">
        <v>2983</v>
      </c>
      <c r="E232"/>
      <c r="F232" t="s">
        <v>239</v>
      </c>
      <c r="G232" t="s">
        <v>255</v>
      </c>
      <c r="H232" t="s">
        <v>240</v>
      </c>
      <c r="I232" s="78">
        <v>5.84</v>
      </c>
      <c r="J232" t="s">
        <v>109</v>
      </c>
      <c r="K232" s="79">
        <v>4.7600000000000003E-2</v>
      </c>
      <c r="L232" s="79">
        <v>4.2500000000000003E-2</v>
      </c>
      <c r="M232" s="78">
        <v>2543.8200000000002</v>
      </c>
      <c r="N232" s="78">
        <v>100</v>
      </c>
      <c r="O232" s="78">
        <v>8.7914419200000005</v>
      </c>
      <c r="P232" s="79">
        <v>1E-4</v>
      </c>
      <c r="Q232" s="79">
        <v>0</v>
      </c>
    </row>
    <row r="233" spans="2:17">
      <c r="B233" t="s">
        <v>3074</v>
      </c>
      <c r="C233" t="s">
        <v>2693</v>
      </c>
      <c r="D233" t="s">
        <v>2958</v>
      </c>
      <c r="E233"/>
      <c r="F233" t="s">
        <v>239</v>
      </c>
      <c r="G233" t="s">
        <v>2959</v>
      </c>
      <c r="H233" t="s">
        <v>240</v>
      </c>
      <c r="I233" s="78">
        <v>1.34</v>
      </c>
      <c r="J233" t="s">
        <v>109</v>
      </c>
      <c r="K233" s="79">
        <v>4.2599999999999999E-2</v>
      </c>
      <c r="L233" s="79">
        <v>4.07E-2</v>
      </c>
      <c r="M233" s="78">
        <v>4397.8900000000003</v>
      </c>
      <c r="N233" s="78">
        <v>100.49</v>
      </c>
      <c r="O233" s="78">
        <v>15.273583468416</v>
      </c>
      <c r="P233" s="79">
        <v>1E-4</v>
      </c>
      <c r="Q233" s="79">
        <v>0</v>
      </c>
    </row>
    <row r="234" spans="2:17">
      <c r="B234" t="s">
        <v>3074</v>
      </c>
      <c r="C234" t="s">
        <v>2693</v>
      </c>
      <c r="D234" t="s">
        <v>2960</v>
      </c>
      <c r="E234"/>
      <c r="F234" t="s">
        <v>239</v>
      </c>
      <c r="G234" t="s">
        <v>2673</v>
      </c>
      <c r="H234" t="s">
        <v>240</v>
      </c>
      <c r="I234" s="78">
        <v>1.34</v>
      </c>
      <c r="J234" t="s">
        <v>109</v>
      </c>
      <c r="K234" s="79">
        <v>4.2599999999999999E-2</v>
      </c>
      <c r="L234" s="79">
        <v>4.07E-2</v>
      </c>
      <c r="M234" s="78">
        <v>6767.96</v>
      </c>
      <c r="N234" s="78">
        <v>100.49</v>
      </c>
      <c r="O234" s="78">
        <v>23.504681101824001</v>
      </c>
      <c r="P234" s="79">
        <v>2.0000000000000001E-4</v>
      </c>
      <c r="Q234" s="79">
        <v>0</v>
      </c>
    </row>
    <row r="235" spans="2:17">
      <c r="B235" t="s">
        <v>3074</v>
      </c>
      <c r="C235" t="s">
        <v>2693</v>
      </c>
      <c r="D235" t="s">
        <v>2961</v>
      </c>
      <c r="E235"/>
      <c r="F235" t="s">
        <v>239</v>
      </c>
      <c r="G235" t="s">
        <v>2962</v>
      </c>
      <c r="H235" t="s">
        <v>240</v>
      </c>
      <c r="I235" s="78">
        <v>1.34</v>
      </c>
      <c r="J235" t="s">
        <v>109</v>
      </c>
      <c r="K235" s="79">
        <v>4.2599999999999999E-2</v>
      </c>
      <c r="L235" s="79">
        <v>4.07E-2</v>
      </c>
      <c r="M235" s="78">
        <v>9635.3799999999992</v>
      </c>
      <c r="N235" s="78">
        <v>100.49</v>
      </c>
      <c r="O235" s="78">
        <v>33.463042659072002</v>
      </c>
      <c r="P235" s="79">
        <v>2.9999999999999997E-4</v>
      </c>
      <c r="Q235" s="79">
        <v>0</v>
      </c>
    </row>
    <row r="236" spans="2:17">
      <c r="B236" t="s">
        <v>3074</v>
      </c>
      <c r="C236" t="s">
        <v>2693</v>
      </c>
      <c r="D236" t="s">
        <v>2963</v>
      </c>
      <c r="E236"/>
      <c r="F236" t="s">
        <v>239</v>
      </c>
      <c r="G236" t="s">
        <v>2316</v>
      </c>
      <c r="H236" t="s">
        <v>240</v>
      </c>
      <c r="I236" s="78">
        <v>1.35</v>
      </c>
      <c r="J236" t="s">
        <v>109</v>
      </c>
      <c r="K236" s="79">
        <v>4.2599999999999999E-2</v>
      </c>
      <c r="L236" s="79">
        <v>2.6800000000000001E-2</v>
      </c>
      <c r="M236" s="78">
        <v>12066.46</v>
      </c>
      <c r="N236" s="78">
        <v>100.49</v>
      </c>
      <c r="O236" s="78">
        <v>41.906024020224002</v>
      </c>
      <c r="P236" s="79">
        <v>2.9999999999999997E-4</v>
      </c>
      <c r="Q236" s="79">
        <v>0</v>
      </c>
    </row>
    <row r="237" spans="2:17">
      <c r="B237" t="s">
        <v>3074</v>
      </c>
      <c r="C237" t="s">
        <v>2693</v>
      </c>
      <c r="D237" t="s">
        <v>2964</v>
      </c>
      <c r="E237"/>
      <c r="F237" t="s">
        <v>239</v>
      </c>
      <c r="G237" t="s">
        <v>2965</v>
      </c>
      <c r="H237" t="s">
        <v>240</v>
      </c>
      <c r="I237" s="78">
        <v>1.34</v>
      </c>
      <c r="J237" t="s">
        <v>109</v>
      </c>
      <c r="K237" s="79">
        <v>4.2599999999999999E-2</v>
      </c>
      <c r="L237" s="79">
        <v>4.07E-2</v>
      </c>
      <c r="M237" s="78">
        <v>16002.2</v>
      </c>
      <c r="N237" s="78">
        <v>100.49</v>
      </c>
      <c r="O237" s="78">
        <v>55.57459085568</v>
      </c>
      <c r="P237" s="79">
        <v>4.0000000000000002E-4</v>
      </c>
      <c r="Q237" s="79">
        <v>1E-4</v>
      </c>
    </row>
    <row r="238" spans="2:17">
      <c r="B238" t="s">
        <v>3074</v>
      </c>
      <c r="C238" t="s">
        <v>2693</v>
      </c>
      <c r="D238" t="s">
        <v>2966</v>
      </c>
      <c r="E238"/>
      <c r="F238" t="s">
        <v>239</v>
      </c>
      <c r="G238" t="s">
        <v>2100</v>
      </c>
      <c r="H238" t="s">
        <v>240</v>
      </c>
      <c r="I238" s="78">
        <v>1.34</v>
      </c>
      <c r="J238" t="s">
        <v>109</v>
      </c>
      <c r="K238" s="79">
        <v>4.2599999999999999E-2</v>
      </c>
      <c r="L238" s="79">
        <v>4.07E-2</v>
      </c>
      <c r="M238" s="78">
        <v>15480.62</v>
      </c>
      <c r="N238" s="78">
        <v>100.49</v>
      </c>
      <c r="O238" s="78">
        <v>53.763177731328</v>
      </c>
      <c r="P238" s="79">
        <v>4.0000000000000002E-4</v>
      </c>
      <c r="Q238" s="79">
        <v>0</v>
      </c>
    </row>
    <row r="239" spans="2:17">
      <c r="B239" t="s">
        <v>3075</v>
      </c>
      <c r="C239" t="s">
        <v>2693</v>
      </c>
      <c r="D239" t="s">
        <v>2967</v>
      </c>
      <c r="E239"/>
      <c r="F239" t="s">
        <v>239</v>
      </c>
      <c r="G239" t="s">
        <v>2420</v>
      </c>
      <c r="H239" t="s">
        <v>240</v>
      </c>
      <c r="I239" s="78">
        <v>0.01</v>
      </c>
      <c r="J239" t="s">
        <v>109</v>
      </c>
      <c r="K239" s="79">
        <v>6.1800000000000001E-2</v>
      </c>
      <c r="L239" s="79">
        <v>5.2499999999999998E-2</v>
      </c>
      <c r="M239" s="78">
        <v>5084.63</v>
      </c>
      <c r="N239" s="78">
        <v>101.38</v>
      </c>
      <c r="O239" s="78">
        <v>17.814981521663999</v>
      </c>
      <c r="P239" s="79">
        <v>1E-4</v>
      </c>
      <c r="Q239" s="79">
        <v>0</v>
      </c>
    </row>
    <row r="240" spans="2:17">
      <c r="B240" t="s">
        <v>3076</v>
      </c>
      <c r="C240" t="s">
        <v>2693</v>
      </c>
      <c r="D240" t="s">
        <v>2992</v>
      </c>
      <c r="E240"/>
      <c r="F240" t="s">
        <v>239</v>
      </c>
      <c r="G240" t="s">
        <v>2993</v>
      </c>
      <c r="H240" t="s">
        <v>240</v>
      </c>
      <c r="I240" s="78">
        <v>1.1399999999999999</v>
      </c>
      <c r="J240" t="s">
        <v>109</v>
      </c>
      <c r="K240" s="79">
        <v>4.2599999999999999E-2</v>
      </c>
      <c r="L240" s="79">
        <v>3.44E-2</v>
      </c>
      <c r="M240" s="78">
        <v>235892.08</v>
      </c>
      <c r="N240" s="78">
        <v>100.76</v>
      </c>
      <c r="O240" s="78">
        <v>821.43887549644796</v>
      </c>
      <c r="P240" s="79">
        <v>6.4000000000000003E-3</v>
      </c>
      <c r="Q240" s="79">
        <v>6.9999999999999999E-4</v>
      </c>
    </row>
    <row r="241" spans="2:17">
      <c r="B241" t="s">
        <v>3076</v>
      </c>
      <c r="C241" t="s">
        <v>2693</v>
      </c>
      <c r="D241" t="s">
        <v>2994</v>
      </c>
      <c r="E241"/>
      <c r="F241" t="s">
        <v>239</v>
      </c>
      <c r="G241" t="s">
        <v>2227</v>
      </c>
      <c r="H241" t="s">
        <v>240</v>
      </c>
      <c r="I241" s="78">
        <v>1.1399999999999999</v>
      </c>
      <c r="J241" t="s">
        <v>109</v>
      </c>
      <c r="K241" s="79">
        <v>4.2599999999999999E-2</v>
      </c>
      <c r="L241" s="79">
        <v>3.4299999999999997E-2</v>
      </c>
      <c r="M241" s="78">
        <v>1007.41</v>
      </c>
      <c r="N241" s="78">
        <v>100.76</v>
      </c>
      <c r="O241" s="78">
        <v>3.508069188096</v>
      </c>
      <c r="P241" s="79">
        <v>0</v>
      </c>
      <c r="Q241" s="79">
        <v>0</v>
      </c>
    </row>
    <row r="242" spans="2:17">
      <c r="B242" t="s">
        <v>3068</v>
      </c>
      <c r="C242" t="s">
        <v>2693</v>
      </c>
      <c r="D242" t="s">
        <v>3002</v>
      </c>
      <c r="E242"/>
      <c r="F242" t="s">
        <v>239</v>
      </c>
      <c r="G242" t="s">
        <v>2456</v>
      </c>
      <c r="H242" t="s">
        <v>240</v>
      </c>
      <c r="I242" s="78">
        <v>1.35</v>
      </c>
      <c r="J242" t="s">
        <v>109</v>
      </c>
      <c r="K242" s="79">
        <v>4.2599999999999999E-2</v>
      </c>
      <c r="L242" s="79">
        <v>1.9800000000000002E-2</v>
      </c>
      <c r="M242" s="78">
        <v>19634.509999999998</v>
      </c>
      <c r="N242" s="78">
        <v>100.49</v>
      </c>
      <c r="O242" s="78">
        <v>68.189365206144004</v>
      </c>
      <c r="P242" s="79">
        <v>5.0000000000000001E-4</v>
      </c>
      <c r="Q242" s="79">
        <v>1E-4</v>
      </c>
    </row>
    <row r="243" spans="2:17">
      <c r="B243" t="s">
        <v>3077</v>
      </c>
      <c r="C243" t="s">
        <v>2693</v>
      </c>
      <c r="D243" t="s">
        <v>2974</v>
      </c>
      <c r="E243"/>
      <c r="F243" t="s">
        <v>239</v>
      </c>
      <c r="G243" t="s">
        <v>2257</v>
      </c>
      <c r="H243" t="s">
        <v>240</v>
      </c>
      <c r="I243" s="78">
        <v>6.1</v>
      </c>
      <c r="J243" t="s">
        <v>116</v>
      </c>
      <c r="K243" s="79">
        <v>3.6400000000000002E-2</v>
      </c>
      <c r="L243" s="79">
        <v>3.8699999999999998E-2</v>
      </c>
      <c r="M243" s="78">
        <v>42657.03</v>
      </c>
      <c r="N243" s="78">
        <v>100.07000000000015</v>
      </c>
      <c r="O243" s="78">
        <v>194.63941197278399</v>
      </c>
      <c r="P243" s="79">
        <v>1.5E-3</v>
      </c>
      <c r="Q243" s="79">
        <v>2.0000000000000001E-4</v>
      </c>
    </row>
    <row r="244" spans="2:17">
      <c r="B244" t="s">
        <v>3078</v>
      </c>
      <c r="C244" t="s">
        <v>2693</v>
      </c>
      <c r="D244" t="s">
        <v>3003</v>
      </c>
      <c r="E244"/>
      <c r="F244" t="s">
        <v>239</v>
      </c>
      <c r="G244" t="s">
        <v>255</v>
      </c>
      <c r="H244" t="s">
        <v>240</v>
      </c>
      <c r="I244" s="78">
        <v>2.14</v>
      </c>
      <c r="J244" t="s">
        <v>109</v>
      </c>
      <c r="K244" s="79">
        <v>3.6700000000000003E-2</v>
      </c>
      <c r="L244" s="79">
        <v>5.4899999999999997E-2</v>
      </c>
      <c r="M244" s="78">
        <v>148938.04999999999</v>
      </c>
      <c r="N244" s="78">
        <v>99.96</v>
      </c>
      <c r="O244" s="78">
        <v>514.52400883968005</v>
      </c>
      <c r="P244" s="79">
        <v>4.0000000000000001E-3</v>
      </c>
      <c r="Q244" s="79">
        <v>5.0000000000000001E-4</v>
      </c>
    </row>
    <row r="245" spans="2:17">
      <c r="B245" t="s">
        <v>3078</v>
      </c>
      <c r="C245" t="s">
        <v>2693</v>
      </c>
      <c r="D245" t="s">
        <v>3004</v>
      </c>
      <c r="E245"/>
      <c r="F245" t="s">
        <v>239</v>
      </c>
      <c r="G245" t="s">
        <v>3005</v>
      </c>
      <c r="H245" t="s">
        <v>240</v>
      </c>
      <c r="I245" s="78">
        <v>2.14</v>
      </c>
      <c r="J245" t="s">
        <v>109</v>
      </c>
      <c r="K245" s="79">
        <v>3.6700000000000003E-2</v>
      </c>
      <c r="L245" s="79">
        <v>5.4899999999999997E-2</v>
      </c>
      <c r="M245" s="78">
        <v>274195.63</v>
      </c>
      <c r="N245" s="78">
        <v>99.96</v>
      </c>
      <c r="O245" s="78">
        <v>947.24104924108804</v>
      </c>
      <c r="P245" s="79">
        <v>7.4000000000000003E-3</v>
      </c>
      <c r="Q245" s="79">
        <v>8.9999999999999998E-4</v>
      </c>
    </row>
    <row r="246" spans="2:17">
      <c r="B246" t="s">
        <v>3072</v>
      </c>
      <c r="C246" t="s">
        <v>2693</v>
      </c>
      <c r="D246" t="s">
        <v>2957</v>
      </c>
      <c r="E246"/>
      <c r="F246" t="s">
        <v>239</v>
      </c>
      <c r="G246" t="s">
        <v>2495</v>
      </c>
      <c r="H246" t="s">
        <v>240</v>
      </c>
      <c r="I246" s="78">
        <v>5.25</v>
      </c>
      <c r="J246" t="s">
        <v>109</v>
      </c>
      <c r="K246" s="79">
        <v>0</v>
      </c>
      <c r="L246" s="79">
        <v>3.7400000000000003E-2</v>
      </c>
      <c r="M246" s="78">
        <v>52512.56</v>
      </c>
      <c r="N246" s="78">
        <v>102.54</v>
      </c>
      <c r="O246" s="78">
        <v>186.093085906944</v>
      </c>
      <c r="P246" s="79">
        <v>1.5E-3</v>
      </c>
      <c r="Q246" s="79">
        <v>2.0000000000000001E-4</v>
      </c>
    </row>
    <row r="247" spans="2:17">
      <c r="B247" t="s">
        <v>3079</v>
      </c>
      <c r="C247" t="s">
        <v>2693</v>
      </c>
      <c r="D247" t="s">
        <v>2997</v>
      </c>
      <c r="E247"/>
      <c r="F247" t="s">
        <v>239</v>
      </c>
      <c r="G247" t="s">
        <v>2998</v>
      </c>
      <c r="H247" t="s">
        <v>240</v>
      </c>
      <c r="I247" s="78">
        <v>2.5099999999999998</v>
      </c>
      <c r="J247" t="s">
        <v>109</v>
      </c>
      <c r="K247" s="79">
        <v>7.0000000000000007E-2</v>
      </c>
      <c r="L247" s="79">
        <v>7.7399999999999997E-2</v>
      </c>
      <c r="M247" s="78">
        <v>100307.09</v>
      </c>
      <c r="N247" s="78">
        <v>100.5</v>
      </c>
      <c r="O247" s="78">
        <v>348.39460955520002</v>
      </c>
      <c r="P247" s="79">
        <v>2.7000000000000001E-3</v>
      </c>
      <c r="Q247" s="79">
        <v>2.9999999999999997E-4</v>
      </c>
    </row>
    <row r="248" spans="2:17">
      <c r="B248" t="s">
        <v>3079</v>
      </c>
      <c r="C248" t="s">
        <v>2693</v>
      </c>
      <c r="D248" t="s">
        <v>2999</v>
      </c>
      <c r="E248"/>
      <c r="F248" t="s">
        <v>239</v>
      </c>
      <c r="G248" t="s">
        <v>3000</v>
      </c>
      <c r="H248" t="s">
        <v>240</v>
      </c>
      <c r="I248" s="78">
        <v>1.3</v>
      </c>
      <c r="J248" t="s">
        <v>109</v>
      </c>
      <c r="K248" s="79">
        <v>5.7500000000000002E-2</v>
      </c>
      <c r="L248" s="79">
        <v>5.67E-2</v>
      </c>
      <c r="M248" s="78">
        <v>278125.46000000002</v>
      </c>
      <c r="N248" s="78">
        <v>99.99</v>
      </c>
      <c r="O248" s="78">
        <v>961.10546960102397</v>
      </c>
      <c r="P248" s="79">
        <v>7.4999999999999997E-3</v>
      </c>
      <c r="Q248" s="79">
        <v>8.9999999999999998E-4</v>
      </c>
    </row>
    <row r="249" spans="2:17">
      <c r="B249" t="s">
        <v>3080</v>
      </c>
      <c r="C249" t="s">
        <v>2693</v>
      </c>
      <c r="D249" t="s">
        <v>3006</v>
      </c>
      <c r="E249"/>
      <c r="F249" t="s">
        <v>239</v>
      </c>
      <c r="G249" t="s">
        <v>3007</v>
      </c>
      <c r="H249" t="s">
        <v>240</v>
      </c>
      <c r="I249" s="78">
        <v>1.59</v>
      </c>
      <c r="J249" t="s">
        <v>109</v>
      </c>
      <c r="K249" s="79">
        <v>2.5000000000000001E-2</v>
      </c>
      <c r="L249" s="79">
        <v>2.3400000000000001E-2</v>
      </c>
      <c r="M249" s="78">
        <v>6703.33</v>
      </c>
      <c r="N249" s="78">
        <v>100.89</v>
      </c>
      <c r="O249" s="78">
        <v>23.372892185472001</v>
      </c>
      <c r="P249" s="79">
        <v>2.0000000000000001E-4</v>
      </c>
      <c r="Q249" s="79">
        <v>0</v>
      </c>
    </row>
    <row r="250" spans="2:17">
      <c r="B250" t="s">
        <v>3080</v>
      </c>
      <c r="C250" t="s">
        <v>2693</v>
      </c>
      <c r="D250" t="s">
        <v>3009</v>
      </c>
      <c r="E250"/>
      <c r="F250" t="s">
        <v>239</v>
      </c>
      <c r="G250" t="s">
        <v>3010</v>
      </c>
      <c r="H250" t="s">
        <v>240</v>
      </c>
      <c r="I250" s="78">
        <v>2.92</v>
      </c>
      <c r="J250" t="s">
        <v>109</v>
      </c>
      <c r="K250" s="79">
        <v>2.5000000000000001E-2</v>
      </c>
      <c r="L250" s="79">
        <v>4.4699999999999997E-2</v>
      </c>
      <c r="M250" s="78">
        <v>7803.15</v>
      </c>
      <c r="N250" s="78">
        <v>100.89</v>
      </c>
      <c r="O250" s="78">
        <v>27.20769880896</v>
      </c>
      <c r="P250" s="79">
        <v>2.0000000000000001E-4</v>
      </c>
      <c r="Q250" s="79">
        <v>0</v>
      </c>
    </row>
    <row r="251" spans="2:17">
      <c r="B251" t="s">
        <v>3080</v>
      </c>
      <c r="C251" t="s">
        <v>2693</v>
      </c>
      <c r="D251" t="s">
        <v>3011</v>
      </c>
      <c r="E251"/>
      <c r="F251" t="s">
        <v>239</v>
      </c>
      <c r="G251" t="s">
        <v>3012</v>
      </c>
      <c r="H251" t="s">
        <v>240</v>
      </c>
      <c r="I251" s="78">
        <v>2.92</v>
      </c>
      <c r="J251" t="s">
        <v>109</v>
      </c>
      <c r="K251" s="79">
        <v>2.5000000000000001E-2</v>
      </c>
      <c r="L251" s="79">
        <v>4.4699999999999997E-2</v>
      </c>
      <c r="M251" s="78">
        <v>15611.62</v>
      </c>
      <c r="N251" s="78">
        <v>100.89</v>
      </c>
      <c r="O251" s="78">
        <v>54.433947172608001</v>
      </c>
      <c r="P251" s="79">
        <v>4.0000000000000002E-4</v>
      </c>
      <c r="Q251" s="79">
        <v>0</v>
      </c>
    </row>
    <row r="252" spans="2:17">
      <c r="B252" t="s">
        <v>3080</v>
      </c>
      <c r="C252" t="s">
        <v>2693</v>
      </c>
      <c r="D252" t="s">
        <v>3013</v>
      </c>
      <c r="E252"/>
      <c r="F252" t="s">
        <v>239</v>
      </c>
      <c r="G252" t="s">
        <v>2844</v>
      </c>
      <c r="H252" t="s">
        <v>240</v>
      </c>
      <c r="I252" s="78">
        <v>2.92</v>
      </c>
      <c r="J252" t="s">
        <v>109</v>
      </c>
      <c r="K252" s="79">
        <v>2.5000000000000001E-2</v>
      </c>
      <c r="L252" s="79">
        <v>4.4699999999999997E-2</v>
      </c>
      <c r="M252" s="78">
        <v>8415.86</v>
      </c>
      <c r="N252" s="78">
        <v>100.89</v>
      </c>
      <c r="O252" s="78">
        <v>29.344070548224</v>
      </c>
      <c r="P252" s="79">
        <v>2.0000000000000001E-4</v>
      </c>
      <c r="Q252" s="79">
        <v>0</v>
      </c>
    </row>
    <row r="253" spans="2:17">
      <c r="B253" t="s">
        <v>3080</v>
      </c>
      <c r="C253" t="s">
        <v>2693</v>
      </c>
      <c r="D253" t="s">
        <v>3014</v>
      </c>
      <c r="E253"/>
      <c r="F253" t="s">
        <v>239</v>
      </c>
      <c r="G253" t="s">
        <v>2811</v>
      </c>
      <c r="H253" t="s">
        <v>240</v>
      </c>
      <c r="I253" s="78">
        <v>2.92</v>
      </c>
      <c r="J253" t="s">
        <v>109</v>
      </c>
      <c r="K253" s="79">
        <v>2.5000000000000001E-2</v>
      </c>
      <c r="L253" s="79">
        <v>4.4699999999999997E-2</v>
      </c>
      <c r="M253" s="78">
        <v>18783.03</v>
      </c>
      <c r="N253" s="78">
        <v>100.89</v>
      </c>
      <c r="O253" s="78">
        <v>65.491887629952004</v>
      </c>
      <c r="P253" s="79">
        <v>5.0000000000000001E-4</v>
      </c>
      <c r="Q253" s="79">
        <v>1E-4</v>
      </c>
    </row>
    <row r="254" spans="2:17">
      <c r="B254" t="s">
        <v>3080</v>
      </c>
      <c r="C254" t="s">
        <v>2693</v>
      </c>
      <c r="D254" t="s">
        <v>3015</v>
      </c>
      <c r="E254"/>
      <c r="F254" t="s">
        <v>239</v>
      </c>
      <c r="G254" t="s">
        <v>2519</v>
      </c>
      <c r="H254" t="s">
        <v>240</v>
      </c>
      <c r="I254" s="78">
        <v>1.47</v>
      </c>
      <c r="J254" t="s">
        <v>109</v>
      </c>
      <c r="K254" s="79">
        <v>2.5000000000000001E-2</v>
      </c>
      <c r="L254" s="79">
        <v>2.4E-2</v>
      </c>
      <c r="M254" s="78">
        <v>15246.19</v>
      </c>
      <c r="N254" s="78">
        <v>100.89</v>
      </c>
      <c r="O254" s="78">
        <v>53.159781050496001</v>
      </c>
      <c r="P254" s="79">
        <v>4.0000000000000002E-4</v>
      </c>
      <c r="Q254" s="79">
        <v>0</v>
      </c>
    </row>
    <row r="255" spans="2:17">
      <c r="B255" t="s">
        <v>3080</v>
      </c>
      <c r="C255" t="s">
        <v>2693</v>
      </c>
      <c r="D255" t="s">
        <v>3008</v>
      </c>
      <c r="E255"/>
      <c r="F255" t="s">
        <v>239</v>
      </c>
      <c r="G255" t="s">
        <v>2998</v>
      </c>
      <c r="H255" t="s">
        <v>240</v>
      </c>
      <c r="I255" s="78">
        <v>0.85</v>
      </c>
      <c r="J255" t="s">
        <v>109</v>
      </c>
      <c r="K255" s="79">
        <v>4.5600000000000002E-2</v>
      </c>
      <c r="L255" s="79">
        <v>5.6399999999999999E-2</v>
      </c>
      <c r="M255" s="78">
        <v>14793.65</v>
      </c>
      <c r="N255" s="78">
        <v>100.43</v>
      </c>
      <c r="O255" s="78">
        <v>51.346699873920002</v>
      </c>
      <c r="P255" s="79">
        <v>4.0000000000000002E-4</v>
      </c>
      <c r="Q255" s="79">
        <v>0</v>
      </c>
    </row>
    <row r="256" spans="2:17">
      <c r="B256" t="s">
        <v>3080</v>
      </c>
      <c r="C256" t="s">
        <v>2693</v>
      </c>
      <c r="D256" t="s">
        <v>3016</v>
      </c>
      <c r="E256"/>
      <c r="F256" t="s">
        <v>239</v>
      </c>
      <c r="G256" t="s">
        <v>2233</v>
      </c>
      <c r="H256" t="s">
        <v>240</v>
      </c>
      <c r="I256" s="78">
        <v>2.92</v>
      </c>
      <c r="J256" t="s">
        <v>109</v>
      </c>
      <c r="K256" s="79">
        <v>4.5600000000000002E-2</v>
      </c>
      <c r="L256" s="79">
        <v>4.7500000000000001E-2</v>
      </c>
      <c r="M256" s="78">
        <v>8741</v>
      </c>
      <c r="N256" s="78">
        <v>100.04</v>
      </c>
      <c r="O256" s="78">
        <v>30.2209795584</v>
      </c>
      <c r="P256" s="79">
        <v>2.0000000000000001E-4</v>
      </c>
      <c r="Q256" s="79">
        <v>0</v>
      </c>
    </row>
    <row r="257" spans="2:17">
      <c r="B257" t="s">
        <v>3081</v>
      </c>
      <c r="C257" t="s">
        <v>2693</v>
      </c>
      <c r="D257" t="s">
        <v>2986</v>
      </c>
      <c r="E257"/>
      <c r="F257" t="s">
        <v>239</v>
      </c>
      <c r="G257" t="s">
        <v>2987</v>
      </c>
      <c r="H257" t="s">
        <v>240</v>
      </c>
      <c r="I257" s="78">
        <v>3.1</v>
      </c>
      <c r="J257" t="s">
        <v>109</v>
      </c>
      <c r="K257" s="79">
        <v>3.7100000000000001E-2</v>
      </c>
      <c r="L257" s="79">
        <v>5.3999999999999999E-2</v>
      </c>
      <c r="M257" s="78">
        <v>414616.66</v>
      </c>
      <c r="N257" s="78">
        <v>100</v>
      </c>
      <c r="O257" s="78">
        <v>1432.9151769600001</v>
      </c>
      <c r="P257" s="79">
        <v>1.12E-2</v>
      </c>
      <c r="Q257" s="79">
        <v>1.2999999999999999E-3</v>
      </c>
    </row>
    <row r="258" spans="2:17">
      <c r="B258" t="s">
        <v>3081</v>
      </c>
      <c r="C258" t="s">
        <v>2693</v>
      </c>
      <c r="D258" t="s">
        <v>2988</v>
      </c>
      <c r="E258"/>
      <c r="F258" t="s">
        <v>239</v>
      </c>
      <c r="G258" t="s">
        <v>2989</v>
      </c>
      <c r="H258" t="s">
        <v>240</v>
      </c>
      <c r="I258" s="78">
        <v>3.1</v>
      </c>
      <c r="J258" t="s">
        <v>109</v>
      </c>
      <c r="K258" s="79">
        <v>3.7100000000000001E-2</v>
      </c>
      <c r="L258" s="79">
        <v>5.3999999999999999E-2</v>
      </c>
      <c r="M258" s="78">
        <v>12874.96</v>
      </c>
      <c r="N258" s="78">
        <v>100</v>
      </c>
      <c r="O258" s="78">
        <v>44.495861759999997</v>
      </c>
      <c r="P258" s="79">
        <v>2.9999999999999997E-4</v>
      </c>
      <c r="Q258" s="79">
        <v>0</v>
      </c>
    </row>
    <row r="259" spans="2:17">
      <c r="B259" t="s">
        <v>3081</v>
      </c>
      <c r="C259" t="s">
        <v>2693</v>
      </c>
      <c r="D259" t="s">
        <v>2990</v>
      </c>
      <c r="E259"/>
      <c r="F259" t="s">
        <v>239</v>
      </c>
      <c r="G259" t="s">
        <v>2991</v>
      </c>
      <c r="H259" t="s">
        <v>240</v>
      </c>
      <c r="I259" s="78">
        <v>1.93</v>
      </c>
      <c r="J259" t="s">
        <v>109</v>
      </c>
      <c r="K259" s="79">
        <v>3.7100000000000001E-2</v>
      </c>
      <c r="L259" s="79">
        <v>2.64E-2</v>
      </c>
      <c r="M259" s="78">
        <v>1611.68</v>
      </c>
      <c r="N259" s="78">
        <v>100</v>
      </c>
      <c r="O259" s="78">
        <v>5.5699660800000004</v>
      </c>
      <c r="P259" s="79">
        <v>0</v>
      </c>
      <c r="Q259" s="79">
        <v>0</v>
      </c>
    </row>
    <row r="260" spans="2:17">
      <c r="B260" t="s">
        <v>3082</v>
      </c>
      <c r="C260" t="s">
        <v>2693</v>
      </c>
      <c r="D260" t="s">
        <v>2995</v>
      </c>
      <c r="E260"/>
      <c r="F260" t="s">
        <v>239</v>
      </c>
      <c r="G260" t="s">
        <v>2996</v>
      </c>
      <c r="H260" t="s">
        <v>240</v>
      </c>
      <c r="I260" s="78">
        <v>2.37</v>
      </c>
      <c r="J260" t="s">
        <v>109</v>
      </c>
      <c r="K260" s="79">
        <v>4.9099999999999998E-2</v>
      </c>
      <c r="L260" s="79">
        <v>4.2599999999999999E-2</v>
      </c>
      <c r="M260" s="78">
        <v>337762.33</v>
      </c>
      <c r="N260" s="78">
        <v>100</v>
      </c>
      <c r="O260" s="78">
        <v>1167.30661248</v>
      </c>
      <c r="P260" s="79">
        <v>9.1000000000000004E-3</v>
      </c>
      <c r="Q260" s="79">
        <v>1.1000000000000001E-3</v>
      </c>
    </row>
    <row r="261" spans="2:17">
      <c r="B261" t="s">
        <v>3083</v>
      </c>
      <c r="C261" t="s">
        <v>2693</v>
      </c>
      <c r="D261" t="s">
        <v>3001</v>
      </c>
      <c r="E261"/>
      <c r="F261" t="s">
        <v>239</v>
      </c>
      <c r="G261" t="s">
        <v>2752</v>
      </c>
      <c r="H261" t="s">
        <v>240</v>
      </c>
      <c r="I261" s="78">
        <v>7.21</v>
      </c>
      <c r="J261" t="s">
        <v>116</v>
      </c>
      <c r="K261" s="79">
        <v>2.76E-2</v>
      </c>
      <c r="L261" s="79">
        <v>3.3500000000000002E-2</v>
      </c>
      <c r="M261" s="78">
        <v>218655.46</v>
      </c>
      <c r="N261" s="78">
        <v>100.67999999999984</v>
      </c>
      <c r="O261" s="78">
        <v>1003.78292340854</v>
      </c>
      <c r="P261" s="79">
        <v>7.9000000000000008E-3</v>
      </c>
      <c r="Q261" s="79">
        <v>8.9999999999999998E-4</v>
      </c>
    </row>
    <row r="262" spans="2:17">
      <c r="B262" t="s">
        <v>3083</v>
      </c>
      <c r="C262" t="s">
        <v>2693</v>
      </c>
      <c r="D262" t="s">
        <v>2975</v>
      </c>
      <c r="E262"/>
      <c r="F262" t="s">
        <v>239</v>
      </c>
      <c r="G262" t="s">
        <v>2270</v>
      </c>
      <c r="H262" t="s">
        <v>240</v>
      </c>
      <c r="I262" s="78">
        <v>9.0500000000000007</v>
      </c>
      <c r="J262" t="s">
        <v>109</v>
      </c>
      <c r="K262" s="79">
        <v>4.36E-2</v>
      </c>
      <c r="L262" s="79">
        <v>3.6299999999999999E-2</v>
      </c>
      <c r="M262" s="78">
        <v>203845.51</v>
      </c>
      <c r="N262" s="78">
        <v>106.45</v>
      </c>
      <c r="O262" s="78">
        <v>749.92969288511995</v>
      </c>
      <c r="P262" s="79">
        <v>5.8999999999999999E-3</v>
      </c>
      <c r="Q262" s="79">
        <v>6.9999999999999999E-4</v>
      </c>
    </row>
    <row r="263" spans="2:17">
      <c r="B263" t="s">
        <v>3083</v>
      </c>
      <c r="C263" t="s">
        <v>2693</v>
      </c>
      <c r="D263" t="s">
        <v>2973</v>
      </c>
      <c r="E263"/>
      <c r="F263" t="s">
        <v>239</v>
      </c>
      <c r="G263" t="s">
        <v>2378</v>
      </c>
      <c r="H263" t="s">
        <v>240</v>
      </c>
      <c r="I263" s="78">
        <v>6.32</v>
      </c>
      <c r="J263" t="s">
        <v>113</v>
      </c>
      <c r="K263" s="79">
        <v>2.2599999999999999E-2</v>
      </c>
      <c r="L263" s="79">
        <v>2.75E-2</v>
      </c>
      <c r="M263" s="78">
        <v>45394.42</v>
      </c>
      <c r="N263" s="78">
        <v>99.75</v>
      </c>
      <c r="O263" s="78">
        <v>175.60851804488999</v>
      </c>
      <c r="P263" s="79">
        <v>1.4E-3</v>
      </c>
      <c r="Q263" s="79">
        <v>2.0000000000000001E-4</v>
      </c>
    </row>
    <row r="264" spans="2:17">
      <c r="B264" t="s">
        <v>3083</v>
      </c>
      <c r="C264" t="s">
        <v>2693</v>
      </c>
      <c r="D264" t="s">
        <v>2984</v>
      </c>
      <c r="E264"/>
      <c r="F264" t="s">
        <v>239</v>
      </c>
      <c r="G264" t="s">
        <v>2100</v>
      </c>
      <c r="H264" t="s">
        <v>240</v>
      </c>
      <c r="I264" s="78">
        <v>2.58</v>
      </c>
      <c r="J264" t="s">
        <v>109</v>
      </c>
      <c r="K264" s="79">
        <v>4.2599999999999999E-2</v>
      </c>
      <c r="L264" s="79">
        <v>3.5299999999999998E-2</v>
      </c>
      <c r="M264" s="78">
        <v>331051.46999999997</v>
      </c>
      <c r="N264" s="78">
        <v>100.65999999999983</v>
      </c>
      <c r="O264" s="78">
        <v>1151.66503193011</v>
      </c>
      <c r="P264" s="79">
        <v>8.9999999999999993E-3</v>
      </c>
      <c r="Q264" s="79">
        <v>1E-3</v>
      </c>
    </row>
    <row r="265" spans="2:17">
      <c r="B265" t="s">
        <v>3083</v>
      </c>
      <c r="C265" t="s">
        <v>2693</v>
      </c>
      <c r="D265" t="s">
        <v>2985</v>
      </c>
      <c r="E265"/>
      <c r="F265" t="s">
        <v>239</v>
      </c>
      <c r="G265" t="s">
        <v>2100</v>
      </c>
      <c r="H265" t="s">
        <v>240</v>
      </c>
      <c r="I265" s="78">
        <v>2.58</v>
      </c>
      <c r="J265" t="s">
        <v>109</v>
      </c>
      <c r="K265" s="79">
        <v>4.2599999999999999E-2</v>
      </c>
      <c r="L265" s="79">
        <v>3.5299999999999998E-2</v>
      </c>
      <c r="M265" s="78">
        <v>10105.4</v>
      </c>
      <c r="N265" s="78">
        <v>100.65</v>
      </c>
      <c r="O265" s="78">
        <v>35.151270105599998</v>
      </c>
      <c r="P265" s="79">
        <v>2.9999999999999997E-4</v>
      </c>
      <c r="Q265" s="79">
        <v>0</v>
      </c>
    </row>
    <row r="266" spans="2:17">
      <c r="B266" t="s">
        <v>3085</v>
      </c>
      <c r="C266" t="s">
        <v>2693</v>
      </c>
      <c r="D266" t="s">
        <v>2971</v>
      </c>
      <c r="E266"/>
      <c r="F266" t="s">
        <v>239</v>
      </c>
      <c r="G266" t="s">
        <v>2972</v>
      </c>
      <c r="H266" t="s">
        <v>240</v>
      </c>
      <c r="I266" s="78">
        <v>4.3099999999999996</v>
      </c>
      <c r="J266" t="s">
        <v>109</v>
      </c>
      <c r="K266" s="79">
        <v>5.7799999999999997E-2</v>
      </c>
      <c r="L266" s="79">
        <v>4.3499999999999997E-2</v>
      </c>
      <c r="M266" s="78">
        <v>79169.259999999995</v>
      </c>
      <c r="N266" s="78">
        <v>106.58</v>
      </c>
      <c r="O266" s="78">
        <v>291.61243229644799</v>
      </c>
      <c r="P266" s="79">
        <v>2.3E-3</v>
      </c>
      <c r="Q266" s="79">
        <v>2.9999999999999997E-4</v>
      </c>
    </row>
    <row r="267" spans="2:17">
      <c r="B267" t="s">
        <v>3085</v>
      </c>
      <c r="C267" t="s">
        <v>2693</v>
      </c>
      <c r="D267" t="s">
        <v>2968</v>
      </c>
      <c r="E267"/>
      <c r="F267" t="s">
        <v>239</v>
      </c>
      <c r="G267" t="s">
        <v>2178</v>
      </c>
      <c r="H267" t="s">
        <v>240</v>
      </c>
      <c r="I267" s="78">
        <v>4.4000000000000004</v>
      </c>
      <c r="J267" t="s">
        <v>109</v>
      </c>
      <c r="K267" s="79">
        <v>3.5200000000000002E-2</v>
      </c>
      <c r="L267" s="79">
        <v>5.04E-2</v>
      </c>
      <c r="M267" s="78">
        <v>336469.36</v>
      </c>
      <c r="N267" s="78">
        <v>101.63000000000017</v>
      </c>
      <c r="O267" s="78">
        <v>1181.79236932301</v>
      </c>
      <c r="P267" s="79">
        <v>9.1999999999999998E-3</v>
      </c>
      <c r="Q267" s="79">
        <v>1.1000000000000001E-3</v>
      </c>
    </row>
    <row r="268" spans="2:17">
      <c r="B268" t="s">
        <v>3085</v>
      </c>
      <c r="C268" t="s">
        <v>2693</v>
      </c>
      <c r="D268" t="s">
        <v>2969</v>
      </c>
      <c r="E268"/>
      <c r="F268" t="s">
        <v>239</v>
      </c>
      <c r="G268" t="s">
        <v>2970</v>
      </c>
      <c r="H268" t="s">
        <v>240</v>
      </c>
      <c r="I268" s="78">
        <v>4.4000000000000004</v>
      </c>
      <c r="J268" t="s">
        <v>109</v>
      </c>
      <c r="K268" s="79">
        <v>3.5200000000000002E-2</v>
      </c>
      <c r="L268" s="79">
        <v>5.04E-2</v>
      </c>
      <c r="M268" s="78">
        <v>19792.32</v>
      </c>
      <c r="N268" s="78">
        <v>101.63</v>
      </c>
      <c r="O268" s="78">
        <v>69.517214724095993</v>
      </c>
      <c r="P268" s="79">
        <v>5.0000000000000001E-4</v>
      </c>
      <c r="Q268" s="79">
        <v>1E-4</v>
      </c>
    </row>
    <row r="269" spans="2:17">
      <c r="B269" s="80" t="s">
        <v>2947</v>
      </c>
      <c r="I269" s="82">
        <v>0</v>
      </c>
      <c r="L269" s="81">
        <v>0</v>
      </c>
      <c r="M269" s="82">
        <v>0</v>
      </c>
      <c r="O269" s="82">
        <v>0</v>
      </c>
      <c r="P269" s="81">
        <v>0</v>
      </c>
      <c r="Q269" s="81">
        <v>0</v>
      </c>
    </row>
    <row r="270" spans="2:17">
      <c r="B270" t="s">
        <v>239</v>
      </c>
      <c r="D270" t="s">
        <v>239</v>
      </c>
      <c r="F270" t="s">
        <v>239</v>
      </c>
      <c r="I270" s="78">
        <v>0</v>
      </c>
      <c r="J270" t="s">
        <v>239</v>
      </c>
      <c r="K270" s="79">
        <v>0</v>
      </c>
      <c r="L270" s="79">
        <v>0</v>
      </c>
      <c r="M270" s="78">
        <v>0</v>
      </c>
      <c r="N270" s="78">
        <v>0</v>
      </c>
      <c r="O270" s="78">
        <v>0</v>
      </c>
      <c r="P270" s="79">
        <v>0</v>
      </c>
      <c r="Q270" s="79">
        <v>0</v>
      </c>
    </row>
    <row r="271" spans="2:17">
      <c r="B271" t="s">
        <v>249</v>
      </c>
    </row>
    <row r="272" spans="2:17">
      <c r="B272" t="s">
        <v>339</v>
      </c>
    </row>
    <row r="273" spans="2:2">
      <c r="B273" t="s">
        <v>340</v>
      </c>
    </row>
    <row r="274" spans="2:2">
      <c r="B274" t="s">
        <v>341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4">
        <v>43830</v>
      </c>
    </row>
    <row r="2" spans="2:64">
      <c r="B2" s="2" t="s">
        <v>1</v>
      </c>
      <c r="C2" s="12" t="s">
        <v>3086</v>
      </c>
    </row>
    <row r="3" spans="2:64">
      <c r="B3" s="2" t="s">
        <v>2</v>
      </c>
      <c r="C3" s="26" t="s">
        <v>3087</v>
      </c>
    </row>
    <row r="4" spans="2:64">
      <c r="B4" s="2" t="s">
        <v>3</v>
      </c>
      <c r="C4" s="83" t="s">
        <v>196</v>
      </c>
    </row>
    <row r="5" spans="2:64">
      <c r="B5" s="75" t="s">
        <v>197</v>
      </c>
      <c r="C5" t="s">
        <v>198</v>
      </c>
    </row>
    <row r="7" spans="2:64" ht="26.25" customHeight="1">
      <c r="B7" s="103" t="s">
        <v>156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2067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239</v>
      </c>
      <c r="C14" t="s">
        <v>239</v>
      </c>
      <c r="E14" t="s">
        <v>239</v>
      </c>
      <c r="G14" s="78">
        <v>0</v>
      </c>
      <c r="H14" t="s">
        <v>239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2068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239</v>
      </c>
      <c r="C16" t="s">
        <v>239</v>
      </c>
      <c r="E16" t="s">
        <v>239</v>
      </c>
      <c r="G16" s="78">
        <v>0</v>
      </c>
      <c r="H16" t="s">
        <v>239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3017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239</v>
      </c>
      <c r="C18" t="s">
        <v>239</v>
      </c>
      <c r="E18" t="s">
        <v>239</v>
      </c>
      <c r="G18" s="78">
        <v>0</v>
      </c>
      <c r="H18" t="s">
        <v>239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3018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239</v>
      </c>
      <c r="C20" t="s">
        <v>239</v>
      </c>
      <c r="E20" t="s">
        <v>239</v>
      </c>
      <c r="G20" s="78">
        <v>0</v>
      </c>
      <c r="H20" t="s">
        <v>239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908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239</v>
      </c>
      <c r="C22" t="s">
        <v>239</v>
      </c>
      <c r="E22" t="s">
        <v>239</v>
      </c>
      <c r="G22" s="78">
        <v>0</v>
      </c>
      <c r="H22" t="s">
        <v>239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247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239</v>
      </c>
      <c r="C24" t="s">
        <v>239</v>
      </c>
      <c r="E24" t="s">
        <v>239</v>
      </c>
      <c r="G24" s="78">
        <v>0</v>
      </c>
      <c r="H24" t="s">
        <v>239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249</v>
      </c>
    </row>
    <row r="26" spans="2:15">
      <c r="B26" t="s">
        <v>339</v>
      </c>
    </row>
    <row r="27" spans="2:15">
      <c r="B27" t="s">
        <v>340</v>
      </c>
    </row>
    <row r="28" spans="2:15">
      <c r="B28" t="s">
        <v>341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4">
        <v>43830</v>
      </c>
      <c r="D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</row>
    <row r="2" spans="2:55">
      <c r="B2" s="2" t="s">
        <v>1</v>
      </c>
      <c r="C2" s="12" t="s">
        <v>3086</v>
      </c>
      <c r="D2" s="15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2:55">
      <c r="B3" s="2" t="s">
        <v>2</v>
      </c>
      <c r="C3" s="26" t="s">
        <v>3087</v>
      </c>
      <c r="D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2:55">
      <c r="B4" s="2" t="s">
        <v>3</v>
      </c>
      <c r="C4" s="83" t="s">
        <v>196</v>
      </c>
      <c r="D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</row>
    <row r="5" spans="2:55">
      <c r="B5" s="75" t="s">
        <v>197</v>
      </c>
      <c r="C5" t="s">
        <v>198</v>
      </c>
    </row>
    <row r="7" spans="2:55" ht="26.25" customHeight="1">
      <c r="B7" s="103" t="s">
        <v>159</v>
      </c>
      <c r="C7" s="104"/>
      <c r="D7" s="104"/>
      <c r="E7" s="104"/>
      <c r="F7" s="104"/>
      <c r="G7" s="104"/>
      <c r="H7" s="104"/>
      <c r="I7" s="104"/>
      <c r="J7" s="10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3019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239</v>
      </c>
      <c r="E14" s="79">
        <v>0</v>
      </c>
      <c r="F14" t="s">
        <v>239</v>
      </c>
      <c r="G14" s="78">
        <v>0</v>
      </c>
      <c r="H14" s="79">
        <v>0</v>
      </c>
      <c r="I14" s="79">
        <v>0</v>
      </c>
    </row>
    <row r="15" spans="2:55">
      <c r="B15" s="80" t="s">
        <v>3020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239</v>
      </c>
      <c r="E16" s="79">
        <v>0</v>
      </c>
      <c r="F16" t="s">
        <v>239</v>
      </c>
      <c r="G16" s="78">
        <v>0</v>
      </c>
      <c r="H16" s="79">
        <v>0</v>
      </c>
      <c r="I16" s="79">
        <v>0</v>
      </c>
    </row>
    <row r="17" spans="2:9">
      <c r="B17" s="80" t="s">
        <v>247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3019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239</v>
      </c>
      <c r="E19" s="79">
        <v>0</v>
      </c>
      <c r="F19" t="s">
        <v>239</v>
      </c>
      <c r="G19" s="78">
        <v>0</v>
      </c>
      <c r="H19" s="79">
        <v>0</v>
      </c>
      <c r="I19" s="79">
        <v>0</v>
      </c>
    </row>
    <row r="20" spans="2:9">
      <c r="B20" s="80" t="s">
        <v>3020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239</v>
      </c>
      <c r="E21" s="79">
        <v>0</v>
      </c>
      <c r="F21" t="s">
        <v>239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4">
        <v>43830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3086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3087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3" t="s">
        <v>196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75" t="s">
        <v>197</v>
      </c>
      <c r="C5" s="2" t="s">
        <v>198</v>
      </c>
    </row>
    <row r="7" spans="2:60" ht="26.25" customHeight="1">
      <c r="B7" s="103" t="s">
        <v>165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239</v>
      </c>
      <c r="D13" t="s">
        <v>239</v>
      </c>
      <c r="E13" s="19"/>
      <c r="F13" s="79">
        <v>0</v>
      </c>
      <c r="G13" t="s">
        <v>239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247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239</v>
      </c>
      <c r="D15" t="s">
        <v>239</v>
      </c>
      <c r="E15" s="19"/>
      <c r="F15" s="79">
        <v>0</v>
      </c>
      <c r="G15" t="s">
        <v>239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4">
        <v>43830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3086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3087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3" t="s">
        <v>196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75" t="s">
        <v>197</v>
      </c>
      <c r="C5" t="s">
        <v>198</v>
      </c>
    </row>
    <row r="7" spans="2:60" ht="26.25" customHeight="1">
      <c r="B7" s="103" t="s">
        <v>170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3069.75126344</v>
      </c>
      <c r="J11" s="77">
        <v>1</v>
      </c>
      <c r="K11" s="77">
        <v>2.8E-3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3069.75126344</v>
      </c>
      <c r="J12" s="81">
        <v>1</v>
      </c>
      <c r="K12" s="81">
        <v>2.8E-3</v>
      </c>
    </row>
    <row r="13" spans="2:60">
      <c r="B13" t="s">
        <v>3021</v>
      </c>
      <c r="C13" t="s">
        <v>3022</v>
      </c>
      <c r="D13" t="s">
        <v>239</v>
      </c>
      <c r="E13" t="s">
        <v>240</v>
      </c>
      <c r="F13" s="79">
        <v>0</v>
      </c>
      <c r="G13" t="s">
        <v>105</v>
      </c>
      <c r="H13" s="79">
        <v>0</v>
      </c>
      <c r="I13" s="78">
        <v>-547.44068000000004</v>
      </c>
      <c r="J13" s="79">
        <v>-0.17829999999999999</v>
      </c>
      <c r="K13" s="79">
        <v>-5.0000000000000001E-4</v>
      </c>
    </row>
    <row r="14" spans="2:60">
      <c r="B14" t="s">
        <v>3023</v>
      </c>
      <c r="C14" t="s">
        <v>3024</v>
      </c>
      <c r="D14" t="s">
        <v>239</v>
      </c>
      <c r="E14" t="s">
        <v>240</v>
      </c>
      <c r="F14" s="79">
        <v>0</v>
      </c>
      <c r="G14" t="s">
        <v>105</v>
      </c>
      <c r="H14" s="79">
        <v>0</v>
      </c>
      <c r="I14" s="78">
        <v>-335.81070999999997</v>
      </c>
      <c r="J14" s="79">
        <v>-0.1094</v>
      </c>
      <c r="K14" s="79">
        <v>-2.9999999999999997E-4</v>
      </c>
    </row>
    <row r="15" spans="2:60">
      <c r="B15" t="s">
        <v>3025</v>
      </c>
      <c r="C15" t="s">
        <v>3026</v>
      </c>
      <c r="D15" t="s">
        <v>239</v>
      </c>
      <c r="E15" t="s">
        <v>240</v>
      </c>
      <c r="F15" s="79">
        <v>0</v>
      </c>
      <c r="G15" t="s">
        <v>105</v>
      </c>
      <c r="H15" s="79">
        <v>0</v>
      </c>
      <c r="I15" s="78">
        <v>-1466.64284</v>
      </c>
      <c r="J15" s="79">
        <v>-0.4778</v>
      </c>
      <c r="K15" s="79">
        <v>-1.2999999999999999E-3</v>
      </c>
    </row>
    <row r="16" spans="2:60">
      <c r="B16" t="s">
        <v>3027</v>
      </c>
      <c r="C16" t="s">
        <v>3028</v>
      </c>
      <c r="D16" t="s">
        <v>239</v>
      </c>
      <c r="E16" t="s">
        <v>210</v>
      </c>
      <c r="F16" s="79">
        <v>0</v>
      </c>
      <c r="G16" t="s">
        <v>105</v>
      </c>
      <c r="H16" s="79">
        <v>0</v>
      </c>
      <c r="I16" s="78">
        <v>7.6E-3</v>
      </c>
      <c r="J16" s="79">
        <v>0</v>
      </c>
      <c r="K16" s="79">
        <v>0</v>
      </c>
    </row>
    <row r="17" spans="2:11">
      <c r="B17" t="s">
        <v>3029</v>
      </c>
      <c r="C17" t="s">
        <v>3030</v>
      </c>
      <c r="D17" t="s">
        <v>239</v>
      </c>
      <c r="E17" t="s">
        <v>240</v>
      </c>
      <c r="F17" s="79">
        <v>0</v>
      </c>
      <c r="G17" t="s">
        <v>109</v>
      </c>
      <c r="H17" s="79">
        <v>0</v>
      </c>
      <c r="I17" s="78">
        <v>5419.4114534399996</v>
      </c>
      <c r="J17" s="79">
        <v>1.7654000000000001</v>
      </c>
      <c r="K17" s="79">
        <v>4.8999999999999998E-3</v>
      </c>
    </row>
    <row r="18" spans="2:11">
      <c r="B18" t="s">
        <v>3031</v>
      </c>
      <c r="C18" t="s">
        <v>3032</v>
      </c>
      <c r="D18" t="s">
        <v>239</v>
      </c>
      <c r="E18" t="s">
        <v>240</v>
      </c>
      <c r="F18" s="79">
        <v>0</v>
      </c>
      <c r="G18" t="s">
        <v>105</v>
      </c>
      <c r="H18" s="79">
        <v>0</v>
      </c>
      <c r="I18" s="78">
        <v>0.22642000000000001</v>
      </c>
      <c r="J18" s="79">
        <v>1E-4</v>
      </c>
      <c r="K18" s="79">
        <v>0</v>
      </c>
    </row>
    <row r="19" spans="2:11">
      <c r="B19" t="s">
        <v>3033</v>
      </c>
      <c r="C19" t="s">
        <v>3034</v>
      </c>
      <c r="D19" t="s">
        <v>239</v>
      </c>
      <c r="E19" t="s">
        <v>240</v>
      </c>
      <c r="F19" s="79">
        <v>0</v>
      </c>
      <c r="G19" t="s">
        <v>105</v>
      </c>
      <c r="H19" s="79">
        <v>0</v>
      </c>
      <c r="I19" s="78">
        <v>2.0000000000000002E-5</v>
      </c>
      <c r="J19" s="79">
        <v>0</v>
      </c>
      <c r="K19" s="79">
        <v>0</v>
      </c>
    </row>
    <row r="20" spans="2:11">
      <c r="B20" s="80" t="s">
        <v>247</v>
      </c>
      <c r="D20" s="19"/>
      <c r="E20" s="19"/>
      <c r="F20" s="19"/>
      <c r="G20" s="19"/>
      <c r="H20" s="81">
        <v>0</v>
      </c>
      <c r="I20" s="82">
        <v>0</v>
      </c>
      <c r="J20" s="81">
        <v>0</v>
      </c>
      <c r="K20" s="81">
        <v>0</v>
      </c>
    </row>
    <row r="21" spans="2:11">
      <c r="B21" t="s">
        <v>239</v>
      </c>
      <c r="C21" t="s">
        <v>239</v>
      </c>
      <c r="D21" t="s">
        <v>239</v>
      </c>
      <c r="E21" s="19"/>
      <c r="F21" s="79">
        <v>0</v>
      </c>
      <c r="G21" t="s">
        <v>239</v>
      </c>
      <c r="H21" s="79">
        <v>0</v>
      </c>
      <c r="I21" s="78">
        <v>0</v>
      </c>
      <c r="J21" s="79">
        <v>0</v>
      </c>
      <c r="K21" s="79">
        <v>0</v>
      </c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42"/>
  <sheetViews>
    <sheetView rightToLeft="1" topLeftCell="A6" workbookViewId="0">
      <selection activeCell="B44" sqref="B44:D14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4">
        <v>43830</v>
      </c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>
      <c r="B2" s="2" t="s">
        <v>1</v>
      </c>
      <c r="C2" s="12" t="s">
        <v>3086</v>
      </c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>
      <c r="B3" s="2" t="s">
        <v>2</v>
      </c>
      <c r="C3" s="26" t="s">
        <v>3087</v>
      </c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>
      <c r="B4" s="2" t="s">
        <v>3</v>
      </c>
      <c r="C4" s="83" t="s">
        <v>196</v>
      </c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7">
      <c r="B5" s="75" t="s">
        <v>197</v>
      </c>
      <c r="C5" t="s">
        <v>198</v>
      </c>
    </row>
    <row r="7" spans="2:17" ht="26.25" customHeight="1">
      <c r="B7" s="103" t="s">
        <v>172</v>
      </c>
      <c r="C7" s="104"/>
      <c r="D7" s="10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C12+C43</f>
        <v>87035.817628218821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f>SUM(C13:C42)</f>
        <v>21634.183478208073</v>
      </c>
    </row>
    <row r="13" spans="2:17">
      <c r="B13" s="85" t="s">
        <v>3088</v>
      </c>
      <c r="C13" s="86">
        <v>11.345184</v>
      </c>
      <c r="D13" s="87">
        <v>43861</v>
      </c>
    </row>
    <row r="14" spans="2:17">
      <c r="B14" s="85" t="s">
        <v>3192</v>
      </c>
      <c r="C14" s="86">
        <v>1265.79411</v>
      </c>
      <c r="D14" s="88">
        <v>43889</v>
      </c>
    </row>
    <row r="15" spans="2:17">
      <c r="B15" s="85" t="s">
        <v>3195</v>
      </c>
      <c r="C15" s="86">
        <v>197.03350003861118</v>
      </c>
      <c r="D15" s="88">
        <v>44196</v>
      </c>
    </row>
    <row r="16" spans="2:17">
      <c r="B16" s="85" t="s">
        <v>3089</v>
      </c>
      <c r="C16" s="86">
        <v>19.577375999999994</v>
      </c>
      <c r="D16" s="88">
        <v>44196</v>
      </c>
    </row>
    <row r="17" spans="2:4" s="16" customFormat="1">
      <c r="B17" s="85" t="s">
        <v>3090</v>
      </c>
      <c r="C17" s="86">
        <v>29.390299999999996</v>
      </c>
      <c r="D17" s="88">
        <v>44196</v>
      </c>
    </row>
    <row r="18" spans="2:4" s="16" customFormat="1">
      <c r="B18" s="85" t="s">
        <v>3054</v>
      </c>
      <c r="C18" s="86">
        <v>196.83748</v>
      </c>
      <c r="D18" s="88">
        <v>44246</v>
      </c>
    </row>
    <row r="19" spans="2:4" s="16" customFormat="1">
      <c r="B19" s="85" t="s">
        <v>3190</v>
      </c>
      <c r="C19" s="86">
        <v>634.91633190730181</v>
      </c>
      <c r="D19" s="88">
        <v>44255</v>
      </c>
    </row>
    <row r="20" spans="2:4" s="16" customFormat="1">
      <c r="B20" s="85" t="s">
        <v>3091</v>
      </c>
      <c r="C20" s="86">
        <v>81.159879999999987</v>
      </c>
      <c r="D20" s="87">
        <v>44498</v>
      </c>
    </row>
    <row r="21" spans="2:4" s="16" customFormat="1">
      <c r="B21" s="85" t="s">
        <v>3092</v>
      </c>
      <c r="C21" s="86">
        <v>174.35693000000003</v>
      </c>
      <c r="D21" s="88">
        <v>44516</v>
      </c>
    </row>
    <row r="22" spans="2:4" s="16" customFormat="1">
      <c r="B22" s="85" t="s">
        <v>3193</v>
      </c>
      <c r="C22" s="86">
        <v>2214.4990238600908</v>
      </c>
      <c r="D22" s="88">
        <v>44545</v>
      </c>
    </row>
    <row r="23" spans="2:4" s="16" customFormat="1">
      <c r="B23" s="85" t="s">
        <v>3194</v>
      </c>
      <c r="C23" s="86">
        <v>1360.2287636438327</v>
      </c>
      <c r="D23" s="88">
        <v>44561</v>
      </c>
    </row>
    <row r="24" spans="2:4" s="16" customFormat="1">
      <c r="B24" s="85" t="s">
        <v>3093</v>
      </c>
      <c r="C24" s="86">
        <v>521.6833700000002</v>
      </c>
      <c r="D24" s="88">
        <v>44727</v>
      </c>
    </row>
    <row r="25" spans="2:4" s="16" customFormat="1">
      <c r="B25" s="85" t="s">
        <v>3197</v>
      </c>
      <c r="C25" s="86">
        <v>511.69716</v>
      </c>
      <c r="D25" s="88">
        <v>44739</v>
      </c>
    </row>
    <row r="26" spans="2:4" s="16" customFormat="1">
      <c r="B26" s="85" t="s">
        <v>3191</v>
      </c>
      <c r="C26" s="86">
        <v>413.58007000000003</v>
      </c>
      <c r="D26" s="88">
        <v>44821</v>
      </c>
    </row>
    <row r="27" spans="2:4" s="16" customFormat="1">
      <c r="B27" s="85" t="s">
        <v>3058</v>
      </c>
      <c r="C27" s="86">
        <v>329.36833742619814</v>
      </c>
      <c r="D27" s="88">
        <v>44926</v>
      </c>
    </row>
    <row r="28" spans="2:4" s="16" customFormat="1">
      <c r="B28" s="85" t="s">
        <v>3043</v>
      </c>
      <c r="C28" s="86">
        <v>467.14889320480557</v>
      </c>
      <c r="D28" s="87">
        <v>45107</v>
      </c>
    </row>
    <row r="29" spans="2:4" s="16" customFormat="1">
      <c r="B29" s="85" t="s">
        <v>3094</v>
      </c>
      <c r="C29" s="86">
        <v>656.73872302326015</v>
      </c>
      <c r="D29" s="88">
        <v>45534</v>
      </c>
    </row>
    <row r="30" spans="2:4" s="16" customFormat="1">
      <c r="B30" s="85" t="s">
        <v>3095</v>
      </c>
      <c r="C30" s="86">
        <v>21.167930000000069</v>
      </c>
      <c r="D30" s="87">
        <v>45534</v>
      </c>
    </row>
    <row r="31" spans="2:4" s="16" customFormat="1">
      <c r="B31" s="85" t="s">
        <v>3096</v>
      </c>
      <c r="C31" s="86">
        <v>869.0022489600002</v>
      </c>
      <c r="D31" s="88">
        <v>45640</v>
      </c>
    </row>
    <row r="32" spans="2:4" s="16" customFormat="1">
      <c r="B32" s="85" t="s">
        <v>3097</v>
      </c>
      <c r="C32" s="86">
        <v>1149.90192</v>
      </c>
      <c r="D32" s="88">
        <v>46054</v>
      </c>
    </row>
    <row r="33" spans="2:4" s="16" customFormat="1">
      <c r="B33" s="85" t="s">
        <v>3196</v>
      </c>
      <c r="C33" s="86">
        <v>2273.2528770269901</v>
      </c>
      <c r="D33" s="88">
        <v>46100</v>
      </c>
    </row>
    <row r="34" spans="2:4" s="16" customFormat="1">
      <c r="B34" s="85" t="s">
        <v>3098</v>
      </c>
      <c r="C34" s="86">
        <v>596.15985144358217</v>
      </c>
      <c r="D34" s="87">
        <v>46132</v>
      </c>
    </row>
    <row r="35" spans="2:4" s="16" customFormat="1">
      <c r="B35" s="85" t="s">
        <v>3099</v>
      </c>
      <c r="C35" s="86">
        <v>1834.9863140606356</v>
      </c>
      <c r="D35" s="88">
        <v>46539</v>
      </c>
    </row>
    <row r="36" spans="2:4" s="16" customFormat="1">
      <c r="B36" s="85" t="s">
        <v>3100</v>
      </c>
      <c r="C36" s="86">
        <v>836.85242993276859</v>
      </c>
      <c r="D36" s="88">
        <v>46631</v>
      </c>
    </row>
    <row r="37" spans="2:4" s="16" customFormat="1">
      <c r="B37" s="85" t="s">
        <v>3101</v>
      </c>
      <c r="C37" s="86">
        <v>2101.79781</v>
      </c>
      <c r="D37" s="88">
        <v>46661</v>
      </c>
    </row>
    <row r="38" spans="2:4" s="16" customFormat="1">
      <c r="B38" s="85" t="s">
        <v>3102</v>
      </c>
      <c r="C38" s="86">
        <v>1104.3704678399999</v>
      </c>
      <c r="D38" s="88">
        <v>46752</v>
      </c>
    </row>
    <row r="39" spans="2:4" s="16" customFormat="1">
      <c r="B39" s="85" t="s">
        <v>3103</v>
      </c>
      <c r="C39" s="86">
        <v>721.56904703999987</v>
      </c>
      <c r="D39" s="87">
        <v>47177</v>
      </c>
    </row>
    <row r="40" spans="2:4" s="16" customFormat="1">
      <c r="B40" s="85" t="s">
        <v>3104</v>
      </c>
      <c r="C40" s="86">
        <v>634.17123072000004</v>
      </c>
      <c r="D40" s="87">
        <v>47209</v>
      </c>
    </row>
    <row r="41" spans="2:4" s="16" customFormat="1">
      <c r="B41" s="85" t="s">
        <v>2222</v>
      </c>
      <c r="C41" s="86">
        <v>405.59591807999999</v>
      </c>
      <c r="D41" s="87">
        <v>48214</v>
      </c>
    </row>
    <row r="42" spans="2:4" s="16" customFormat="1">
      <c r="B42"/>
      <c r="C42" s="78"/>
    </row>
    <row r="43" spans="2:4" s="16" customFormat="1">
      <c r="B43" s="80" t="s">
        <v>247</v>
      </c>
      <c r="C43" s="82">
        <f>SUM(C44:C153)</f>
        <v>65401.634150010745</v>
      </c>
    </row>
    <row r="44" spans="2:4" s="16" customFormat="1">
      <c r="B44" s="85" t="s">
        <v>3105</v>
      </c>
      <c r="C44" s="86">
        <v>1147.9721112227862</v>
      </c>
      <c r="D44" s="88">
        <v>44044</v>
      </c>
    </row>
    <row r="45" spans="2:4" s="16" customFormat="1">
      <c r="B45" s="85" t="s">
        <v>3198</v>
      </c>
      <c r="C45" s="86">
        <v>105.68928</v>
      </c>
      <c r="D45" s="88">
        <v>44256</v>
      </c>
    </row>
    <row r="46" spans="2:4" s="16" customFormat="1">
      <c r="B46" s="85" t="s">
        <v>3201</v>
      </c>
      <c r="C46" s="86">
        <v>298.05804999999998</v>
      </c>
      <c r="D46" s="88">
        <v>44332</v>
      </c>
    </row>
    <row r="47" spans="2:4" s="16" customFormat="1">
      <c r="B47" s="85" t="s">
        <v>3080</v>
      </c>
      <c r="C47" s="86">
        <v>724.22656888823508</v>
      </c>
      <c r="D47" s="88">
        <v>44335</v>
      </c>
    </row>
    <row r="48" spans="2:4" s="16" customFormat="1">
      <c r="B48" s="85" t="s">
        <v>3106</v>
      </c>
      <c r="C48" s="86">
        <v>861.88631636775358</v>
      </c>
      <c r="D48" s="88">
        <v>44429</v>
      </c>
    </row>
    <row r="49" spans="2:4" s="16" customFormat="1">
      <c r="B49" s="85" t="s">
        <v>3107</v>
      </c>
      <c r="C49" s="86">
        <v>70.364021759999801</v>
      </c>
      <c r="D49" s="88">
        <v>44621</v>
      </c>
    </row>
    <row r="50" spans="2:4" s="16" customFormat="1">
      <c r="B50" s="85" t="s">
        <v>3108</v>
      </c>
      <c r="C50" s="86">
        <v>1012.3987730076969</v>
      </c>
      <c r="D50" s="88">
        <v>44722</v>
      </c>
    </row>
    <row r="51" spans="2:4" s="16" customFormat="1">
      <c r="B51" s="85" t="s">
        <v>3109</v>
      </c>
      <c r="C51" s="86">
        <v>581.59302911999987</v>
      </c>
      <c r="D51" s="88">
        <v>44727</v>
      </c>
    </row>
    <row r="52" spans="2:4" s="16" customFormat="1">
      <c r="B52" s="85" t="s">
        <v>3110</v>
      </c>
      <c r="C52" s="86">
        <v>9.047704319999978</v>
      </c>
      <c r="D52" s="88">
        <v>44727</v>
      </c>
    </row>
    <row r="53" spans="2:4" s="16" customFormat="1">
      <c r="B53" s="85" t="s">
        <v>3202</v>
      </c>
      <c r="C53" s="86">
        <v>1045.8541246634647</v>
      </c>
      <c r="D53" s="88">
        <v>44819</v>
      </c>
    </row>
    <row r="54" spans="2:4" s="16" customFormat="1">
      <c r="B54" s="85" t="s">
        <v>3111</v>
      </c>
      <c r="C54" s="86">
        <v>577.09274000000016</v>
      </c>
      <c r="D54" s="88">
        <v>44836</v>
      </c>
    </row>
    <row r="55" spans="2:4" s="16" customFormat="1">
      <c r="B55" s="85" t="s">
        <v>3112</v>
      </c>
      <c r="C55" s="86">
        <v>99.502629120000037</v>
      </c>
      <c r="D55" s="88">
        <v>45047</v>
      </c>
    </row>
    <row r="56" spans="2:4" s="16" customFormat="1">
      <c r="B56" s="85" t="s">
        <v>3113</v>
      </c>
      <c r="C56" s="86">
        <v>1127.6856913734136</v>
      </c>
      <c r="D56" s="88">
        <v>45382</v>
      </c>
    </row>
    <row r="57" spans="2:4" s="16" customFormat="1">
      <c r="B57" s="85" t="s">
        <v>2405</v>
      </c>
      <c r="C57" s="86">
        <v>679.78253060000009</v>
      </c>
      <c r="D57" s="88">
        <v>45383</v>
      </c>
    </row>
    <row r="58" spans="2:4" s="16" customFormat="1">
      <c r="B58" s="85" t="s">
        <v>3114</v>
      </c>
      <c r="C58" s="86">
        <v>741.71870318800018</v>
      </c>
      <c r="D58" s="88">
        <v>45485</v>
      </c>
    </row>
    <row r="59" spans="2:4" s="16" customFormat="1">
      <c r="B59" s="85" t="s">
        <v>3115</v>
      </c>
      <c r="C59" s="86">
        <v>54.490717440000076</v>
      </c>
      <c r="D59" s="88">
        <v>45536</v>
      </c>
    </row>
    <row r="60" spans="2:4" s="16" customFormat="1">
      <c r="B60" s="85" t="s">
        <v>3116</v>
      </c>
      <c r="C60" s="86">
        <v>837.99062389304038</v>
      </c>
      <c r="D60" s="88">
        <v>45557</v>
      </c>
    </row>
    <row r="61" spans="2:4" s="16" customFormat="1">
      <c r="B61" s="85" t="s">
        <v>3200</v>
      </c>
      <c r="C61" s="86">
        <v>1074.6329900000001</v>
      </c>
      <c r="D61" s="88">
        <v>45615</v>
      </c>
    </row>
    <row r="62" spans="2:4" s="16" customFormat="1">
      <c r="B62" s="85" t="s">
        <v>3117</v>
      </c>
      <c r="C62" s="86">
        <v>511.78193159600005</v>
      </c>
      <c r="D62" s="88">
        <v>45710</v>
      </c>
    </row>
    <row r="63" spans="2:4" s="16" customFormat="1">
      <c r="B63" s="85" t="s">
        <v>3118</v>
      </c>
      <c r="C63" s="86">
        <v>549.20569538057975</v>
      </c>
      <c r="D63" s="88">
        <v>45748</v>
      </c>
    </row>
    <row r="64" spans="2:4" s="16" customFormat="1">
      <c r="B64" s="85" t="s">
        <v>3119</v>
      </c>
      <c r="C64" s="86">
        <v>1326.589816212</v>
      </c>
      <c r="D64" s="88">
        <v>45777</v>
      </c>
    </row>
    <row r="65" spans="2:4" s="16" customFormat="1">
      <c r="B65" s="85" t="s">
        <v>3120</v>
      </c>
      <c r="C65" s="86">
        <v>821.32503845447582</v>
      </c>
      <c r="D65" s="88">
        <v>45778</v>
      </c>
    </row>
    <row r="66" spans="2:4" s="16" customFormat="1">
      <c r="B66" s="85" t="s">
        <v>3121</v>
      </c>
      <c r="C66" s="86">
        <v>276.89273738599991</v>
      </c>
      <c r="D66" s="88">
        <v>45806</v>
      </c>
    </row>
    <row r="67" spans="2:4" s="16" customFormat="1">
      <c r="B67" s="85" t="s">
        <v>3122</v>
      </c>
      <c r="C67" s="86">
        <v>516.30550698648221</v>
      </c>
      <c r="D67" s="88">
        <v>45838</v>
      </c>
    </row>
    <row r="68" spans="2:4" s="16" customFormat="1">
      <c r="B68" s="85" t="s">
        <v>3123</v>
      </c>
      <c r="C68" s="86">
        <v>461.62846746600002</v>
      </c>
      <c r="D68" s="88">
        <v>45869</v>
      </c>
    </row>
    <row r="69" spans="2:4" s="16" customFormat="1">
      <c r="B69" s="85" t="s">
        <v>2374</v>
      </c>
      <c r="C69" s="86">
        <v>1057.9729600000001</v>
      </c>
      <c r="D69" s="88">
        <v>45869</v>
      </c>
    </row>
    <row r="70" spans="2:4" s="16" customFormat="1">
      <c r="B70" s="85" t="s">
        <v>3124</v>
      </c>
      <c r="C70" s="86">
        <v>84.817635840000065</v>
      </c>
      <c r="D70" s="88">
        <v>45939</v>
      </c>
    </row>
    <row r="71" spans="2:4" s="16" customFormat="1">
      <c r="B71" s="85" t="s">
        <v>3125</v>
      </c>
      <c r="C71" s="86">
        <v>1014.2947793099611</v>
      </c>
      <c r="D71" s="88">
        <v>46012</v>
      </c>
    </row>
    <row r="72" spans="2:4" s="16" customFormat="1">
      <c r="B72" s="85" t="s">
        <v>3126</v>
      </c>
      <c r="C72" s="86">
        <v>95.645229531428612</v>
      </c>
      <c r="D72" s="88">
        <v>46054</v>
      </c>
    </row>
    <row r="73" spans="2:4" s="16" customFormat="1">
      <c r="B73" s="85" t="s">
        <v>3127</v>
      </c>
      <c r="C73" s="86">
        <v>166.76267756400023</v>
      </c>
      <c r="D73" s="88">
        <v>46054</v>
      </c>
    </row>
    <row r="74" spans="2:4" s="16" customFormat="1">
      <c r="B74" s="85" t="s">
        <v>3203</v>
      </c>
      <c r="C74" s="86">
        <v>66.007840000000002</v>
      </c>
      <c r="D74" s="88">
        <v>46059</v>
      </c>
    </row>
    <row r="75" spans="2:4" s="16" customFormat="1">
      <c r="B75" s="85" t="s">
        <v>3128</v>
      </c>
      <c r="C75" s="86">
        <v>716.75985023999988</v>
      </c>
      <c r="D75" s="88">
        <v>46082</v>
      </c>
    </row>
    <row r="76" spans="2:4" s="16" customFormat="1">
      <c r="B76" s="85" t="s">
        <v>3129</v>
      </c>
      <c r="C76" s="86">
        <v>85.926201373370176</v>
      </c>
      <c r="D76" s="88">
        <v>46199</v>
      </c>
    </row>
    <row r="77" spans="2:4" s="16" customFormat="1">
      <c r="B77" s="85" t="s">
        <v>3130</v>
      </c>
      <c r="C77" s="86">
        <v>524.13166018010963</v>
      </c>
      <c r="D77" s="88">
        <v>46201</v>
      </c>
    </row>
    <row r="78" spans="2:4" s="16" customFormat="1">
      <c r="B78" s="85" t="s">
        <v>3131</v>
      </c>
      <c r="C78" s="86">
        <v>239.08724800142969</v>
      </c>
      <c r="D78" s="88">
        <v>46201</v>
      </c>
    </row>
    <row r="79" spans="2:4" s="16" customFormat="1">
      <c r="B79" s="85" t="s">
        <v>3132</v>
      </c>
      <c r="C79" s="86">
        <v>357.42773141380997</v>
      </c>
      <c r="D79" s="88">
        <v>46201</v>
      </c>
    </row>
    <row r="80" spans="2:4" s="16" customFormat="1">
      <c r="B80" s="85" t="s">
        <v>3133</v>
      </c>
      <c r="C80" s="86">
        <v>68.030807039999985</v>
      </c>
      <c r="D80" s="88">
        <v>46201</v>
      </c>
    </row>
    <row r="81" spans="2:4" s="16" customFormat="1">
      <c r="B81" s="85" t="s">
        <v>3134</v>
      </c>
      <c r="C81" s="86">
        <v>1446.8367398399998</v>
      </c>
      <c r="D81" s="88">
        <v>46326</v>
      </c>
    </row>
    <row r="82" spans="2:4" s="16" customFormat="1">
      <c r="B82" s="85" t="s">
        <v>3135</v>
      </c>
      <c r="C82" s="86">
        <v>794.33124996535003</v>
      </c>
      <c r="D82" s="88">
        <v>46326</v>
      </c>
    </row>
    <row r="83" spans="2:4" s="16" customFormat="1">
      <c r="B83" s="85" t="s">
        <v>3136</v>
      </c>
      <c r="C83" s="86">
        <v>13.060327074795245</v>
      </c>
      <c r="D83" s="88">
        <v>46326</v>
      </c>
    </row>
    <row r="84" spans="2:4" s="16" customFormat="1">
      <c r="B84" s="85" t="s">
        <v>3137</v>
      </c>
      <c r="C84" s="86">
        <v>8.2068243547952449</v>
      </c>
      <c r="D84" s="88">
        <v>46326</v>
      </c>
    </row>
    <row r="85" spans="2:4" s="16" customFormat="1">
      <c r="B85" s="85" t="s">
        <v>3138</v>
      </c>
      <c r="C85" s="86">
        <v>718.68608640000014</v>
      </c>
      <c r="D85" s="88">
        <v>46482</v>
      </c>
    </row>
    <row r="86" spans="2:4" s="16" customFormat="1">
      <c r="B86" s="85" t="s">
        <v>3139</v>
      </c>
      <c r="C86" s="86">
        <v>364.65617664000001</v>
      </c>
      <c r="D86" s="88">
        <v>46482</v>
      </c>
    </row>
    <row r="87" spans="2:4" s="16" customFormat="1">
      <c r="B87" s="85" t="s">
        <v>3140</v>
      </c>
      <c r="C87" s="86">
        <v>835.98750673999996</v>
      </c>
      <c r="D87" s="88">
        <v>46524</v>
      </c>
    </row>
    <row r="88" spans="2:4" s="16" customFormat="1">
      <c r="B88" s="85" t="s">
        <v>3141</v>
      </c>
      <c r="C88" s="86">
        <v>767.49208999999996</v>
      </c>
      <c r="D88" s="88">
        <v>46572</v>
      </c>
    </row>
    <row r="89" spans="2:4" s="16" customFormat="1">
      <c r="B89" s="85" t="s">
        <v>2278</v>
      </c>
      <c r="C89" s="86">
        <v>1511.501574074</v>
      </c>
      <c r="D89" s="88">
        <v>46573</v>
      </c>
    </row>
    <row r="90" spans="2:4" s="16" customFormat="1">
      <c r="B90" s="85" t="s">
        <v>3142</v>
      </c>
      <c r="C90" s="86">
        <v>1844.1540247447958</v>
      </c>
      <c r="D90" s="88">
        <v>46601</v>
      </c>
    </row>
    <row r="91" spans="2:4" s="16" customFormat="1">
      <c r="B91" s="85" t="s">
        <v>3199</v>
      </c>
      <c r="C91" s="86">
        <v>893.82634999999993</v>
      </c>
      <c r="D91" s="88">
        <v>46626</v>
      </c>
    </row>
    <row r="92" spans="2:4" s="16" customFormat="1">
      <c r="B92" s="85" t="s">
        <v>3143</v>
      </c>
      <c r="C92" s="86">
        <v>708.93995903999996</v>
      </c>
      <c r="D92" s="88">
        <v>46637</v>
      </c>
    </row>
    <row r="93" spans="2:4" s="16" customFormat="1">
      <c r="B93" s="85" t="s">
        <v>3144</v>
      </c>
      <c r="C93" s="86">
        <v>2054.6232076799997</v>
      </c>
      <c r="D93" s="88">
        <v>46643</v>
      </c>
    </row>
    <row r="94" spans="2:4" s="16" customFormat="1">
      <c r="B94" s="85" t="s">
        <v>3145</v>
      </c>
      <c r="C94" s="86">
        <v>64.853376531460114</v>
      </c>
      <c r="D94" s="88">
        <v>46663</v>
      </c>
    </row>
    <row r="95" spans="2:4" s="16" customFormat="1">
      <c r="B95" s="85" t="s">
        <v>3146</v>
      </c>
      <c r="C95" s="86">
        <v>238.58493165366815</v>
      </c>
      <c r="D95" s="88">
        <v>46722</v>
      </c>
    </row>
    <row r="96" spans="2:4" s="16" customFormat="1">
      <c r="B96" s="85" t="s">
        <v>3147</v>
      </c>
      <c r="C96" s="86">
        <v>152.71306865448383</v>
      </c>
      <c r="D96" s="88">
        <v>46734</v>
      </c>
    </row>
    <row r="97" spans="2:4" s="16" customFormat="1">
      <c r="B97" s="85" t="s">
        <v>3148</v>
      </c>
      <c r="C97" s="86">
        <v>318.6107136</v>
      </c>
      <c r="D97" s="88">
        <v>46734</v>
      </c>
    </row>
    <row r="98" spans="2:4" s="16" customFormat="1">
      <c r="B98" s="85" t="s">
        <v>2399</v>
      </c>
      <c r="C98" s="86">
        <v>158.31258623999997</v>
      </c>
      <c r="D98" s="88">
        <v>46734</v>
      </c>
    </row>
    <row r="99" spans="2:4" s="16" customFormat="1">
      <c r="B99" s="85" t="s">
        <v>3149</v>
      </c>
      <c r="C99" s="86">
        <v>1205.6944204751121</v>
      </c>
      <c r="D99" s="88">
        <v>46742</v>
      </c>
    </row>
    <row r="100" spans="2:4" s="16" customFormat="1">
      <c r="B100" s="85" t="s">
        <v>3150</v>
      </c>
      <c r="C100" s="86">
        <v>1004.1893912659436</v>
      </c>
      <c r="D100" s="88">
        <v>46794</v>
      </c>
    </row>
    <row r="101" spans="2:4" s="16" customFormat="1">
      <c r="B101" s="85" t="s">
        <v>2394</v>
      </c>
      <c r="C101" s="86">
        <v>298.32354432</v>
      </c>
      <c r="D101" s="88">
        <v>46827</v>
      </c>
    </row>
    <row r="102" spans="2:4" s="16" customFormat="1">
      <c r="B102" s="85" t="s">
        <v>3151</v>
      </c>
      <c r="C102" s="86">
        <v>1490.5016467503817</v>
      </c>
      <c r="D102" s="88">
        <v>46844</v>
      </c>
    </row>
    <row r="103" spans="2:4" s="16" customFormat="1">
      <c r="B103" s="85" t="s">
        <v>2411</v>
      </c>
      <c r="C103" s="86">
        <v>145.28118527999999</v>
      </c>
      <c r="D103" s="88">
        <v>46933</v>
      </c>
    </row>
    <row r="104" spans="2:4" s="16" customFormat="1">
      <c r="B104" s="85" t="s">
        <v>3152</v>
      </c>
      <c r="C104" s="86">
        <v>4.3018132096955313</v>
      </c>
      <c r="D104" s="88">
        <v>46938</v>
      </c>
    </row>
    <row r="105" spans="2:4" s="16" customFormat="1">
      <c r="B105" s="85" t="s">
        <v>3153</v>
      </c>
      <c r="C105" s="86">
        <v>20.988180659078996</v>
      </c>
      <c r="D105" s="88">
        <v>46938</v>
      </c>
    </row>
    <row r="106" spans="2:4" s="16" customFormat="1">
      <c r="B106" s="85" t="s">
        <v>3154</v>
      </c>
      <c r="C106" s="86">
        <v>8.066036220303328</v>
      </c>
      <c r="D106" s="88">
        <v>46938</v>
      </c>
    </row>
    <row r="107" spans="2:4" s="16" customFormat="1">
      <c r="B107" s="85" t="s">
        <v>3155</v>
      </c>
      <c r="C107" s="86">
        <v>45.97471872000002</v>
      </c>
      <c r="D107" s="88">
        <v>46938</v>
      </c>
    </row>
    <row r="108" spans="2:4" s="16" customFormat="1">
      <c r="B108" s="85" t="s">
        <v>3156</v>
      </c>
      <c r="C108" s="86">
        <v>83.923748988761645</v>
      </c>
      <c r="D108" s="88">
        <v>46938</v>
      </c>
    </row>
    <row r="109" spans="2:4" s="16" customFormat="1">
      <c r="B109" s="85" t="s">
        <v>2372</v>
      </c>
      <c r="C109" s="86">
        <v>27.22940731346219</v>
      </c>
      <c r="D109" s="88">
        <v>46938</v>
      </c>
    </row>
    <row r="110" spans="2:4" s="16" customFormat="1">
      <c r="B110" s="85" t="s">
        <v>3157</v>
      </c>
      <c r="C110" s="86">
        <v>6.2271254898709855E-2</v>
      </c>
      <c r="D110" s="88">
        <v>46938</v>
      </c>
    </row>
    <row r="111" spans="2:4" s="16" customFormat="1">
      <c r="B111" s="85" t="s">
        <v>3158</v>
      </c>
      <c r="C111" s="86">
        <v>0.80880767999998993</v>
      </c>
      <c r="D111" s="88">
        <v>46938</v>
      </c>
    </row>
    <row r="112" spans="2:4" s="16" customFormat="1">
      <c r="B112" s="85" t="s">
        <v>3159</v>
      </c>
      <c r="C112" s="86">
        <v>30.850606079999991</v>
      </c>
      <c r="D112" s="88">
        <v>46938</v>
      </c>
    </row>
    <row r="113" spans="2:4" s="16" customFormat="1">
      <c r="B113" s="85" t="s">
        <v>3160</v>
      </c>
      <c r="C113" s="86">
        <v>1731.6332582399998</v>
      </c>
      <c r="D113" s="88">
        <v>46971</v>
      </c>
    </row>
    <row r="114" spans="2:4" s="16" customFormat="1">
      <c r="B114" s="85" t="s">
        <v>2340</v>
      </c>
      <c r="C114" s="86">
        <v>148.95138815999999</v>
      </c>
      <c r="D114" s="88">
        <v>46998</v>
      </c>
    </row>
    <row r="115" spans="2:4" s="16" customFormat="1">
      <c r="B115" s="85" t="s">
        <v>3161</v>
      </c>
      <c r="C115" s="86">
        <v>95.115686400000001</v>
      </c>
      <c r="D115" s="88">
        <v>47009</v>
      </c>
    </row>
    <row r="116" spans="2:4" s="16" customFormat="1">
      <c r="B116" s="85" t="s">
        <v>3162</v>
      </c>
      <c r="C116" s="86">
        <v>3.5755799489999998</v>
      </c>
      <c r="D116" s="88">
        <v>47009</v>
      </c>
    </row>
    <row r="117" spans="2:4" s="16" customFormat="1">
      <c r="B117" s="85" t="s">
        <v>3163</v>
      </c>
      <c r="C117" s="86">
        <v>548.66968444122233</v>
      </c>
      <c r="D117" s="88">
        <v>47026</v>
      </c>
    </row>
    <row r="118" spans="2:4" s="16" customFormat="1">
      <c r="B118" s="85" t="s">
        <v>3164</v>
      </c>
      <c r="C118" s="86">
        <v>405.91392159548155</v>
      </c>
      <c r="D118" s="88">
        <v>47031</v>
      </c>
    </row>
    <row r="119" spans="2:4" s="16" customFormat="1">
      <c r="B119" s="85" t="s">
        <v>3165</v>
      </c>
      <c r="C119" s="86">
        <v>132.71064161947845</v>
      </c>
      <c r="D119" s="88">
        <v>47102</v>
      </c>
    </row>
    <row r="120" spans="2:4" s="16" customFormat="1">
      <c r="B120" s="85" t="s">
        <v>3166</v>
      </c>
      <c r="C120" s="86">
        <v>1123.3046249069741</v>
      </c>
      <c r="D120" s="88">
        <v>47107</v>
      </c>
    </row>
    <row r="121" spans="2:4" s="16" customFormat="1">
      <c r="B121" s="85" t="s">
        <v>3167</v>
      </c>
      <c r="C121" s="86">
        <v>1841.0409076683982</v>
      </c>
      <c r="D121" s="88">
        <v>47119</v>
      </c>
    </row>
    <row r="122" spans="2:4" s="16" customFormat="1">
      <c r="B122" s="85" t="s">
        <v>3168</v>
      </c>
      <c r="C122" s="86">
        <v>1162.4230829428736</v>
      </c>
      <c r="D122" s="88">
        <v>47119</v>
      </c>
    </row>
    <row r="123" spans="2:4" s="16" customFormat="1">
      <c r="B123" s="85" t="s">
        <v>3169</v>
      </c>
      <c r="C123" s="86">
        <v>1597.00533537</v>
      </c>
      <c r="D123" s="88">
        <v>47119</v>
      </c>
    </row>
    <row r="124" spans="2:4" s="16" customFormat="1">
      <c r="B124" s="85" t="s">
        <v>3170</v>
      </c>
      <c r="C124" s="86">
        <v>66.592385280000002</v>
      </c>
      <c r="D124" s="88">
        <v>47119</v>
      </c>
    </row>
    <row r="125" spans="2:4" s="16" customFormat="1">
      <c r="B125" s="85" t="s">
        <v>2356</v>
      </c>
      <c r="C125" s="86">
        <v>1019.2753003497891</v>
      </c>
      <c r="D125" s="88">
        <v>47178</v>
      </c>
    </row>
    <row r="126" spans="2:4" s="16" customFormat="1">
      <c r="B126" s="85" t="s">
        <v>3171</v>
      </c>
      <c r="C126" s="86">
        <v>1362.7442764800001</v>
      </c>
      <c r="D126" s="88">
        <v>47209</v>
      </c>
    </row>
    <row r="127" spans="2:4" s="16" customFormat="1">
      <c r="B127" s="85" t="s">
        <v>2379</v>
      </c>
      <c r="C127" s="86">
        <v>204.19607229600001</v>
      </c>
      <c r="D127" s="88">
        <v>47212</v>
      </c>
    </row>
    <row r="128" spans="2:4" s="16" customFormat="1">
      <c r="B128" s="85" t="s">
        <v>3172</v>
      </c>
      <c r="C128" s="86">
        <v>527.40545420600017</v>
      </c>
      <c r="D128" s="88">
        <v>47255</v>
      </c>
    </row>
    <row r="129" spans="2:4" s="16" customFormat="1">
      <c r="B129" s="85" t="s">
        <v>3173</v>
      </c>
      <c r="C129" s="86">
        <v>716.6178247253165</v>
      </c>
      <c r="D129" s="88">
        <v>47262</v>
      </c>
    </row>
    <row r="130" spans="2:4" s="16" customFormat="1">
      <c r="B130" s="85" t="s">
        <v>3174</v>
      </c>
      <c r="C130" s="86">
        <v>617.401528472</v>
      </c>
      <c r="D130" s="88">
        <v>47270</v>
      </c>
    </row>
    <row r="131" spans="2:4" s="16" customFormat="1">
      <c r="B131" s="85" t="s">
        <v>2358</v>
      </c>
      <c r="C131" s="86">
        <v>286.30795987199997</v>
      </c>
      <c r="D131" s="88">
        <v>47363</v>
      </c>
    </row>
    <row r="132" spans="2:4" s="16" customFormat="1">
      <c r="B132" s="85" t="s">
        <v>3175</v>
      </c>
      <c r="C132" s="86">
        <v>2367.0069696</v>
      </c>
      <c r="D132" s="88">
        <v>47392</v>
      </c>
    </row>
    <row r="133" spans="2:4" s="16" customFormat="1">
      <c r="B133" s="85" t="s">
        <v>3176</v>
      </c>
      <c r="C133" s="86">
        <v>1853.7796000000001</v>
      </c>
      <c r="D133" s="88">
        <v>47407</v>
      </c>
    </row>
    <row r="134" spans="2:4" s="16" customFormat="1">
      <c r="B134" s="85" t="s">
        <v>3177</v>
      </c>
      <c r="C134" s="86">
        <v>286.6204936532701</v>
      </c>
      <c r="D134" s="88">
        <v>47467</v>
      </c>
    </row>
    <row r="135" spans="2:4" s="16" customFormat="1">
      <c r="B135" s="85" t="s">
        <v>3178</v>
      </c>
      <c r="C135" s="86">
        <v>1695.8612044799997</v>
      </c>
      <c r="D135" s="88">
        <v>47992</v>
      </c>
    </row>
    <row r="136" spans="2:4" s="16" customFormat="1">
      <c r="B136" s="85" t="s">
        <v>3179</v>
      </c>
      <c r="C136" s="86">
        <v>880.45056</v>
      </c>
      <c r="D136" s="88">
        <v>48004</v>
      </c>
    </row>
    <row r="137" spans="2:4" s="16" customFormat="1">
      <c r="B137" s="85" t="s">
        <v>3180</v>
      </c>
      <c r="C137" s="86">
        <v>757.43705515392003</v>
      </c>
      <c r="D137" s="88">
        <v>48069</v>
      </c>
    </row>
    <row r="138" spans="2:4" s="16" customFormat="1">
      <c r="B138" s="85" t="s">
        <v>3181</v>
      </c>
      <c r="C138" s="86">
        <v>963.16967808000004</v>
      </c>
      <c r="D138" s="88">
        <v>48213</v>
      </c>
    </row>
    <row r="139" spans="2:4" s="16" customFormat="1">
      <c r="B139" s="85" t="s">
        <v>3182</v>
      </c>
      <c r="C139" s="86">
        <v>322.70448384000002</v>
      </c>
      <c r="D139" s="88">
        <v>48214</v>
      </c>
    </row>
    <row r="140" spans="2:4" s="16" customFormat="1">
      <c r="B140" s="85" t="s">
        <v>3183</v>
      </c>
      <c r="C140" s="86">
        <v>564.67718783999999</v>
      </c>
      <c r="D140" s="88">
        <v>48723</v>
      </c>
    </row>
    <row r="141" spans="2:4" s="16" customFormat="1">
      <c r="B141" s="85" t="s">
        <v>3184</v>
      </c>
      <c r="C141" s="86">
        <v>1993.8327845600002</v>
      </c>
      <c r="D141" s="88">
        <v>50041</v>
      </c>
    </row>
    <row r="142" spans="2:4" s="16" customFormat="1">
      <c r="B142" s="85" t="s">
        <v>3185</v>
      </c>
      <c r="C142" s="86">
        <v>2873.0562294380002</v>
      </c>
      <c r="D142" s="88">
        <v>51592</v>
      </c>
    </row>
  </sheetData>
  <sheetProtection sheet="1" objects="1" scenarios="1"/>
  <sortState ref="B44:D142">
    <sortCondition ref="D44:D142"/>
  </sortState>
  <mergeCells count="1">
    <mergeCell ref="B7:D7"/>
  </mergeCells>
  <dataValidations count="1">
    <dataValidation allowBlank="1" showInputMessage="1" showErrorMessage="1" sqref="B42:D43 B143:D1048576 B1:D12 E1:XFD1048576 A1:A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4">
        <v>43830</v>
      </c>
    </row>
    <row r="2" spans="2:18">
      <c r="B2" s="2" t="s">
        <v>1</v>
      </c>
      <c r="C2" s="12" t="s">
        <v>3086</v>
      </c>
    </row>
    <row r="3" spans="2:18">
      <c r="B3" s="2" t="s">
        <v>2</v>
      </c>
      <c r="C3" s="26" t="s">
        <v>3087</v>
      </c>
    </row>
    <row r="4" spans="2:18">
      <c r="B4" s="2" t="s">
        <v>3</v>
      </c>
      <c r="C4" s="83" t="s">
        <v>196</v>
      </c>
    </row>
    <row r="5" spans="2:18">
      <c r="B5" s="75" t="s">
        <v>197</v>
      </c>
      <c r="C5" t="s">
        <v>198</v>
      </c>
    </row>
    <row r="7" spans="2:18" ht="26.25" customHeight="1">
      <c r="B7" s="103" t="s">
        <v>176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343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239</v>
      </c>
      <c r="C14" t="s">
        <v>239</v>
      </c>
      <c r="D14" t="s">
        <v>239</v>
      </c>
      <c r="E14" t="s">
        <v>239</v>
      </c>
      <c r="H14" s="78">
        <v>0</v>
      </c>
      <c r="I14" t="s">
        <v>239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276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239</v>
      </c>
      <c r="C16" t="s">
        <v>239</v>
      </c>
      <c r="D16" t="s">
        <v>239</v>
      </c>
      <c r="E16" t="s">
        <v>239</v>
      </c>
      <c r="H16" s="78">
        <v>0</v>
      </c>
      <c r="I16" t="s">
        <v>239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344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239</v>
      </c>
      <c r="C18" t="s">
        <v>239</v>
      </c>
      <c r="D18" t="s">
        <v>239</v>
      </c>
      <c r="E18" t="s">
        <v>239</v>
      </c>
      <c r="H18" s="78">
        <v>0</v>
      </c>
      <c r="I18" t="s">
        <v>239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908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239</v>
      </c>
      <c r="C20" t="s">
        <v>239</v>
      </c>
      <c r="D20" t="s">
        <v>239</v>
      </c>
      <c r="E20" t="s">
        <v>239</v>
      </c>
      <c r="H20" s="78">
        <v>0</v>
      </c>
      <c r="I20" t="s">
        <v>239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345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239</v>
      </c>
      <c r="C23" t="s">
        <v>239</v>
      </c>
      <c r="D23" t="s">
        <v>239</v>
      </c>
      <c r="E23" t="s">
        <v>239</v>
      </c>
      <c r="H23" s="78">
        <v>0</v>
      </c>
      <c r="I23" t="s">
        <v>239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346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239</v>
      </c>
      <c r="C25" t="s">
        <v>239</v>
      </c>
      <c r="D25" t="s">
        <v>239</v>
      </c>
      <c r="E25" t="s">
        <v>239</v>
      </c>
      <c r="H25" s="78">
        <v>0</v>
      </c>
      <c r="I25" t="s">
        <v>239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249</v>
      </c>
      <c r="D26" s="16"/>
    </row>
    <row r="27" spans="2:16">
      <c r="B27" t="s">
        <v>339</v>
      </c>
      <c r="D27" s="16"/>
    </row>
    <row r="28" spans="2:16">
      <c r="B28" t="s">
        <v>341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4">
        <v>43830</v>
      </c>
    </row>
    <row r="2" spans="2:18">
      <c r="B2" s="2" t="s">
        <v>1</v>
      </c>
      <c r="C2" s="12" t="s">
        <v>3086</v>
      </c>
    </row>
    <row r="3" spans="2:18">
      <c r="B3" s="2" t="s">
        <v>2</v>
      </c>
      <c r="C3" s="26" t="s">
        <v>3087</v>
      </c>
    </row>
    <row r="4" spans="2:18">
      <c r="B4" s="2" t="s">
        <v>3</v>
      </c>
      <c r="C4" s="83" t="s">
        <v>196</v>
      </c>
    </row>
    <row r="5" spans="2:18">
      <c r="B5" s="75" t="s">
        <v>197</v>
      </c>
      <c r="C5" t="s">
        <v>198</v>
      </c>
    </row>
    <row r="7" spans="2:18" ht="26.25" customHeight="1">
      <c r="B7" s="103" t="s">
        <v>180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2067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239</v>
      </c>
      <c r="C14" t="s">
        <v>239</v>
      </c>
      <c r="D14" t="s">
        <v>239</v>
      </c>
      <c r="E14" t="s">
        <v>239</v>
      </c>
      <c r="H14" s="78">
        <v>0</v>
      </c>
      <c r="I14" t="s">
        <v>239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2068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239</v>
      </c>
      <c r="C16" t="s">
        <v>239</v>
      </c>
      <c r="D16" t="s">
        <v>239</v>
      </c>
      <c r="E16" t="s">
        <v>239</v>
      </c>
      <c r="H16" s="78">
        <v>0</v>
      </c>
      <c r="I16" t="s">
        <v>239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344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239</v>
      </c>
      <c r="C18" t="s">
        <v>239</v>
      </c>
      <c r="D18" t="s">
        <v>239</v>
      </c>
      <c r="E18" t="s">
        <v>239</v>
      </c>
      <c r="H18" s="78">
        <v>0</v>
      </c>
      <c r="I18" t="s">
        <v>239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908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239</v>
      </c>
      <c r="C20" t="s">
        <v>239</v>
      </c>
      <c r="D20" t="s">
        <v>239</v>
      </c>
      <c r="E20" t="s">
        <v>239</v>
      </c>
      <c r="H20" s="78">
        <v>0</v>
      </c>
      <c r="I20" t="s">
        <v>239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345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239</v>
      </c>
      <c r="C23" t="s">
        <v>239</v>
      </c>
      <c r="D23" t="s">
        <v>239</v>
      </c>
      <c r="E23" t="s">
        <v>239</v>
      </c>
      <c r="H23" s="78">
        <v>0</v>
      </c>
      <c r="I23" t="s">
        <v>239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346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239</v>
      </c>
      <c r="C25" t="s">
        <v>239</v>
      </c>
      <c r="D25" t="s">
        <v>239</v>
      </c>
      <c r="E25" t="s">
        <v>239</v>
      </c>
      <c r="H25" s="78">
        <v>0</v>
      </c>
      <c r="I25" t="s">
        <v>239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249</v>
      </c>
      <c r="D26" s="16"/>
    </row>
    <row r="27" spans="2:16">
      <c r="B27" t="s">
        <v>339</v>
      </c>
      <c r="D27" s="16"/>
    </row>
    <row r="28" spans="2:16">
      <c r="B28" t="s">
        <v>341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4">
        <v>43830</v>
      </c>
    </row>
    <row r="2" spans="2:53">
      <c r="B2" s="2" t="s">
        <v>1</v>
      </c>
      <c r="C2" s="12" t="s">
        <v>3086</v>
      </c>
    </row>
    <row r="3" spans="2:53">
      <c r="B3" s="2" t="s">
        <v>2</v>
      </c>
      <c r="C3" s="26" t="s">
        <v>3087</v>
      </c>
    </row>
    <row r="4" spans="2:53">
      <c r="B4" s="2" t="s">
        <v>3</v>
      </c>
      <c r="C4" s="83" t="s">
        <v>196</v>
      </c>
    </row>
    <row r="5" spans="2:53">
      <c r="B5" s="75" t="s">
        <v>197</v>
      </c>
      <c r="C5" t="s">
        <v>198</v>
      </c>
    </row>
    <row r="6" spans="2:53" ht="21.7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</row>
    <row r="7" spans="2:53" ht="27.75" customHeight="1">
      <c r="B7" s="98" t="s">
        <v>70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4.62</v>
      </c>
      <c r="I11" s="7"/>
      <c r="J11" s="7"/>
      <c r="K11" s="77">
        <v>1.1999999999999999E-3</v>
      </c>
      <c r="L11" s="76">
        <v>178876504.75999999</v>
      </c>
      <c r="M11" s="7"/>
      <c r="N11" s="76">
        <v>0</v>
      </c>
      <c r="O11" s="76">
        <v>204267.39836337999</v>
      </c>
      <c r="P11" s="7"/>
      <c r="Q11" s="77">
        <v>1</v>
      </c>
      <c r="R11" s="77">
        <v>0.1857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4.62</v>
      </c>
      <c r="K12" s="81">
        <v>1.1999999999999999E-3</v>
      </c>
      <c r="L12" s="82">
        <v>178876504.75999999</v>
      </c>
      <c r="N12" s="82">
        <v>0</v>
      </c>
      <c r="O12" s="82">
        <v>204267.39836337999</v>
      </c>
      <c r="Q12" s="81">
        <v>1</v>
      </c>
      <c r="R12" s="81">
        <v>0.1857</v>
      </c>
    </row>
    <row r="13" spans="2:53">
      <c r="B13" s="80" t="s">
        <v>250</v>
      </c>
      <c r="C13" s="16"/>
      <c r="D13" s="16"/>
      <c r="H13" s="82">
        <v>6.43</v>
      </c>
      <c r="K13" s="81">
        <v>-6.4999999999999997E-3</v>
      </c>
      <c r="L13" s="82">
        <v>45924274.719999999</v>
      </c>
      <c r="N13" s="82">
        <v>0</v>
      </c>
      <c r="O13" s="82">
        <v>59648.963441681</v>
      </c>
      <c r="Q13" s="81">
        <v>0.29199999999999998</v>
      </c>
      <c r="R13" s="81">
        <v>5.4199999999999998E-2</v>
      </c>
    </row>
    <row r="14" spans="2:53">
      <c r="B14" s="80" t="s">
        <v>251</v>
      </c>
      <c r="C14" s="16"/>
      <c r="D14" s="16"/>
      <c r="H14" s="82">
        <v>6.43</v>
      </c>
      <c r="K14" s="81">
        <v>-6.4999999999999997E-3</v>
      </c>
      <c r="L14" s="82">
        <v>45924274.719999999</v>
      </c>
      <c r="N14" s="82">
        <v>0</v>
      </c>
      <c r="O14" s="82">
        <v>59648.963441681</v>
      </c>
      <c r="Q14" s="81">
        <v>0.29199999999999998</v>
      </c>
      <c r="R14" s="81">
        <v>5.4199999999999998E-2</v>
      </c>
    </row>
    <row r="15" spans="2:53">
      <c r="B15" t="s">
        <v>252</v>
      </c>
      <c r="C15" t="s">
        <v>253</v>
      </c>
      <c r="D15" t="s">
        <v>103</v>
      </c>
      <c r="E15" t="s">
        <v>254</v>
      </c>
      <c r="G15" t="s">
        <v>255</v>
      </c>
      <c r="H15" s="78">
        <v>1.54</v>
      </c>
      <c r="I15" t="s">
        <v>105</v>
      </c>
      <c r="J15" s="79">
        <v>0.04</v>
      </c>
      <c r="K15" s="79">
        <v>-9.5999999999999992E-3</v>
      </c>
      <c r="L15" s="78">
        <v>5122112.1100000003</v>
      </c>
      <c r="M15" s="78">
        <v>143.96</v>
      </c>
      <c r="N15" s="78">
        <v>0</v>
      </c>
      <c r="O15" s="78">
        <v>7373.7925935559997</v>
      </c>
      <c r="P15" s="79">
        <v>2.9999999999999997E-4</v>
      </c>
      <c r="Q15" s="79">
        <v>3.61E-2</v>
      </c>
      <c r="R15" s="79">
        <v>6.7000000000000002E-3</v>
      </c>
    </row>
    <row r="16" spans="2:53">
      <c r="B16" t="s">
        <v>256</v>
      </c>
      <c r="C16" t="s">
        <v>257</v>
      </c>
      <c r="D16" t="s">
        <v>103</v>
      </c>
      <c r="E16" t="s">
        <v>254</v>
      </c>
      <c r="G16" t="s">
        <v>255</v>
      </c>
      <c r="H16" s="78">
        <v>4.26</v>
      </c>
      <c r="I16" t="s">
        <v>105</v>
      </c>
      <c r="J16" s="79">
        <v>0.04</v>
      </c>
      <c r="K16" s="79">
        <v>-8.6999999999999994E-3</v>
      </c>
      <c r="L16" s="78">
        <v>5364563.6399999997</v>
      </c>
      <c r="M16" s="78">
        <v>154.88</v>
      </c>
      <c r="N16" s="78">
        <v>0</v>
      </c>
      <c r="O16" s="78">
        <v>8308.6361656320005</v>
      </c>
      <c r="P16" s="79">
        <v>5.0000000000000001E-4</v>
      </c>
      <c r="Q16" s="79">
        <v>4.07E-2</v>
      </c>
      <c r="R16" s="79">
        <v>7.6E-3</v>
      </c>
    </row>
    <row r="17" spans="2:18">
      <c r="B17" t="s">
        <v>258</v>
      </c>
      <c r="C17" t="s">
        <v>259</v>
      </c>
      <c r="D17" t="s">
        <v>103</v>
      </c>
      <c r="E17" t="s">
        <v>254</v>
      </c>
      <c r="G17" t="s">
        <v>255</v>
      </c>
      <c r="H17" s="78">
        <v>7.22</v>
      </c>
      <c r="I17" t="s">
        <v>105</v>
      </c>
      <c r="J17" s="79">
        <v>7.4999999999999997E-3</v>
      </c>
      <c r="K17" s="79">
        <v>-6.7000000000000002E-3</v>
      </c>
      <c r="L17" s="78">
        <v>1968884.31</v>
      </c>
      <c r="M17" s="78">
        <v>113.2</v>
      </c>
      <c r="N17" s="78">
        <v>0</v>
      </c>
      <c r="O17" s="78">
        <v>2228.77703892</v>
      </c>
      <c r="P17" s="79">
        <v>1E-4</v>
      </c>
      <c r="Q17" s="79">
        <v>1.09E-2</v>
      </c>
      <c r="R17" s="79">
        <v>2E-3</v>
      </c>
    </row>
    <row r="18" spans="2:18">
      <c r="B18" t="s">
        <v>260</v>
      </c>
      <c r="C18" t="s">
        <v>261</v>
      </c>
      <c r="D18" t="s">
        <v>103</v>
      </c>
      <c r="E18" t="s">
        <v>254</v>
      </c>
      <c r="G18" t="s">
        <v>255</v>
      </c>
      <c r="H18" s="78">
        <v>22.63</v>
      </c>
      <c r="I18" t="s">
        <v>105</v>
      </c>
      <c r="J18" s="79">
        <v>0.01</v>
      </c>
      <c r="K18" s="79">
        <v>5.7000000000000002E-3</v>
      </c>
      <c r="L18" s="78">
        <v>1794925.45</v>
      </c>
      <c r="M18" s="78">
        <v>112.4</v>
      </c>
      <c r="N18" s="78">
        <v>0</v>
      </c>
      <c r="O18" s="78">
        <v>2017.4962058000001</v>
      </c>
      <c r="P18" s="79">
        <v>1E-4</v>
      </c>
      <c r="Q18" s="79">
        <v>9.9000000000000008E-3</v>
      </c>
      <c r="R18" s="79">
        <v>1.8E-3</v>
      </c>
    </row>
    <row r="19" spans="2:18">
      <c r="B19" t="s">
        <v>262</v>
      </c>
      <c r="C19" t="s">
        <v>263</v>
      </c>
      <c r="D19" t="s">
        <v>103</v>
      </c>
      <c r="E19" t="s">
        <v>254</v>
      </c>
      <c r="G19" t="s">
        <v>255</v>
      </c>
      <c r="H19" s="78">
        <v>3.65</v>
      </c>
      <c r="I19" t="s">
        <v>105</v>
      </c>
      <c r="J19" s="79">
        <v>1.7500000000000002E-2</v>
      </c>
      <c r="K19" s="79">
        <v>-8.9999999999999993E-3</v>
      </c>
      <c r="L19" s="78">
        <v>8690994.8699999992</v>
      </c>
      <c r="M19" s="78">
        <v>113.25</v>
      </c>
      <c r="N19" s="78">
        <v>0</v>
      </c>
      <c r="O19" s="78">
        <v>9842.5516902750005</v>
      </c>
      <c r="P19" s="79">
        <v>5.0000000000000001E-4</v>
      </c>
      <c r="Q19" s="79">
        <v>4.82E-2</v>
      </c>
      <c r="R19" s="79">
        <v>8.8999999999999999E-3</v>
      </c>
    </row>
    <row r="20" spans="2:18">
      <c r="B20" t="s">
        <v>264</v>
      </c>
      <c r="C20" t="s">
        <v>265</v>
      </c>
      <c r="D20" t="s">
        <v>103</v>
      </c>
      <c r="E20" t="s">
        <v>254</v>
      </c>
      <c r="G20" t="s">
        <v>255</v>
      </c>
      <c r="H20" s="78">
        <v>5.73</v>
      </c>
      <c r="I20" t="s">
        <v>105</v>
      </c>
      <c r="J20" s="79">
        <v>7.4999999999999997E-3</v>
      </c>
      <c r="K20" s="79">
        <v>-8.0000000000000002E-3</v>
      </c>
      <c r="L20" s="78">
        <v>4902294.1100000003</v>
      </c>
      <c r="M20" s="78">
        <v>110.65</v>
      </c>
      <c r="N20" s="78">
        <v>0</v>
      </c>
      <c r="O20" s="78">
        <v>5424.3884327149999</v>
      </c>
      <c r="P20" s="79">
        <v>4.0000000000000002E-4</v>
      </c>
      <c r="Q20" s="79">
        <v>2.6599999999999999E-2</v>
      </c>
      <c r="R20" s="79">
        <v>4.8999999999999998E-3</v>
      </c>
    </row>
    <row r="21" spans="2:18">
      <c r="B21" t="s">
        <v>266</v>
      </c>
      <c r="C21" t="s">
        <v>267</v>
      </c>
      <c r="D21" t="s">
        <v>103</v>
      </c>
      <c r="E21" t="s">
        <v>254</v>
      </c>
      <c r="G21" t="s">
        <v>255</v>
      </c>
      <c r="H21" s="78">
        <v>0.83</v>
      </c>
      <c r="I21" t="s">
        <v>105</v>
      </c>
      <c r="J21" s="79">
        <v>1E-3</v>
      </c>
      <c r="K21" s="79">
        <v>-8.2000000000000007E-3</v>
      </c>
      <c r="L21" s="78">
        <v>1738736.28</v>
      </c>
      <c r="M21" s="78">
        <v>102.3</v>
      </c>
      <c r="N21" s="78">
        <v>0</v>
      </c>
      <c r="O21" s="78">
        <v>1778.7272144399999</v>
      </c>
      <c r="P21" s="79">
        <v>1E-4</v>
      </c>
      <c r="Q21" s="79">
        <v>8.6999999999999994E-3</v>
      </c>
      <c r="R21" s="79">
        <v>1.6000000000000001E-3</v>
      </c>
    </row>
    <row r="22" spans="2:18">
      <c r="B22" t="s">
        <v>268</v>
      </c>
      <c r="C22" t="s">
        <v>269</v>
      </c>
      <c r="D22" t="s">
        <v>103</v>
      </c>
      <c r="E22" t="s">
        <v>254</v>
      </c>
      <c r="G22" t="s">
        <v>255</v>
      </c>
      <c r="H22" s="78">
        <v>17.59</v>
      </c>
      <c r="I22" t="s">
        <v>105</v>
      </c>
      <c r="J22" s="79">
        <v>2.75E-2</v>
      </c>
      <c r="K22" s="79">
        <v>2.8999999999999998E-3</v>
      </c>
      <c r="L22" s="78">
        <v>2891290.95</v>
      </c>
      <c r="M22" s="78">
        <v>164.26</v>
      </c>
      <c r="N22" s="78">
        <v>0</v>
      </c>
      <c r="O22" s="78">
        <v>4749.2345144700002</v>
      </c>
      <c r="P22" s="79">
        <v>2.0000000000000001E-4</v>
      </c>
      <c r="Q22" s="79">
        <v>2.3300000000000001E-2</v>
      </c>
      <c r="R22" s="79">
        <v>4.3E-3</v>
      </c>
    </row>
    <row r="23" spans="2:18">
      <c r="B23" t="s">
        <v>270</v>
      </c>
      <c r="C23" t="s">
        <v>271</v>
      </c>
      <c r="D23" t="s">
        <v>103</v>
      </c>
      <c r="E23" t="s">
        <v>254</v>
      </c>
      <c r="G23" t="s">
        <v>255</v>
      </c>
      <c r="H23" s="78">
        <v>13.2</v>
      </c>
      <c r="I23" t="s">
        <v>105</v>
      </c>
      <c r="J23" s="79">
        <v>0.04</v>
      </c>
      <c r="K23" s="79">
        <v>-5.9999999999999995E-4</v>
      </c>
      <c r="L23" s="78">
        <v>2810758.56</v>
      </c>
      <c r="M23" s="78">
        <v>202.83</v>
      </c>
      <c r="N23" s="78">
        <v>0</v>
      </c>
      <c r="O23" s="78">
        <v>5701.0615872480003</v>
      </c>
      <c r="P23" s="79">
        <v>2.0000000000000001E-4</v>
      </c>
      <c r="Q23" s="79">
        <v>2.7900000000000001E-2</v>
      </c>
      <c r="R23" s="79">
        <v>5.1999999999999998E-3</v>
      </c>
    </row>
    <row r="24" spans="2:18">
      <c r="B24" t="s">
        <v>272</v>
      </c>
      <c r="C24" t="s">
        <v>273</v>
      </c>
      <c r="D24" t="s">
        <v>103</v>
      </c>
      <c r="E24" t="s">
        <v>254</v>
      </c>
      <c r="G24" t="s">
        <v>255</v>
      </c>
      <c r="H24" s="78">
        <v>2.67</v>
      </c>
      <c r="I24" t="s">
        <v>105</v>
      </c>
      <c r="J24" s="79">
        <v>2.75E-2</v>
      </c>
      <c r="K24" s="79">
        <v>-9.5999999999999992E-3</v>
      </c>
      <c r="L24" s="78">
        <v>8540514.8499999996</v>
      </c>
      <c r="M24" s="78">
        <v>115.85</v>
      </c>
      <c r="N24" s="78">
        <v>0</v>
      </c>
      <c r="O24" s="78">
        <v>9894.1864537250003</v>
      </c>
      <c r="P24" s="79">
        <v>5.0000000000000001E-4</v>
      </c>
      <c r="Q24" s="79">
        <v>4.8399999999999999E-2</v>
      </c>
      <c r="R24" s="79">
        <v>8.9999999999999993E-3</v>
      </c>
    </row>
    <row r="25" spans="2:18">
      <c r="B25" t="s">
        <v>274</v>
      </c>
      <c r="C25" t="s">
        <v>275</v>
      </c>
      <c r="D25" t="s">
        <v>103</v>
      </c>
      <c r="E25" t="s">
        <v>254</v>
      </c>
      <c r="G25" t="s">
        <v>255</v>
      </c>
      <c r="H25" s="78">
        <v>9.2100000000000009</v>
      </c>
      <c r="I25" t="s">
        <v>105</v>
      </c>
      <c r="J25" s="79">
        <v>5.0000000000000001E-3</v>
      </c>
      <c r="K25" s="79">
        <v>-5.3E-3</v>
      </c>
      <c r="L25" s="78">
        <v>2099199.59</v>
      </c>
      <c r="M25" s="78">
        <v>111</v>
      </c>
      <c r="N25" s="78">
        <v>0</v>
      </c>
      <c r="O25" s="78">
        <v>2330.1115448999999</v>
      </c>
      <c r="P25" s="79">
        <v>2.0000000000000001E-4</v>
      </c>
      <c r="Q25" s="79">
        <v>1.14E-2</v>
      </c>
      <c r="R25" s="79">
        <v>2.0999999999999999E-3</v>
      </c>
    </row>
    <row r="26" spans="2:18">
      <c r="B26" s="80" t="s">
        <v>276</v>
      </c>
      <c r="C26" s="16"/>
      <c r="D26" s="16"/>
      <c r="H26" s="82">
        <v>3.87</v>
      </c>
      <c r="K26" s="81">
        <v>4.4000000000000003E-3</v>
      </c>
      <c r="L26" s="82">
        <v>132952230.04000001</v>
      </c>
      <c r="N26" s="82">
        <v>0</v>
      </c>
      <c r="O26" s="82">
        <v>144618.43492169899</v>
      </c>
      <c r="Q26" s="81">
        <v>0.70799999999999996</v>
      </c>
      <c r="R26" s="81">
        <v>0.13150000000000001</v>
      </c>
    </row>
    <row r="27" spans="2:18">
      <c r="B27" s="80" t="s">
        <v>277</v>
      </c>
      <c r="C27" s="16"/>
      <c r="D27" s="16"/>
      <c r="H27" s="82">
        <v>0.45</v>
      </c>
      <c r="K27" s="81">
        <v>1.8E-3</v>
      </c>
      <c r="L27" s="82">
        <v>54911470.990000002</v>
      </c>
      <c r="N27" s="82">
        <v>0</v>
      </c>
      <c r="O27" s="82">
        <v>54873.057788086</v>
      </c>
      <c r="Q27" s="81">
        <v>0.26860000000000001</v>
      </c>
      <c r="R27" s="81">
        <v>4.99E-2</v>
      </c>
    </row>
    <row r="28" spans="2:18">
      <c r="B28" t="s">
        <v>278</v>
      </c>
      <c r="C28" t="s">
        <v>279</v>
      </c>
      <c r="D28" t="s">
        <v>103</v>
      </c>
      <c r="E28" t="s">
        <v>254</v>
      </c>
      <c r="G28" t="s">
        <v>255</v>
      </c>
      <c r="H28" s="78">
        <v>0.27</v>
      </c>
      <c r="I28" t="s">
        <v>105</v>
      </c>
      <c r="J28" s="79">
        <v>0</v>
      </c>
      <c r="K28" s="79">
        <v>1.9E-3</v>
      </c>
      <c r="L28" s="78">
        <v>2626509.2000000002</v>
      </c>
      <c r="M28" s="78">
        <v>99.95</v>
      </c>
      <c r="N28" s="78">
        <v>0</v>
      </c>
      <c r="O28" s="78">
        <v>2625.1959453999998</v>
      </c>
      <c r="P28" s="79">
        <v>2.9999999999999997E-4</v>
      </c>
      <c r="Q28" s="79">
        <v>1.29E-2</v>
      </c>
      <c r="R28" s="79">
        <v>2.3999999999999998E-3</v>
      </c>
    </row>
    <row r="29" spans="2:18">
      <c r="B29" t="s">
        <v>280</v>
      </c>
      <c r="C29" t="s">
        <v>281</v>
      </c>
      <c r="D29" t="s">
        <v>103</v>
      </c>
      <c r="E29" t="s">
        <v>254</v>
      </c>
      <c r="G29" t="s">
        <v>255</v>
      </c>
      <c r="H29" s="78">
        <v>0.79</v>
      </c>
      <c r="I29" t="s">
        <v>105</v>
      </c>
      <c r="J29" s="79">
        <v>0</v>
      </c>
      <c r="K29" s="79">
        <v>1.4E-3</v>
      </c>
      <c r="L29" s="78">
        <v>5176035.63</v>
      </c>
      <c r="M29" s="78">
        <v>99.89</v>
      </c>
      <c r="N29" s="78">
        <v>0</v>
      </c>
      <c r="O29" s="78">
        <v>5170.341990807</v>
      </c>
      <c r="P29" s="79">
        <v>5.9999999999999995E-4</v>
      </c>
      <c r="Q29" s="79">
        <v>2.53E-2</v>
      </c>
      <c r="R29" s="79">
        <v>4.7000000000000002E-3</v>
      </c>
    </row>
    <row r="30" spans="2:18">
      <c r="B30" t="s">
        <v>282</v>
      </c>
      <c r="C30" t="s">
        <v>283</v>
      </c>
      <c r="D30" t="s">
        <v>103</v>
      </c>
      <c r="E30" t="s">
        <v>254</v>
      </c>
      <c r="G30" t="s">
        <v>255</v>
      </c>
      <c r="H30" s="78">
        <v>0.84</v>
      </c>
      <c r="I30" t="s">
        <v>105</v>
      </c>
      <c r="J30" s="79">
        <v>0</v>
      </c>
      <c r="K30" s="79">
        <v>1.4E-3</v>
      </c>
      <c r="L30" s="78">
        <v>3865994.75</v>
      </c>
      <c r="M30" s="78">
        <v>99.88</v>
      </c>
      <c r="N30" s="78">
        <v>0</v>
      </c>
      <c r="O30" s="78">
        <v>3861.3555563</v>
      </c>
      <c r="P30" s="79">
        <v>4.0000000000000002E-4</v>
      </c>
      <c r="Q30" s="79">
        <v>1.89E-2</v>
      </c>
      <c r="R30" s="79">
        <v>3.5000000000000001E-3</v>
      </c>
    </row>
    <row r="31" spans="2:18">
      <c r="B31" t="s">
        <v>284</v>
      </c>
      <c r="C31" t="s">
        <v>285</v>
      </c>
      <c r="D31" t="s">
        <v>103</v>
      </c>
      <c r="E31" t="s">
        <v>254</v>
      </c>
      <c r="G31" t="s">
        <v>255</v>
      </c>
      <c r="H31" s="78">
        <v>0.02</v>
      </c>
      <c r="I31" t="s">
        <v>105</v>
      </c>
      <c r="J31" s="79">
        <v>0</v>
      </c>
      <c r="K31" s="79">
        <v>5.1999999999999998E-3</v>
      </c>
      <c r="L31" s="78">
        <v>401378.89</v>
      </c>
      <c r="M31" s="78">
        <v>100</v>
      </c>
      <c r="N31" s="78">
        <v>0</v>
      </c>
      <c r="O31" s="78">
        <v>401.37889000000001</v>
      </c>
      <c r="P31" s="79">
        <v>0</v>
      </c>
      <c r="Q31" s="79">
        <v>2E-3</v>
      </c>
      <c r="R31" s="79">
        <v>4.0000000000000002E-4</v>
      </c>
    </row>
    <row r="32" spans="2:18">
      <c r="B32" t="s">
        <v>286</v>
      </c>
      <c r="C32" t="s">
        <v>287</v>
      </c>
      <c r="D32" t="s">
        <v>103</v>
      </c>
      <c r="E32" t="s">
        <v>254</v>
      </c>
      <c r="G32" t="s">
        <v>255</v>
      </c>
      <c r="H32" s="78">
        <v>0.92</v>
      </c>
      <c r="I32" t="s">
        <v>105</v>
      </c>
      <c r="J32" s="79">
        <v>0</v>
      </c>
      <c r="K32" s="79">
        <v>1.5E-3</v>
      </c>
      <c r="L32" s="78">
        <v>549667.5</v>
      </c>
      <c r="M32" s="78">
        <v>99.86</v>
      </c>
      <c r="N32" s="78">
        <v>0</v>
      </c>
      <c r="O32" s="78">
        <v>548.89796550000005</v>
      </c>
      <c r="P32" s="79">
        <v>1E-4</v>
      </c>
      <c r="Q32" s="79">
        <v>2.7000000000000001E-3</v>
      </c>
      <c r="R32" s="79">
        <v>5.0000000000000001E-4</v>
      </c>
    </row>
    <row r="33" spans="2:18">
      <c r="B33" t="s">
        <v>288</v>
      </c>
      <c r="C33" t="s">
        <v>289</v>
      </c>
      <c r="D33" t="s">
        <v>103</v>
      </c>
      <c r="E33" t="s">
        <v>254</v>
      </c>
      <c r="G33" t="s">
        <v>255</v>
      </c>
      <c r="H33" s="78">
        <v>0.1</v>
      </c>
      <c r="I33" t="s">
        <v>105</v>
      </c>
      <c r="J33" s="79">
        <v>0</v>
      </c>
      <c r="K33" s="79">
        <v>3.0999999999999999E-3</v>
      </c>
      <c r="L33" s="78">
        <v>6188339.9400000004</v>
      </c>
      <c r="M33" s="78">
        <v>99.97</v>
      </c>
      <c r="N33" s="78">
        <v>0</v>
      </c>
      <c r="O33" s="78">
        <v>6186.483438018</v>
      </c>
      <c r="P33" s="79">
        <v>5.0000000000000001E-4</v>
      </c>
      <c r="Q33" s="79">
        <v>3.0300000000000001E-2</v>
      </c>
      <c r="R33" s="79">
        <v>5.5999999999999999E-3</v>
      </c>
    </row>
    <row r="34" spans="2:18">
      <c r="B34" t="s">
        <v>290</v>
      </c>
      <c r="C34" t="s">
        <v>291</v>
      </c>
      <c r="D34" t="s">
        <v>103</v>
      </c>
      <c r="E34" t="s">
        <v>254</v>
      </c>
      <c r="G34" t="s">
        <v>255</v>
      </c>
      <c r="H34" s="78">
        <v>0.17</v>
      </c>
      <c r="I34" t="s">
        <v>105</v>
      </c>
      <c r="J34" s="79">
        <v>0</v>
      </c>
      <c r="K34" s="79">
        <v>1.6999999999999999E-3</v>
      </c>
      <c r="L34" s="78">
        <v>6687621.25</v>
      </c>
      <c r="M34" s="78">
        <v>99.97</v>
      </c>
      <c r="N34" s="78">
        <v>0</v>
      </c>
      <c r="O34" s="78">
        <v>6685.6149636250002</v>
      </c>
      <c r="P34" s="79">
        <v>5.9999999999999995E-4</v>
      </c>
      <c r="Q34" s="79">
        <v>3.27E-2</v>
      </c>
      <c r="R34" s="79">
        <v>6.1000000000000004E-3</v>
      </c>
    </row>
    <row r="35" spans="2:18">
      <c r="B35" t="s">
        <v>292</v>
      </c>
      <c r="C35" t="s">
        <v>293</v>
      </c>
      <c r="D35" t="s">
        <v>103</v>
      </c>
      <c r="E35" t="s">
        <v>254</v>
      </c>
      <c r="G35" t="s">
        <v>255</v>
      </c>
      <c r="H35" s="78">
        <v>0.35</v>
      </c>
      <c r="I35" t="s">
        <v>105</v>
      </c>
      <c r="J35" s="79">
        <v>0</v>
      </c>
      <c r="K35" s="79">
        <v>1.6999999999999999E-3</v>
      </c>
      <c r="L35" s="78">
        <v>11004018.130000001</v>
      </c>
      <c r="M35" s="78">
        <v>99.94</v>
      </c>
      <c r="N35" s="78">
        <v>0</v>
      </c>
      <c r="O35" s="78">
        <v>10997.415719122</v>
      </c>
      <c r="P35" s="79">
        <v>1.1000000000000001E-3</v>
      </c>
      <c r="Q35" s="79">
        <v>5.3800000000000001E-2</v>
      </c>
      <c r="R35" s="79">
        <v>0.01</v>
      </c>
    </row>
    <row r="36" spans="2:18">
      <c r="B36" t="s">
        <v>294</v>
      </c>
      <c r="C36" t="s">
        <v>295</v>
      </c>
      <c r="D36" t="s">
        <v>103</v>
      </c>
      <c r="E36" t="s">
        <v>254</v>
      </c>
      <c r="G36" t="s">
        <v>255</v>
      </c>
      <c r="H36" s="78">
        <v>0.42</v>
      </c>
      <c r="I36" t="s">
        <v>105</v>
      </c>
      <c r="J36" s="79">
        <v>0</v>
      </c>
      <c r="K36" s="79">
        <v>1.6999999999999999E-3</v>
      </c>
      <c r="L36" s="78">
        <v>4665004.1500000004</v>
      </c>
      <c r="M36" s="78">
        <v>99.93</v>
      </c>
      <c r="N36" s="78">
        <v>0</v>
      </c>
      <c r="O36" s="78">
        <v>4661.7386470949996</v>
      </c>
      <c r="P36" s="79">
        <v>5.0000000000000001E-4</v>
      </c>
      <c r="Q36" s="79">
        <v>2.2800000000000001E-2</v>
      </c>
      <c r="R36" s="79">
        <v>4.1999999999999997E-3</v>
      </c>
    </row>
    <row r="37" spans="2:18">
      <c r="B37" t="s">
        <v>296</v>
      </c>
      <c r="C37" t="s">
        <v>297</v>
      </c>
      <c r="D37" t="s">
        <v>103</v>
      </c>
      <c r="E37" t="s">
        <v>254</v>
      </c>
      <c r="G37" t="s">
        <v>255</v>
      </c>
      <c r="H37" s="78">
        <v>0.52</v>
      </c>
      <c r="I37" t="s">
        <v>105</v>
      </c>
      <c r="J37" s="79">
        <v>0</v>
      </c>
      <c r="K37" s="79">
        <v>1.6999999999999999E-3</v>
      </c>
      <c r="L37" s="78">
        <v>1661938.35</v>
      </c>
      <c r="M37" s="78">
        <v>99.91</v>
      </c>
      <c r="N37" s="78">
        <v>0</v>
      </c>
      <c r="O37" s="78">
        <v>1660.4426054850001</v>
      </c>
      <c r="P37" s="79">
        <v>2.0000000000000001E-4</v>
      </c>
      <c r="Q37" s="79">
        <v>8.0999999999999996E-3</v>
      </c>
      <c r="R37" s="79">
        <v>1.5E-3</v>
      </c>
    </row>
    <row r="38" spans="2:18">
      <c r="B38" t="s">
        <v>298</v>
      </c>
      <c r="C38" t="s">
        <v>299</v>
      </c>
      <c r="D38" t="s">
        <v>103</v>
      </c>
      <c r="E38" t="s">
        <v>254</v>
      </c>
      <c r="G38" t="s">
        <v>255</v>
      </c>
      <c r="H38" s="78">
        <v>0.59</v>
      </c>
      <c r="I38" t="s">
        <v>105</v>
      </c>
      <c r="J38" s="79">
        <v>0</v>
      </c>
      <c r="K38" s="79">
        <v>1.2999999999999999E-3</v>
      </c>
      <c r="L38" s="78">
        <v>6569149.6699999999</v>
      </c>
      <c r="M38" s="78">
        <v>99.92</v>
      </c>
      <c r="N38" s="78">
        <v>0</v>
      </c>
      <c r="O38" s="78">
        <v>6563.8943502640004</v>
      </c>
      <c r="P38" s="79">
        <v>6.9999999999999999E-4</v>
      </c>
      <c r="Q38" s="79">
        <v>3.2099999999999997E-2</v>
      </c>
      <c r="R38" s="79">
        <v>6.0000000000000001E-3</v>
      </c>
    </row>
    <row r="39" spans="2:18">
      <c r="B39" t="s">
        <v>300</v>
      </c>
      <c r="C39" t="s">
        <v>301</v>
      </c>
      <c r="D39" t="s">
        <v>103</v>
      </c>
      <c r="E39" t="s">
        <v>254</v>
      </c>
      <c r="G39" t="s">
        <v>255</v>
      </c>
      <c r="H39" s="78">
        <v>0.67</v>
      </c>
      <c r="I39" t="s">
        <v>105</v>
      </c>
      <c r="J39" s="79">
        <v>0</v>
      </c>
      <c r="K39" s="79">
        <v>1.5E-3</v>
      </c>
      <c r="L39" s="78">
        <v>5515813.5300000003</v>
      </c>
      <c r="M39" s="78">
        <v>99.9</v>
      </c>
      <c r="N39" s="78">
        <v>0</v>
      </c>
      <c r="O39" s="78">
        <v>5510.2977164699996</v>
      </c>
      <c r="P39" s="79">
        <v>5.9999999999999995E-4</v>
      </c>
      <c r="Q39" s="79">
        <v>2.7E-2</v>
      </c>
      <c r="R39" s="79">
        <v>5.0000000000000001E-3</v>
      </c>
    </row>
    <row r="40" spans="2:18">
      <c r="B40" s="80" t="s">
        <v>302</v>
      </c>
      <c r="C40" s="16"/>
      <c r="D40" s="16"/>
      <c r="H40" s="82">
        <v>5.99</v>
      </c>
      <c r="K40" s="81">
        <v>6.1000000000000004E-3</v>
      </c>
      <c r="L40" s="82">
        <v>77695235.819999993</v>
      </c>
      <c r="N40" s="82">
        <v>0</v>
      </c>
      <c r="O40" s="82">
        <v>89399.888455936001</v>
      </c>
      <c r="Q40" s="81">
        <v>0.43769999999999998</v>
      </c>
      <c r="R40" s="81">
        <v>8.1299999999999997E-2</v>
      </c>
    </row>
    <row r="41" spans="2:18">
      <c r="B41" t="s">
        <v>303</v>
      </c>
      <c r="C41" t="s">
        <v>304</v>
      </c>
      <c r="D41" t="s">
        <v>103</v>
      </c>
      <c r="E41" t="s">
        <v>254</v>
      </c>
      <c r="G41" t="s">
        <v>255</v>
      </c>
      <c r="H41" s="78">
        <v>8.0399999999999991</v>
      </c>
      <c r="I41" t="s">
        <v>105</v>
      </c>
      <c r="J41" s="79">
        <v>2.2499999999999999E-2</v>
      </c>
      <c r="K41" s="79">
        <v>8.5000000000000006E-3</v>
      </c>
      <c r="L41" s="78">
        <v>1267780.92</v>
      </c>
      <c r="M41" s="78">
        <v>112.37</v>
      </c>
      <c r="N41" s="78">
        <v>0</v>
      </c>
      <c r="O41" s="78">
        <v>1424.6054198039999</v>
      </c>
      <c r="P41" s="79">
        <v>1E-4</v>
      </c>
      <c r="Q41" s="79">
        <v>7.0000000000000001E-3</v>
      </c>
      <c r="R41" s="79">
        <v>1.2999999999999999E-3</v>
      </c>
    </row>
    <row r="42" spans="2:18">
      <c r="B42" t="s">
        <v>305</v>
      </c>
      <c r="C42" t="s">
        <v>306</v>
      </c>
      <c r="D42" t="s">
        <v>103</v>
      </c>
      <c r="E42" t="s">
        <v>254</v>
      </c>
      <c r="G42" t="s">
        <v>255</v>
      </c>
      <c r="H42" s="78">
        <v>1.08</v>
      </c>
      <c r="I42" t="s">
        <v>105</v>
      </c>
      <c r="J42" s="79">
        <v>5.0000000000000001E-3</v>
      </c>
      <c r="K42" s="79">
        <v>1.4E-3</v>
      </c>
      <c r="L42" s="78">
        <v>11090795</v>
      </c>
      <c r="M42" s="78">
        <v>100.85</v>
      </c>
      <c r="N42" s="78">
        <v>0</v>
      </c>
      <c r="O42" s="78">
        <v>11185.066757500001</v>
      </c>
      <c r="P42" s="79">
        <v>6.9999999999999999E-4</v>
      </c>
      <c r="Q42" s="79">
        <v>5.4800000000000001E-2</v>
      </c>
      <c r="R42" s="79">
        <v>1.0200000000000001E-2</v>
      </c>
    </row>
    <row r="43" spans="2:18">
      <c r="B43" t="s">
        <v>307</v>
      </c>
      <c r="C43" t="s">
        <v>308</v>
      </c>
      <c r="D43" t="s">
        <v>103</v>
      </c>
      <c r="E43" t="s">
        <v>254</v>
      </c>
      <c r="G43" t="s">
        <v>255</v>
      </c>
      <c r="H43" s="78">
        <v>1.94</v>
      </c>
      <c r="I43" t="s">
        <v>105</v>
      </c>
      <c r="J43" s="79">
        <v>5.5E-2</v>
      </c>
      <c r="K43" s="79">
        <v>1.8E-3</v>
      </c>
      <c r="L43" s="78">
        <v>9933421.3200000003</v>
      </c>
      <c r="M43" s="78">
        <v>116.1</v>
      </c>
      <c r="N43" s="78">
        <v>0</v>
      </c>
      <c r="O43" s="78">
        <v>11532.70215252</v>
      </c>
      <c r="P43" s="79">
        <v>5.9999999999999995E-4</v>
      </c>
      <c r="Q43" s="79">
        <v>5.6500000000000002E-2</v>
      </c>
      <c r="R43" s="79">
        <v>1.0500000000000001E-2</v>
      </c>
    </row>
    <row r="44" spans="2:18">
      <c r="B44" t="s">
        <v>309</v>
      </c>
      <c r="C44" t="s">
        <v>310</v>
      </c>
      <c r="D44" t="s">
        <v>103</v>
      </c>
      <c r="E44" t="s">
        <v>254</v>
      </c>
      <c r="G44" t="s">
        <v>255</v>
      </c>
      <c r="H44" s="78">
        <v>6.75</v>
      </c>
      <c r="I44" t="s">
        <v>105</v>
      </c>
      <c r="J44" s="79">
        <v>0.02</v>
      </c>
      <c r="K44" s="79">
        <v>7.1999999999999998E-3</v>
      </c>
      <c r="L44" s="78">
        <v>2624376.96</v>
      </c>
      <c r="M44" s="78">
        <v>110.52</v>
      </c>
      <c r="N44" s="78">
        <v>0</v>
      </c>
      <c r="O44" s="78">
        <v>2900.4614161919999</v>
      </c>
      <c r="P44" s="79">
        <v>2.0000000000000001E-4</v>
      </c>
      <c r="Q44" s="79">
        <v>1.4200000000000001E-2</v>
      </c>
      <c r="R44" s="79">
        <v>2.5999999999999999E-3</v>
      </c>
    </row>
    <row r="45" spans="2:18">
      <c r="B45" t="s">
        <v>311</v>
      </c>
      <c r="C45" t="s">
        <v>312</v>
      </c>
      <c r="D45" t="s">
        <v>103</v>
      </c>
      <c r="E45" t="s">
        <v>254</v>
      </c>
      <c r="G45" t="s">
        <v>255</v>
      </c>
      <c r="H45" s="78">
        <v>18.77</v>
      </c>
      <c r="I45" t="s">
        <v>105</v>
      </c>
      <c r="J45" s="79">
        <v>3.7499999999999999E-2</v>
      </c>
      <c r="K45" s="79">
        <v>1.8700000000000001E-2</v>
      </c>
      <c r="L45" s="78">
        <v>8338106.7300000004</v>
      </c>
      <c r="M45" s="78">
        <v>142.79</v>
      </c>
      <c r="N45" s="78">
        <v>0</v>
      </c>
      <c r="O45" s="78">
        <v>11905.982599767</v>
      </c>
      <c r="P45" s="79">
        <v>5.9999999999999995E-4</v>
      </c>
      <c r="Q45" s="79">
        <v>5.8299999999999998E-2</v>
      </c>
      <c r="R45" s="79">
        <v>1.0800000000000001E-2</v>
      </c>
    </row>
    <row r="46" spans="2:18">
      <c r="B46" t="s">
        <v>313</v>
      </c>
      <c r="C46" t="s">
        <v>314</v>
      </c>
      <c r="D46" t="s">
        <v>103</v>
      </c>
      <c r="E46" t="s">
        <v>254</v>
      </c>
      <c r="G46" t="s">
        <v>255</v>
      </c>
      <c r="H46" s="78">
        <v>5.43</v>
      </c>
      <c r="I46" t="s">
        <v>105</v>
      </c>
      <c r="J46" s="79">
        <v>1.7500000000000002E-2</v>
      </c>
      <c r="K46" s="79">
        <v>5.4000000000000003E-3</v>
      </c>
      <c r="L46" s="78">
        <v>5112902.7699999996</v>
      </c>
      <c r="M46" s="78">
        <v>107.33</v>
      </c>
      <c r="N46" s="78">
        <v>0</v>
      </c>
      <c r="O46" s="78">
        <v>5487.678543041</v>
      </c>
      <c r="P46" s="79">
        <v>2.9999999999999997E-4</v>
      </c>
      <c r="Q46" s="79">
        <v>2.69E-2</v>
      </c>
      <c r="R46" s="79">
        <v>5.0000000000000001E-3</v>
      </c>
    </row>
    <row r="47" spans="2:18">
      <c r="B47" t="s">
        <v>315</v>
      </c>
      <c r="C47" t="s">
        <v>316</v>
      </c>
      <c r="D47" t="s">
        <v>103</v>
      </c>
      <c r="E47" t="s">
        <v>254</v>
      </c>
      <c r="G47" t="s">
        <v>255</v>
      </c>
      <c r="H47" s="78">
        <v>0.08</v>
      </c>
      <c r="I47" t="s">
        <v>105</v>
      </c>
      <c r="J47" s="79">
        <v>0.05</v>
      </c>
      <c r="K47" s="79">
        <v>3.5000000000000001E-3</v>
      </c>
      <c r="L47" s="78">
        <v>1027.02</v>
      </c>
      <c r="M47" s="78">
        <v>104.97</v>
      </c>
      <c r="N47" s="78">
        <v>0</v>
      </c>
      <c r="O47" s="78">
        <v>1.0780628940000001</v>
      </c>
      <c r="P47" s="79">
        <v>0</v>
      </c>
      <c r="Q47" s="79">
        <v>0</v>
      </c>
      <c r="R47" s="79">
        <v>0</v>
      </c>
    </row>
    <row r="48" spans="2:18">
      <c r="B48" t="s">
        <v>317</v>
      </c>
      <c r="C48" t="s">
        <v>318</v>
      </c>
      <c r="D48" t="s">
        <v>103</v>
      </c>
      <c r="E48" t="s">
        <v>254</v>
      </c>
      <c r="G48" t="s">
        <v>255</v>
      </c>
      <c r="H48" s="78">
        <v>3.03</v>
      </c>
      <c r="I48" t="s">
        <v>105</v>
      </c>
      <c r="J48" s="79">
        <v>4.2500000000000003E-2</v>
      </c>
      <c r="K48" s="79">
        <v>3.0000000000000001E-3</v>
      </c>
      <c r="L48" s="78">
        <v>6407540.2699999996</v>
      </c>
      <c r="M48" s="78">
        <v>115.95</v>
      </c>
      <c r="N48" s="78">
        <v>0</v>
      </c>
      <c r="O48" s="78">
        <v>7429.5429430650001</v>
      </c>
      <c r="P48" s="79">
        <v>4.0000000000000002E-4</v>
      </c>
      <c r="Q48" s="79">
        <v>3.6400000000000002E-2</v>
      </c>
      <c r="R48" s="79">
        <v>6.7999999999999996E-3</v>
      </c>
    </row>
    <row r="49" spans="2:18">
      <c r="B49" t="s">
        <v>319</v>
      </c>
      <c r="C49" t="s">
        <v>320</v>
      </c>
      <c r="D49" t="s">
        <v>103</v>
      </c>
      <c r="E49" t="s">
        <v>254</v>
      </c>
      <c r="G49" t="s">
        <v>255</v>
      </c>
      <c r="H49" s="78">
        <v>1.32</v>
      </c>
      <c r="I49" t="s">
        <v>105</v>
      </c>
      <c r="J49" s="79">
        <v>0.01</v>
      </c>
      <c r="K49" s="79">
        <v>1.2999999999999999E-3</v>
      </c>
      <c r="L49" s="78">
        <v>6456895.8700000001</v>
      </c>
      <c r="M49" s="78">
        <v>101.83</v>
      </c>
      <c r="N49" s="78">
        <v>0</v>
      </c>
      <c r="O49" s="78">
        <v>6575.0570644210002</v>
      </c>
      <c r="P49" s="79">
        <v>4.0000000000000002E-4</v>
      </c>
      <c r="Q49" s="79">
        <v>3.2199999999999999E-2</v>
      </c>
      <c r="R49" s="79">
        <v>6.0000000000000001E-3</v>
      </c>
    </row>
    <row r="50" spans="2:18">
      <c r="B50" t="s">
        <v>321</v>
      </c>
      <c r="C50" t="s">
        <v>322</v>
      </c>
      <c r="D50" t="s">
        <v>103</v>
      </c>
      <c r="E50" t="s">
        <v>254</v>
      </c>
      <c r="G50" t="s">
        <v>255</v>
      </c>
      <c r="H50" s="78">
        <v>5.9</v>
      </c>
      <c r="I50" t="s">
        <v>105</v>
      </c>
      <c r="J50" s="79">
        <v>6.25E-2</v>
      </c>
      <c r="K50" s="79">
        <v>6.4999999999999997E-3</v>
      </c>
      <c r="L50" s="78">
        <v>1272350</v>
      </c>
      <c r="M50" s="78">
        <v>138.36000000000001</v>
      </c>
      <c r="N50" s="78">
        <v>0</v>
      </c>
      <c r="O50" s="78">
        <v>1760.42346</v>
      </c>
      <c r="P50" s="79">
        <v>1E-4</v>
      </c>
      <c r="Q50" s="79">
        <v>8.6E-3</v>
      </c>
      <c r="R50" s="79">
        <v>1.6000000000000001E-3</v>
      </c>
    </row>
    <row r="51" spans="2:18">
      <c r="B51" t="s">
        <v>323</v>
      </c>
      <c r="C51" t="s">
        <v>324</v>
      </c>
      <c r="D51" t="s">
        <v>103</v>
      </c>
      <c r="E51" t="s">
        <v>254</v>
      </c>
      <c r="G51" t="s">
        <v>255</v>
      </c>
      <c r="H51" s="78">
        <v>3.93</v>
      </c>
      <c r="I51" t="s">
        <v>105</v>
      </c>
      <c r="J51" s="79">
        <v>3.7499999999999999E-2</v>
      </c>
      <c r="K51" s="79">
        <v>3.8999999999999998E-3</v>
      </c>
      <c r="L51" s="78">
        <v>2449457.59</v>
      </c>
      <c r="M51" s="78">
        <v>116.98</v>
      </c>
      <c r="N51" s="78">
        <v>0</v>
      </c>
      <c r="O51" s="78">
        <v>2865.375488782</v>
      </c>
      <c r="P51" s="79">
        <v>2.0000000000000001E-4</v>
      </c>
      <c r="Q51" s="79">
        <v>1.4E-2</v>
      </c>
      <c r="R51" s="79">
        <v>2.5999999999999999E-3</v>
      </c>
    </row>
    <row r="52" spans="2:18">
      <c r="B52" t="s">
        <v>325</v>
      </c>
      <c r="C52" t="s">
        <v>326</v>
      </c>
      <c r="D52" t="s">
        <v>103</v>
      </c>
      <c r="E52" t="s">
        <v>254</v>
      </c>
      <c r="G52" t="s">
        <v>255</v>
      </c>
      <c r="H52" s="78">
        <v>15.03</v>
      </c>
      <c r="I52" t="s">
        <v>105</v>
      </c>
      <c r="J52" s="79">
        <v>5.5E-2</v>
      </c>
      <c r="K52" s="79">
        <v>1.6199999999999999E-2</v>
      </c>
      <c r="L52" s="78">
        <v>3999832.18</v>
      </c>
      <c r="M52" s="78">
        <v>176.61</v>
      </c>
      <c r="N52" s="78">
        <v>0</v>
      </c>
      <c r="O52" s="78">
        <v>7064.1036130980001</v>
      </c>
      <c r="P52" s="79">
        <v>2.0000000000000001E-4</v>
      </c>
      <c r="Q52" s="79">
        <v>3.4599999999999999E-2</v>
      </c>
      <c r="R52" s="79">
        <v>6.4000000000000003E-3</v>
      </c>
    </row>
    <row r="53" spans="2:18">
      <c r="B53" t="s">
        <v>327</v>
      </c>
      <c r="C53" t="s">
        <v>328</v>
      </c>
      <c r="D53" t="s">
        <v>103</v>
      </c>
      <c r="E53" t="s">
        <v>254</v>
      </c>
      <c r="G53" t="s">
        <v>255</v>
      </c>
      <c r="H53" s="78">
        <v>2.56</v>
      </c>
      <c r="I53" t="s">
        <v>105</v>
      </c>
      <c r="J53" s="79">
        <v>7.4999999999999997E-3</v>
      </c>
      <c r="K53" s="79">
        <v>2.3E-3</v>
      </c>
      <c r="L53" s="78">
        <v>8124507.9900000002</v>
      </c>
      <c r="M53" s="78">
        <v>101.65</v>
      </c>
      <c r="N53" s="78">
        <v>0</v>
      </c>
      <c r="O53" s="78">
        <v>8258.5623718349998</v>
      </c>
      <c r="P53" s="79">
        <v>1.1000000000000001E-3</v>
      </c>
      <c r="Q53" s="79">
        <v>4.0399999999999998E-2</v>
      </c>
      <c r="R53" s="79">
        <v>7.4999999999999997E-3</v>
      </c>
    </row>
    <row r="54" spans="2:18">
      <c r="B54" t="s">
        <v>329</v>
      </c>
      <c r="C54" t="s">
        <v>330</v>
      </c>
      <c r="D54" t="s">
        <v>103</v>
      </c>
      <c r="E54" t="s">
        <v>254</v>
      </c>
      <c r="G54" t="s">
        <v>255</v>
      </c>
      <c r="H54" s="78">
        <v>2.88</v>
      </c>
      <c r="I54" t="s">
        <v>105</v>
      </c>
      <c r="J54" s="79">
        <v>1.2500000000000001E-2</v>
      </c>
      <c r="K54" s="79">
        <v>2.7000000000000001E-3</v>
      </c>
      <c r="L54" s="78">
        <v>5783933.0099999998</v>
      </c>
      <c r="M54" s="78">
        <v>102.96</v>
      </c>
      <c r="N54" s="78">
        <v>0</v>
      </c>
      <c r="O54" s="78">
        <v>5955.1374270959996</v>
      </c>
      <c r="P54" s="79">
        <v>5.0000000000000001E-4</v>
      </c>
      <c r="Q54" s="79">
        <v>2.92E-2</v>
      </c>
      <c r="R54" s="79">
        <v>5.4000000000000003E-3</v>
      </c>
    </row>
    <row r="55" spans="2:18">
      <c r="B55" t="s">
        <v>331</v>
      </c>
      <c r="C55" t="s">
        <v>332</v>
      </c>
      <c r="D55" t="s">
        <v>103</v>
      </c>
      <c r="E55" t="s">
        <v>254</v>
      </c>
      <c r="G55" t="s">
        <v>255</v>
      </c>
      <c r="H55" s="78">
        <v>3.83</v>
      </c>
      <c r="I55" t="s">
        <v>105</v>
      </c>
      <c r="J55" s="79">
        <v>1.4999999999999999E-2</v>
      </c>
      <c r="K55" s="79">
        <v>3.5000000000000001E-3</v>
      </c>
      <c r="L55" s="78">
        <v>4832308.1900000004</v>
      </c>
      <c r="M55" s="78">
        <v>104.59</v>
      </c>
      <c r="N55" s="78">
        <v>0</v>
      </c>
      <c r="O55" s="78">
        <v>5054.1111359209999</v>
      </c>
      <c r="P55" s="79">
        <v>2.9999999999999997E-4</v>
      </c>
      <c r="Q55" s="79">
        <v>2.47E-2</v>
      </c>
      <c r="R55" s="79">
        <v>4.5999999999999999E-3</v>
      </c>
    </row>
    <row r="56" spans="2:18">
      <c r="B56" s="80" t="s">
        <v>333</v>
      </c>
      <c r="C56" s="16"/>
      <c r="D56" s="16"/>
      <c r="H56" s="82">
        <v>0.41</v>
      </c>
      <c r="K56" s="81">
        <v>2E-3</v>
      </c>
      <c r="L56" s="82">
        <v>345523.23</v>
      </c>
      <c r="N56" s="82">
        <v>0</v>
      </c>
      <c r="O56" s="82">
        <v>345.488677677</v>
      </c>
      <c r="Q56" s="81">
        <v>1.6999999999999999E-3</v>
      </c>
      <c r="R56" s="81">
        <v>2.9999999999999997E-4</v>
      </c>
    </row>
    <row r="57" spans="2:18">
      <c r="B57" t="s">
        <v>334</v>
      </c>
      <c r="C57" t="s">
        <v>335</v>
      </c>
      <c r="D57" t="s">
        <v>103</v>
      </c>
      <c r="E57" t="s">
        <v>254</v>
      </c>
      <c r="G57" t="s">
        <v>255</v>
      </c>
      <c r="H57" s="78">
        <v>0.41</v>
      </c>
      <c r="I57" t="s">
        <v>105</v>
      </c>
      <c r="J57" s="79">
        <v>1.6000000000000001E-3</v>
      </c>
      <c r="K57" s="79">
        <v>2E-3</v>
      </c>
      <c r="L57" s="78">
        <v>345523.23</v>
      </c>
      <c r="M57" s="78">
        <v>99.99</v>
      </c>
      <c r="N57" s="78">
        <v>0</v>
      </c>
      <c r="O57" s="78">
        <v>345.488677677</v>
      </c>
      <c r="P57" s="79">
        <v>0</v>
      </c>
      <c r="Q57" s="79">
        <v>1.6999999999999999E-3</v>
      </c>
      <c r="R57" s="79">
        <v>2.9999999999999997E-4</v>
      </c>
    </row>
    <row r="58" spans="2:18">
      <c r="B58" s="80" t="s">
        <v>336</v>
      </c>
      <c r="C58" s="16"/>
      <c r="D58" s="16"/>
      <c r="H58" s="82">
        <v>0</v>
      </c>
      <c r="K58" s="81">
        <v>0</v>
      </c>
      <c r="L58" s="82">
        <v>0</v>
      </c>
      <c r="N58" s="82">
        <v>0</v>
      </c>
      <c r="O58" s="82">
        <v>0</v>
      </c>
      <c r="Q58" s="81">
        <v>0</v>
      </c>
      <c r="R58" s="81">
        <v>0</v>
      </c>
    </row>
    <row r="59" spans="2:18">
      <c r="B59" t="s">
        <v>239</v>
      </c>
      <c r="C59" t="s">
        <v>239</v>
      </c>
      <c r="D59" s="16"/>
      <c r="E59" t="s">
        <v>239</v>
      </c>
      <c r="H59" s="78">
        <v>0</v>
      </c>
      <c r="I59" t="s">
        <v>239</v>
      </c>
      <c r="J59" s="79">
        <v>0</v>
      </c>
      <c r="K59" s="79">
        <v>0</v>
      </c>
      <c r="L59" s="78">
        <v>0</v>
      </c>
      <c r="M59" s="78">
        <v>0</v>
      </c>
      <c r="O59" s="78">
        <v>0</v>
      </c>
      <c r="P59" s="79">
        <v>0</v>
      </c>
      <c r="Q59" s="79">
        <v>0</v>
      </c>
      <c r="R59" s="79">
        <v>0</v>
      </c>
    </row>
    <row r="60" spans="2:18">
      <c r="B60" s="80" t="s">
        <v>247</v>
      </c>
      <c r="C60" s="16"/>
      <c r="D60" s="16"/>
      <c r="H60" s="82">
        <v>0</v>
      </c>
      <c r="K60" s="81">
        <v>0</v>
      </c>
      <c r="L60" s="82">
        <v>0</v>
      </c>
      <c r="N60" s="82">
        <v>0</v>
      </c>
      <c r="O60" s="82">
        <v>0</v>
      </c>
      <c r="Q60" s="81">
        <v>0</v>
      </c>
      <c r="R60" s="81">
        <v>0</v>
      </c>
    </row>
    <row r="61" spans="2:18">
      <c r="B61" s="80" t="s">
        <v>337</v>
      </c>
      <c r="C61" s="16"/>
      <c r="D61" s="16"/>
      <c r="H61" s="82">
        <v>0</v>
      </c>
      <c r="K61" s="81">
        <v>0</v>
      </c>
      <c r="L61" s="82">
        <v>0</v>
      </c>
      <c r="N61" s="82">
        <v>0</v>
      </c>
      <c r="O61" s="82">
        <v>0</v>
      </c>
      <c r="Q61" s="81">
        <v>0</v>
      </c>
      <c r="R61" s="81">
        <v>0</v>
      </c>
    </row>
    <row r="62" spans="2:18">
      <c r="B62" t="s">
        <v>239</v>
      </c>
      <c r="C62" t="s">
        <v>239</v>
      </c>
      <c r="D62" s="16"/>
      <c r="E62" t="s">
        <v>239</v>
      </c>
      <c r="H62" s="78">
        <v>0</v>
      </c>
      <c r="I62" t="s">
        <v>239</v>
      </c>
      <c r="J62" s="79">
        <v>0</v>
      </c>
      <c r="K62" s="79">
        <v>0</v>
      </c>
      <c r="L62" s="78">
        <v>0</v>
      </c>
      <c r="M62" s="78">
        <v>0</v>
      </c>
      <c r="O62" s="78">
        <v>0</v>
      </c>
      <c r="P62" s="79">
        <v>0</v>
      </c>
      <c r="Q62" s="79">
        <v>0</v>
      </c>
      <c r="R62" s="79">
        <v>0</v>
      </c>
    </row>
    <row r="63" spans="2:18">
      <c r="B63" s="80" t="s">
        <v>338</v>
      </c>
      <c r="C63" s="16"/>
      <c r="D63" s="16"/>
      <c r="H63" s="82">
        <v>0</v>
      </c>
      <c r="K63" s="81">
        <v>0</v>
      </c>
      <c r="L63" s="82">
        <v>0</v>
      </c>
      <c r="N63" s="82">
        <v>0</v>
      </c>
      <c r="O63" s="82">
        <v>0</v>
      </c>
      <c r="Q63" s="81">
        <v>0</v>
      </c>
      <c r="R63" s="81">
        <v>0</v>
      </c>
    </row>
    <row r="64" spans="2:18">
      <c r="B64" t="s">
        <v>239</v>
      </c>
      <c r="C64" t="s">
        <v>239</v>
      </c>
      <c r="D64" s="16"/>
      <c r="E64" t="s">
        <v>239</v>
      </c>
      <c r="H64" s="78">
        <v>0</v>
      </c>
      <c r="I64" t="s">
        <v>239</v>
      </c>
      <c r="J64" s="79">
        <v>0</v>
      </c>
      <c r="K64" s="79">
        <v>0</v>
      </c>
      <c r="L64" s="78">
        <v>0</v>
      </c>
      <c r="M64" s="78">
        <v>0</v>
      </c>
      <c r="O64" s="78">
        <v>0</v>
      </c>
      <c r="P64" s="79">
        <v>0</v>
      </c>
      <c r="Q64" s="79">
        <v>0</v>
      </c>
      <c r="R64" s="79">
        <v>0</v>
      </c>
    </row>
    <row r="65" spans="2:4">
      <c r="B65" t="s">
        <v>339</v>
      </c>
      <c r="C65" s="16"/>
      <c r="D65" s="16"/>
    </row>
    <row r="66" spans="2:4">
      <c r="B66" t="s">
        <v>340</v>
      </c>
      <c r="C66" s="16"/>
      <c r="D66" s="16"/>
    </row>
    <row r="67" spans="2:4">
      <c r="B67" t="s">
        <v>341</v>
      </c>
      <c r="C67" s="16"/>
      <c r="D67" s="16"/>
    </row>
    <row r="68" spans="2:4">
      <c r="B68" t="s">
        <v>342</v>
      </c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A1:XFD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4">
        <v>43830</v>
      </c>
    </row>
    <row r="2" spans="2:23">
      <c r="B2" s="2" t="s">
        <v>1</v>
      </c>
      <c r="C2" s="12" t="s">
        <v>3086</v>
      </c>
    </row>
    <row r="3" spans="2:23">
      <c r="B3" s="2" t="s">
        <v>2</v>
      </c>
      <c r="C3" s="26" t="s">
        <v>3087</v>
      </c>
    </row>
    <row r="4" spans="2:23">
      <c r="B4" s="2" t="s">
        <v>3</v>
      </c>
      <c r="C4" s="83" t="s">
        <v>196</v>
      </c>
    </row>
    <row r="5" spans="2:23">
      <c r="B5" s="75" t="s">
        <v>197</v>
      </c>
      <c r="C5" t="s">
        <v>198</v>
      </c>
    </row>
    <row r="7" spans="2:23" ht="26.25" customHeight="1">
      <c r="B7" s="103" t="s">
        <v>182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2067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239</v>
      </c>
      <c r="C14" t="s">
        <v>239</v>
      </c>
      <c r="D14" t="s">
        <v>239</v>
      </c>
      <c r="E14" t="s">
        <v>239</v>
      </c>
      <c r="F14" s="15"/>
      <c r="G14" s="15"/>
      <c r="H14" s="78">
        <v>0</v>
      </c>
      <c r="I14" t="s">
        <v>239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2068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239</v>
      </c>
      <c r="C16" t="s">
        <v>239</v>
      </c>
      <c r="D16" t="s">
        <v>239</v>
      </c>
      <c r="E16" t="s">
        <v>239</v>
      </c>
      <c r="F16" s="15"/>
      <c r="G16" s="15"/>
      <c r="H16" s="78">
        <v>0</v>
      </c>
      <c r="I16" t="s">
        <v>239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344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239</v>
      </c>
      <c r="C18" t="s">
        <v>239</v>
      </c>
      <c r="D18" t="s">
        <v>239</v>
      </c>
      <c r="E18" t="s">
        <v>239</v>
      </c>
      <c r="F18" s="15"/>
      <c r="G18" s="15"/>
      <c r="H18" s="78">
        <v>0</v>
      </c>
      <c r="I18" t="s">
        <v>239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908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239</v>
      </c>
      <c r="C20" t="s">
        <v>239</v>
      </c>
      <c r="D20" t="s">
        <v>239</v>
      </c>
      <c r="E20" t="s">
        <v>239</v>
      </c>
      <c r="F20" s="15"/>
      <c r="G20" s="15"/>
      <c r="H20" s="78">
        <v>0</v>
      </c>
      <c r="I20" t="s">
        <v>239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247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345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239</v>
      </c>
      <c r="C23" t="s">
        <v>239</v>
      </c>
      <c r="D23" t="s">
        <v>239</v>
      </c>
      <c r="E23" t="s">
        <v>239</v>
      </c>
      <c r="H23" s="78">
        <v>0</v>
      </c>
      <c r="I23" t="s">
        <v>239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346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239</v>
      </c>
      <c r="C25" t="s">
        <v>239</v>
      </c>
      <c r="D25" t="s">
        <v>239</v>
      </c>
      <c r="E25" t="s">
        <v>239</v>
      </c>
      <c r="H25" s="78">
        <v>0</v>
      </c>
      <c r="I25" t="s">
        <v>239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249</v>
      </c>
      <c r="D26" s="16"/>
    </row>
    <row r="27" spans="2:23">
      <c r="B27" t="s">
        <v>339</v>
      </c>
      <c r="D27" s="16"/>
    </row>
    <row r="28" spans="2:23">
      <c r="B28" t="s">
        <v>340</v>
      </c>
      <c r="D28" s="16"/>
    </row>
    <row r="29" spans="2:23">
      <c r="B29" t="s">
        <v>341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4">
        <v>43830</v>
      </c>
      <c r="E1" s="16"/>
      <c r="F1" s="16"/>
      <c r="G1" s="16"/>
    </row>
    <row r="2" spans="2:68">
      <c r="B2" s="2" t="s">
        <v>1</v>
      </c>
      <c r="C2" s="12" t="s">
        <v>3086</v>
      </c>
      <c r="E2" s="16"/>
      <c r="F2" s="16"/>
      <c r="G2" s="16"/>
    </row>
    <row r="3" spans="2:68">
      <c r="B3" s="2" t="s">
        <v>2</v>
      </c>
      <c r="C3" s="26" t="s">
        <v>3087</v>
      </c>
      <c r="E3" s="16"/>
      <c r="F3" s="16"/>
      <c r="G3" s="16"/>
    </row>
    <row r="4" spans="2:68">
      <c r="B4" s="2" t="s">
        <v>3</v>
      </c>
      <c r="C4" s="83" t="s">
        <v>196</v>
      </c>
      <c r="E4" s="16"/>
      <c r="F4" s="16"/>
      <c r="G4" s="16"/>
    </row>
    <row r="5" spans="2:68">
      <c r="B5" s="75" t="s">
        <v>197</v>
      </c>
      <c r="C5" t="s">
        <v>198</v>
      </c>
    </row>
    <row r="6" spans="2:68" ht="26.25" customHeight="1">
      <c r="B6" s="98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BP6" s="19"/>
    </row>
    <row r="7" spans="2:68" ht="26.25" customHeight="1">
      <c r="B7" s="98" t="s">
        <v>83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343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239</v>
      </c>
      <c r="C14" t="s">
        <v>239</v>
      </c>
      <c r="D14" s="16"/>
      <c r="E14" s="16"/>
      <c r="F14" s="16"/>
      <c r="G14" t="s">
        <v>239</v>
      </c>
      <c r="H14" t="s">
        <v>239</v>
      </c>
      <c r="K14" s="78">
        <v>0</v>
      </c>
      <c r="L14" t="s">
        <v>239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276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239</v>
      </c>
      <c r="C16" t="s">
        <v>239</v>
      </c>
      <c r="D16" s="16"/>
      <c r="E16" s="16"/>
      <c r="F16" s="16"/>
      <c r="G16" t="s">
        <v>239</v>
      </c>
      <c r="H16" t="s">
        <v>239</v>
      </c>
      <c r="K16" s="78">
        <v>0</v>
      </c>
      <c r="L16" t="s">
        <v>239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344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239</v>
      </c>
      <c r="C18" t="s">
        <v>239</v>
      </c>
      <c r="D18" s="16"/>
      <c r="E18" s="16"/>
      <c r="F18" s="16"/>
      <c r="G18" t="s">
        <v>239</v>
      </c>
      <c r="H18" t="s">
        <v>239</v>
      </c>
      <c r="K18" s="78">
        <v>0</v>
      </c>
      <c r="L18" t="s">
        <v>239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247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345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239</v>
      </c>
      <c r="C21" t="s">
        <v>239</v>
      </c>
      <c r="D21" s="16"/>
      <c r="E21" s="16"/>
      <c r="F21" s="16"/>
      <c r="G21" t="s">
        <v>239</v>
      </c>
      <c r="H21" t="s">
        <v>239</v>
      </c>
      <c r="K21" s="78">
        <v>0</v>
      </c>
      <c r="L21" t="s">
        <v>239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346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239</v>
      </c>
      <c r="C23" t="s">
        <v>239</v>
      </c>
      <c r="D23" s="16"/>
      <c r="E23" s="16"/>
      <c r="F23" s="16"/>
      <c r="G23" t="s">
        <v>239</v>
      </c>
      <c r="H23" t="s">
        <v>239</v>
      </c>
      <c r="K23" s="78">
        <v>0</v>
      </c>
      <c r="L23" t="s">
        <v>239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249</v>
      </c>
      <c r="C24" s="16"/>
      <c r="D24" s="16"/>
      <c r="E24" s="16"/>
      <c r="F24" s="16"/>
      <c r="G24" s="16"/>
    </row>
    <row r="25" spans="2:21">
      <c r="B25" t="s">
        <v>339</v>
      </c>
      <c r="C25" s="16"/>
      <c r="D25" s="16"/>
      <c r="E25" s="16"/>
      <c r="F25" s="16"/>
      <c r="G25" s="16"/>
    </row>
    <row r="26" spans="2:21">
      <c r="B26" t="s">
        <v>340</v>
      </c>
      <c r="C26" s="16"/>
      <c r="D26" s="16"/>
      <c r="E26" s="16"/>
      <c r="F26" s="16"/>
      <c r="G26" s="16"/>
    </row>
    <row r="27" spans="2:21">
      <c r="B27" t="s">
        <v>341</v>
      </c>
      <c r="C27" s="16"/>
      <c r="D27" s="16"/>
      <c r="E27" s="16"/>
      <c r="F27" s="16"/>
      <c r="G27" s="16"/>
    </row>
    <row r="28" spans="2:21">
      <c r="B28" t="s">
        <v>342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A1:XFD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4">
        <v>43830</v>
      </c>
      <c r="E1" s="16"/>
      <c r="F1" s="16"/>
    </row>
    <row r="2" spans="2:66">
      <c r="B2" s="2" t="s">
        <v>1</v>
      </c>
      <c r="C2" s="12" t="s">
        <v>3086</v>
      </c>
      <c r="E2" s="16"/>
      <c r="F2" s="16"/>
    </row>
    <row r="3" spans="2:66">
      <c r="B3" s="2" t="s">
        <v>2</v>
      </c>
      <c r="C3" s="26" t="s">
        <v>3087</v>
      </c>
      <c r="E3" s="16"/>
      <c r="F3" s="16"/>
    </row>
    <row r="4" spans="2:66">
      <c r="B4" s="2" t="s">
        <v>3</v>
      </c>
      <c r="C4" s="83" t="s">
        <v>196</v>
      </c>
      <c r="E4" s="16"/>
      <c r="F4" s="16"/>
    </row>
    <row r="5" spans="2:66">
      <c r="B5" s="75" t="s">
        <v>197</v>
      </c>
      <c r="C5" t="s">
        <v>198</v>
      </c>
    </row>
    <row r="6" spans="2:66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</row>
    <row r="7" spans="2:66" ht="26.25" customHeight="1">
      <c r="B7" s="103" t="s">
        <v>90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4.5999999999999996</v>
      </c>
      <c r="L11" s="7"/>
      <c r="M11" s="7"/>
      <c r="N11" s="77">
        <v>1.2699999999999999E-2</v>
      </c>
      <c r="O11" s="76">
        <v>160118549.66999999</v>
      </c>
      <c r="P11" s="33"/>
      <c r="Q11" s="76">
        <v>737.28069000000005</v>
      </c>
      <c r="R11" s="76">
        <v>224823.37561680906</v>
      </c>
      <c r="S11" s="7"/>
      <c r="T11" s="77">
        <v>1</v>
      </c>
      <c r="U11" s="77">
        <v>0.2044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4.22</v>
      </c>
      <c r="N12" s="81">
        <v>6.7999999999999996E-3</v>
      </c>
      <c r="O12" s="82">
        <v>148320532.13</v>
      </c>
      <c r="Q12" s="82">
        <v>737.28069000000005</v>
      </c>
      <c r="R12" s="82">
        <v>179797.00359321001</v>
      </c>
      <c r="T12" s="81">
        <v>0.79969999999999997</v>
      </c>
      <c r="U12" s="81">
        <v>0.16350000000000001</v>
      </c>
    </row>
    <row r="13" spans="2:66">
      <c r="B13" s="80" t="s">
        <v>343</v>
      </c>
      <c r="C13" s="16"/>
      <c r="D13" s="16"/>
      <c r="E13" s="16"/>
      <c r="F13" s="16"/>
      <c r="K13" s="82">
        <v>4.12</v>
      </c>
      <c r="N13" s="81">
        <v>2.2000000000000001E-3</v>
      </c>
      <c r="O13" s="82">
        <v>110358658.67</v>
      </c>
      <c r="Q13" s="82">
        <v>675.61171000000002</v>
      </c>
      <c r="R13" s="82">
        <v>139504.62650419501</v>
      </c>
      <c r="T13" s="81">
        <v>0.62050000000000005</v>
      </c>
      <c r="U13" s="81">
        <v>0.1268</v>
      </c>
    </row>
    <row r="14" spans="2:66">
      <c r="B14" t="s">
        <v>347</v>
      </c>
      <c r="C14" t="s">
        <v>348</v>
      </c>
      <c r="D14" t="s">
        <v>103</v>
      </c>
      <c r="E14" t="s">
        <v>126</v>
      </c>
      <c r="F14" t="s">
        <v>349</v>
      </c>
      <c r="G14" t="s">
        <v>350</v>
      </c>
      <c r="H14" t="s">
        <v>209</v>
      </c>
      <c r="I14" t="s">
        <v>210</v>
      </c>
      <c r="J14" t="s">
        <v>255</v>
      </c>
      <c r="K14" s="78">
        <v>5.68</v>
      </c>
      <c r="L14" t="s">
        <v>105</v>
      </c>
      <c r="M14" s="79">
        <v>1E-3</v>
      </c>
      <c r="N14" s="79">
        <v>-1.5E-3</v>
      </c>
      <c r="O14" s="78">
        <v>885792.56</v>
      </c>
      <c r="P14" s="78">
        <v>101.45</v>
      </c>
      <c r="Q14" s="78">
        <v>0</v>
      </c>
      <c r="R14" s="78">
        <v>898.63655212000003</v>
      </c>
      <c r="S14" s="79">
        <v>1.2999999999999999E-3</v>
      </c>
      <c r="T14" s="79">
        <v>4.0000000000000001E-3</v>
      </c>
      <c r="U14" s="79">
        <v>8.0000000000000004E-4</v>
      </c>
    </row>
    <row r="15" spans="2:66">
      <c r="B15" t="s">
        <v>351</v>
      </c>
      <c r="C15" t="s">
        <v>352</v>
      </c>
      <c r="D15" t="s">
        <v>103</v>
      </c>
      <c r="E15" t="s">
        <v>126</v>
      </c>
      <c r="F15" t="s">
        <v>349</v>
      </c>
      <c r="G15" t="s">
        <v>350</v>
      </c>
      <c r="H15" t="s">
        <v>209</v>
      </c>
      <c r="I15" t="s">
        <v>210</v>
      </c>
      <c r="J15" t="s">
        <v>255</v>
      </c>
      <c r="K15" s="78">
        <v>0.74</v>
      </c>
      <c r="L15" t="s">
        <v>105</v>
      </c>
      <c r="M15" s="79">
        <v>8.0000000000000002E-3</v>
      </c>
      <c r="N15" s="79">
        <v>5.1999999999999998E-3</v>
      </c>
      <c r="O15" s="78">
        <v>698233.63</v>
      </c>
      <c r="P15" s="78">
        <v>103.05</v>
      </c>
      <c r="Q15" s="78">
        <v>0</v>
      </c>
      <c r="R15" s="78">
        <v>719.52975571499996</v>
      </c>
      <c r="S15" s="79">
        <v>1.6000000000000001E-3</v>
      </c>
      <c r="T15" s="79">
        <v>3.2000000000000002E-3</v>
      </c>
      <c r="U15" s="79">
        <v>6.9999999999999999E-4</v>
      </c>
    </row>
    <row r="16" spans="2:66">
      <c r="B16" t="s">
        <v>353</v>
      </c>
      <c r="C16" t="s">
        <v>354</v>
      </c>
      <c r="D16" t="s">
        <v>103</v>
      </c>
      <c r="E16" t="s">
        <v>126</v>
      </c>
      <c r="F16" t="s">
        <v>355</v>
      </c>
      <c r="G16" t="s">
        <v>350</v>
      </c>
      <c r="H16" t="s">
        <v>209</v>
      </c>
      <c r="I16" t="s">
        <v>210</v>
      </c>
      <c r="J16" t="s">
        <v>255</v>
      </c>
      <c r="K16" s="78">
        <v>5.39</v>
      </c>
      <c r="L16" t="s">
        <v>105</v>
      </c>
      <c r="M16" s="79">
        <v>8.3000000000000001E-3</v>
      </c>
      <c r="N16" s="79">
        <v>-3.0999999999999999E-3</v>
      </c>
      <c r="O16" s="78">
        <v>1141541.57</v>
      </c>
      <c r="P16" s="78">
        <v>107.42</v>
      </c>
      <c r="Q16" s="78">
        <v>0</v>
      </c>
      <c r="R16" s="78">
        <v>1226.243954494</v>
      </c>
      <c r="S16" s="79">
        <v>8.9999999999999998E-4</v>
      </c>
      <c r="T16" s="79">
        <v>5.4999999999999997E-3</v>
      </c>
      <c r="U16" s="79">
        <v>1.1000000000000001E-3</v>
      </c>
    </row>
    <row r="17" spans="2:21">
      <c r="B17" t="s">
        <v>356</v>
      </c>
      <c r="C17" t="s">
        <v>357</v>
      </c>
      <c r="D17" t="s">
        <v>103</v>
      </c>
      <c r="E17" t="s">
        <v>126</v>
      </c>
      <c r="F17" t="s">
        <v>355</v>
      </c>
      <c r="G17" t="s">
        <v>350</v>
      </c>
      <c r="H17" t="s">
        <v>209</v>
      </c>
      <c r="I17" t="s">
        <v>210</v>
      </c>
      <c r="J17" t="s">
        <v>255</v>
      </c>
      <c r="K17" s="78">
        <v>0.5</v>
      </c>
      <c r="L17" t="s">
        <v>105</v>
      </c>
      <c r="M17" s="79">
        <v>5.8999999999999999E-3</v>
      </c>
      <c r="N17" s="79">
        <v>-4.3E-3</v>
      </c>
      <c r="O17" s="78">
        <v>3526586.84</v>
      </c>
      <c r="P17" s="78">
        <v>101.3</v>
      </c>
      <c r="Q17" s="78">
        <v>0</v>
      </c>
      <c r="R17" s="78">
        <v>3572.4324689199998</v>
      </c>
      <c r="S17" s="79">
        <v>6.9999999999999999E-4</v>
      </c>
      <c r="T17" s="79">
        <v>1.5900000000000001E-2</v>
      </c>
      <c r="U17" s="79">
        <v>3.2000000000000002E-3</v>
      </c>
    </row>
    <row r="18" spans="2:21">
      <c r="B18" t="s">
        <v>358</v>
      </c>
      <c r="C18" t="s">
        <v>359</v>
      </c>
      <c r="D18" t="s">
        <v>103</v>
      </c>
      <c r="E18" t="s">
        <v>126</v>
      </c>
      <c r="F18" t="s">
        <v>360</v>
      </c>
      <c r="G18" t="s">
        <v>350</v>
      </c>
      <c r="H18" t="s">
        <v>209</v>
      </c>
      <c r="I18" t="s">
        <v>210</v>
      </c>
      <c r="J18" t="s">
        <v>255</v>
      </c>
      <c r="K18" s="78">
        <v>0.94</v>
      </c>
      <c r="L18" t="s">
        <v>105</v>
      </c>
      <c r="M18" s="79">
        <v>4.65E-2</v>
      </c>
      <c r="N18" s="79">
        <v>-4.3E-3</v>
      </c>
      <c r="O18" s="78">
        <v>94185.66</v>
      </c>
      <c r="P18" s="78">
        <v>127.21</v>
      </c>
      <c r="Q18" s="78">
        <v>0</v>
      </c>
      <c r="R18" s="78">
        <v>119.81357808600001</v>
      </c>
      <c r="S18" s="79">
        <v>5.0000000000000001E-4</v>
      </c>
      <c r="T18" s="79">
        <v>5.0000000000000001E-4</v>
      </c>
      <c r="U18" s="79">
        <v>1E-4</v>
      </c>
    </row>
    <row r="19" spans="2:21">
      <c r="B19" t="s">
        <v>361</v>
      </c>
      <c r="C19" t="s">
        <v>362</v>
      </c>
      <c r="D19" t="s">
        <v>103</v>
      </c>
      <c r="E19" t="s">
        <v>126</v>
      </c>
      <c r="F19" t="s">
        <v>360</v>
      </c>
      <c r="G19" t="s">
        <v>350</v>
      </c>
      <c r="H19" t="s">
        <v>209</v>
      </c>
      <c r="I19" t="s">
        <v>210</v>
      </c>
      <c r="J19" t="s">
        <v>255</v>
      </c>
      <c r="K19" s="78">
        <v>4.9800000000000004</v>
      </c>
      <c r="L19" t="s">
        <v>105</v>
      </c>
      <c r="M19" s="79">
        <v>1.4999999999999999E-2</v>
      </c>
      <c r="N19" s="79">
        <v>-2.2000000000000001E-3</v>
      </c>
      <c r="O19" s="78">
        <v>875625.83</v>
      </c>
      <c r="P19" s="78">
        <v>110.88</v>
      </c>
      <c r="Q19" s="78">
        <v>0</v>
      </c>
      <c r="R19" s="78">
        <v>970.89392030399995</v>
      </c>
      <c r="S19" s="79">
        <v>1.6999999999999999E-3</v>
      </c>
      <c r="T19" s="79">
        <v>4.3E-3</v>
      </c>
      <c r="U19" s="79">
        <v>8.9999999999999998E-4</v>
      </c>
    </row>
    <row r="20" spans="2:21">
      <c r="B20" t="s">
        <v>363</v>
      </c>
      <c r="C20" t="s">
        <v>364</v>
      </c>
      <c r="D20" t="s">
        <v>103</v>
      </c>
      <c r="E20" t="s">
        <v>126</v>
      </c>
      <c r="F20" t="s">
        <v>360</v>
      </c>
      <c r="G20" t="s">
        <v>350</v>
      </c>
      <c r="H20" t="s">
        <v>209</v>
      </c>
      <c r="I20" t="s">
        <v>210</v>
      </c>
      <c r="J20" t="s">
        <v>255</v>
      </c>
      <c r="K20" s="78">
        <v>2.0499999999999998</v>
      </c>
      <c r="L20" t="s">
        <v>105</v>
      </c>
      <c r="M20" s="79">
        <v>3.5499999999999997E-2</v>
      </c>
      <c r="N20" s="79">
        <v>-2.7000000000000001E-3</v>
      </c>
      <c r="O20" s="78">
        <v>291806.78999999998</v>
      </c>
      <c r="P20" s="78">
        <v>118.84</v>
      </c>
      <c r="Q20" s="78">
        <v>0</v>
      </c>
      <c r="R20" s="78">
        <v>346.783189236</v>
      </c>
      <c r="S20" s="79">
        <v>1E-3</v>
      </c>
      <c r="T20" s="79">
        <v>1.5E-3</v>
      </c>
      <c r="U20" s="79">
        <v>2.9999999999999997E-4</v>
      </c>
    </row>
    <row r="21" spans="2:21">
      <c r="B21" t="s">
        <v>365</v>
      </c>
      <c r="C21" t="s">
        <v>366</v>
      </c>
      <c r="D21" t="s">
        <v>103</v>
      </c>
      <c r="E21" t="s">
        <v>126</v>
      </c>
      <c r="F21" t="s">
        <v>367</v>
      </c>
      <c r="G21" t="s">
        <v>350</v>
      </c>
      <c r="H21" t="s">
        <v>368</v>
      </c>
      <c r="I21" t="s">
        <v>153</v>
      </c>
      <c r="J21" t="s">
        <v>255</v>
      </c>
      <c r="K21" s="78">
        <v>7.43</v>
      </c>
      <c r="L21" t="s">
        <v>105</v>
      </c>
      <c r="M21" s="79">
        <v>1.2200000000000001E-2</v>
      </c>
      <c r="N21" s="79">
        <v>-1E-4</v>
      </c>
      <c r="O21" s="78">
        <v>74419.509999999995</v>
      </c>
      <c r="P21" s="78">
        <v>111.6</v>
      </c>
      <c r="Q21" s="78">
        <v>0</v>
      </c>
      <c r="R21" s="78">
        <v>83.052173159999995</v>
      </c>
      <c r="S21" s="79">
        <v>1E-4</v>
      </c>
      <c r="T21" s="79">
        <v>4.0000000000000002E-4</v>
      </c>
      <c r="U21" s="79">
        <v>1E-4</v>
      </c>
    </row>
    <row r="22" spans="2:21">
      <c r="B22" t="s">
        <v>369</v>
      </c>
      <c r="C22" t="s">
        <v>370</v>
      </c>
      <c r="D22" t="s">
        <v>103</v>
      </c>
      <c r="E22" t="s">
        <v>126</v>
      </c>
      <c r="F22" t="s">
        <v>367</v>
      </c>
      <c r="G22" t="s">
        <v>350</v>
      </c>
      <c r="H22" t="s">
        <v>209</v>
      </c>
      <c r="I22" t="s">
        <v>210</v>
      </c>
      <c r="J22" t="s">
        <v>255</v>
      </c>
      <c r="K22" s="78">
        <v>3.82</v>
      </c>
      <c r="L22" t="s">
        <v>105</v>
      </c>
      <c r="M22" s="79">
        <v>1E-3</v>
      </c>
      <c r="N22" s="79">
        <v>-3.2000000000000002E-3</v>
      </c>
      <c r="O22" s="78">
        <v>888853.82</v>
      </c>
      <c r="P22" s="78">
        <v>101.62</v>
      </c>
      <c r="Q22" s="78">
        <v>0</v>
      </c>
      <c r="R22" s="78">
        <v>903.25325188399995</v>
      </c>
      <c r="S22" s="79">
        <v>2.9999999999999997E-4</v>
      </c>
      <c r="T22" s="79">
        <v>4.0000000000000001E-3</v>
      </c>
      <c r="U22" s="79">
        <v>8.0000000000000004E-4</v>
      </c>
    </row>
    <row r="23" spans="2:21">
      <c r="B23" t="s">
        <v>371</v>
      </c>
      <c r="C23" t="s">
        <v>372</v>
      </c>
      <c r="D23" t="s">
        <v>103</v>
      </c>
      <c r="E23" t="s">
        <v>126</v>
      </c>
      <c r="F23" t="s">
        <v>367</v>
      </c>
      <c r="G23" t="s">
        <v>350</v>
      </c>
      <c r="H23" t="s">
        <v>209</v>
      </c>
      <c r="I23" t="s">
        <v>210</v>
      </c>
      <c r="J23" t="s">
        <v>255</v>
      </c>
      <c r="K23" s="78">
        <v>2.71</v>
      </c>
      <c r="L23" t="s">
        <v>105</v>
      </c>
      <c r="M23" s="79">
        <v>9.9000000000000008E-3</v>
      </c>
      <c r="N23" s="79">
        <v>-4.0000000000000001E-3</v>
      </c>
      <c r="O23" s="78">
        <v>2337330.4700000002</v>
      </c>
      <c r="P23" s="78">
        <v>105.64</v>
      </c>
      <c r="Q23" s="78">
        <v>0</v>
      </c>
      <c r="R23" s="78">
        <v>2469.1559085079998</v>
      </c>
      <c r="S23" s="79">
        <v>8.0000000000000004E-4</v>
      </c>
      <c r="T23" s="79">
        <v>1.0999999999999999E-2</v>
      </c>
      <c r="U23" s="79">
        <v>2.2000000000000001E-3</v>
      </c>
    </row>
    <row r="24" spans="2:21">
      <c r="B24" t="s">
        <v>373</v>
      </c>
      <c r="C24" t="s">
        <v>374</v>
      </c>
      <c r="D24" t="s">
        <v>103</v>
      </c>
      <c r="E24" t="s">
        <v>126</v>
      </c>
      <c r="F24" t="s">
        <v>367</v>
      </c>
      <c r="G24" t="s">
        <v>350</v>
      </c>
      <c r="H24" t="s">
        <v>209</v>
      </c>
      <c r="I24" t="s">
        <v>210</v>
      </c>
      <c r="J24" t="s">
        <v>255</v>
      </c>
      <c r="K24" s="78">
        <v>1.2</v>
      </c>
      <c r="L24" t="s">
        <v>105</v>
      </c>
      <c r="M24" s="79">
        <v>4.1000000000000003E-3</v>
      </c>
      <c r="N24" s="79">
        <v>-2.7000000000000001E-3</v>
      </c>
      <c r="O24" s="78">
        <v>241045.34</v>
      </c>
      <c r="P24" s="78">
        <v>101.24</v>
      </c>
      <c r="Q24" s="78">
        <v>0</v>
      </c>
      <c r="R24" s="78">
        <v>244.03430221599999</v>
      </c>
      <c r="S24" s="79">
        <v>2.9999999999999997E-4</v>
      </c>
      <c r="T24" s="79">
        <v>1.1000000000000001E-3</v>
      </c>
      <c r="U24" s="79">
        <v>2.0000000000000001E-4</v>
      </c>
    </row>
    <row r="25" spans="2:21">
      <c r="B25" t="s">
        <v>375</v>
      </c>
      <c r="C25" t="s">
        <v>376</v>
      </c>
      <c r="D25" t="s">
        <v>103</v>
      </c>
      <c r="E25" t="s">
        <v>126</v>
      </c>
      <c r="F25" t="s">
        <v>367</v>
      </c>
      <c r="G25" t="s">
        <v>350</v>
      </c>
      <c r="H25" t="s">
        <v>209</v>
      </c>
      <c r="I25" t="s">
        <v>210</v>
      </c>
      <c r="J25" t="s">
        <v>255</v>
      </c>
      <c r="K25" s="78">
        <v>0.09</v>
      </c>
      <c r="L25" t="s">
        <v>105</v>
      </c>
      <c r="M25" s="79">
        <v>6.4000000000000003E-3</v>
      </c>
      <c r="N25" s="79">
        <v>8.3000000000000001E-3</v>
      </c>
      <c r="O25" s="78">
        <v>2501302.38</v>
      </c>
      <c r="P25" s="78">
        <v>101.16</v>
      </c>
      <c r="Q25" s="78">
        <v>0</v>
      </c>
      <c r="R25" s="78">
        <v>2530.3174876080002</v>
      </c>
      <c r="S25" s="79">
        <v>8.0000000000000004E-4</v>
      </c>
      <c r="T25" s="79">
        <v>1.1299999999999999E-2</v>
      </c>
      <c r="U25" s="79">
        <v>2.3E-3</v>
      </c>
    </row>
    <row r="26" spans="2:21">
      <c r="B26" t="s">
        <v>377</v>
      </c>
      <c r="C26" t="s">
        <v>378</v>
      </c>
      <c r="D26" t="s">
        <v>103</v>
      </c>
      <c r="E26" t="s">
        <v>126</v>
      </c>
      <c r="F26" t="s">
        <v>367</v>
      </c>
      <c r="G26" t="s">
        <v>350</v>
      </c>
      <c r="H26" t="s">
        <v>368</v>
      </c>
      <c r="I26" t="s">
        <v>153</v>
      </c>
      <c r="J26" t="s">
        <v>255</v>
      </c>
      <c r="K26" s="78">
        <v>4.67</v>
      </c>
      <c r="L26" t="s">
        <v>105</v>
      </c>
      <c r="M26" s="79">
        <v>8.6E-3</v>
      </c>
      <c r="N26" s="79">
        <v>-2.5000000000000001E-3</v>
      </c>
      <c r="O26" s="78">
        <v>2111243.15</v>
      </c>
      <c r="P26" s="78">
        <v>107.21</v>
      </c>
      <c r="Q26" s="78">
        <v>0</v>
      </c>
      <c r="R26" s="78">
        <v>2263.4637811150001</v>
      </c>
      <c r="S26" s="79">
        <v>8.0000000000000004E-4</v>
      </c>
      <c r="T26" s="79">
        <v>1.01E-2</v>
      </c>
      <c r="U26" s="79">
        <v>2.0999999999999999E-3</v>
      </c>
    </row>
    <row r="27" spans="2:21">
      <c r="B27" t="s">
        <v>379</v>
      </c>
      <c r="C27" t="s">
        <v>380</v>
      </c>
      <c r="D27" t="s">
        <v>103</v>
      </c>
      <c r="E27" t="s">
        <v>126</v>
      </c>
      <c r="F27" t="s">
        <v>367</v>
      </c>
      <c r="G27" t="s">
        <v>350</v>
      </c>
      <c r="H27" t="s">
        <v>209</v>
      </c>
      <c r="I27" t="s">
        <v>210</v>
      </c>
      <c r="J27" t="s">
        <v>255</v>
      </c>
      <c r="K27" s="78">
        <v>1.55</v>
      </c>
      <c r="L27" t="s">
        <v>105</v>
      </c>
      <c r="M27" s="79">
        <v>0.04</v>
      </c>
      <c r="N27" s="79">
        <v>-5.3E-3</v>
      </c>
      <c r="O27" s="78">
        <v>1635738.76</v>
      </c>
      <c r="P27" s="78">
        <v>111.19</v>
      </c>
      <c r="Q27" s="78">
        <v>0</v>
      </c>
      <c r="R27" s="78">
        <v>1818.777927244</v>
      </c>
      <c r="S27" s="79">
        <v>8.0000000000000004E-4</v>
      </c>
      <c r="T27" s="79">
        <v>8.0999999999999996E-3</v>
      </c>
      <c r="U27" s="79">
        <v>1.6999999999999999E-3</v>
      </c>
    </row>
    <row r="28" spans="2:21">
      <c r="B28" t="s">
        <v>381</v>
      </c>
      <c r="C28" t="s">
        <v>382</v>
      </c>
      <c r="D28" t="s">
        <v>103</v>
      </c>
      <c r="E28" t="s">
        <v>126</v>
      </c>
      <c r="F28" t="s">
        <v>367</v>
      </c>
      <c r="G28" t="s">
        <v>350</v>
      </c>
      <c r="H28" t="s">
        <v>209</v>
      </c>
      <c r="I28" t="s">
        <v>210</v>
      </c>
      <c r="J28" t="s">
        <v>255</v>
      </c>
      <c r="K28" s="78">
        <v>6.4</v>
      </c>
      <c r="L28" t="s">
        <v>105</v>
      </c>
      <c r="M28" s="79">
        <v>3.8E-3</v>
      </c>
      <c r="N28" s="79">
        <v>-1.2999999999999999E-3</v>
      </c>
      <c r="O28" s="78">
        <v>2962563.79</v>
      </c>
      <c r="P28" s="78">
        <v>102.63</v>
      </c>
      <c r="Q28" s="78">
        <v>0</v>
      </c>
      <c r="R28" s="78">
        <v>3040.4792176770002</v>
      </c>
      <c r="S28" s="79">
        <v>1E-3</v>
      </c>
      <c r="T28" s="79">
        <v>1.35E-2</v>
      </c>
      <c r="U28" s="79">
        <v>2.8E-3</v>
      </c>
    </row>
    <row r="29" spans="2:21">
      <c r="B29" t="s">
        <v>383</v>
      </c>
      <c r="C29" t="s">
        <v>384</v>
      </c>
      <c r="D29" t="s">
        <v>103</v>
      </c>
      <c r="E29" t="s">
        <v>126</v>
      </c>
      <c r="F29" t="s">
        <v>367</v>
      </c>
      <c r="G29" t="s">
        <v>350</v>
      </c>
      <c r="H29" t="s">
        <v>209</v>
      </c>
      <c r="I29" t="s">
        <v>210</v>
      </c>
      <c r="J29" t="s">
        <v>255</v>
      </c>
      <c r="K29" s="78">
        <v>10.26</v>
      </c>
      <c r="L29" t="s">
        <v>105</v>
      </c>
      <c r="M29" s="79">
        <v>4.7000000000000002E-3</v>
      </c>
      <c r="N29" s="79">
        <v>3.5000000000000001E-3</v>
      </c>
      <c r="O29" s="78">
        <v>593681.85</v>
      </c>
      <c r="P29" s="78">
        <v>101.15</v>
      </c>
      <c r="Q29" s="78">
        <v>0</v>
      </c>
      <c r="R29" s="78">
        <v>600.50919127500003</v>
      </c>
      <c r="S29" s="79">
        <v>8.0000000000000004E-4</v>
      </c>
      <c r="T29" s="79">
        <v>2.7000000000000001E-3</v>
      </c>
      <c r="U29" s="79">
        <v>5.0000000000000001E-4</v>
      </c>
    </row>
    <row r="30" spans="2:21">
      <c r="B30" t="s">
        <v>385</v>
      </c>
      <c r="C30" t="s">
        <v>386</v>
      </c>
      <c r="D30" t="s">
        <v>103</v>
      </c>
      <c r="E30" t="s">
        <v>126</v>
      </c>
      <c r="F30" t="s">
        <v>387</v>
      </c>
      <c r="G30" t="s">
        <v>130</v>
      </c>
      <c r="H30" t="s">
        <v>209</v>
      </c>
      <c r="I30" t="s">
        <v>210</v>
      </c>
      <c r="J30" t="s">
        <v>255</v>
      </c>
      <c r="K30" s="78">
        <v>15.56</v>
      </c>
      <c r="L30" t="s">
        <v>105</v>
      </c>
      <c r="M30" s="79">
        <v>2.07E-2</v>
      </c>
      <c r="N30" s="79">
        <v>9.7000000000000003E-3</v>
      </c>
      <c r="O30" s="78">
        <v>509705.62</v>
      </c>
      <c r="P30" s="78">
        <v>116.87</v>
      </c>
      <c r="Q30" s="78">
        <v>0</v>
      </c>
      <c r="R30" s="78">
        <v>595.69295809400001</v>
      </c>
      <c r="S30" s="79">
        <v>8.0000000000000004E-4</v>
      </c>
      <c r="T30" s="79">
        <v>2.5999999999999999E-3</v>
      </c>
      <c r="U30" s="79">
        <v>5.0000000000000001E-4</v>
      </c>
    </row>
    <row r="31" spans="2:21">
      <c r="B31" t="s">
        <v>388</v>
      </c>
      <c r="C31" t="s">
        <v>389</v>
      </c>
      <c r="D31" t="s">
        <v>103</v>
      </c>
      <c r="E31" t="s">
        <v>126</v>
      </c>
      <c r="F31" t="s">
        <v>390</v>
      </c>
      <c r="G31" t="s">
        <v>350</v>
      </c>
      <c r="H31" t="s">
        <v>209</v>
      </c>
      <c r="I31" t="s">
        <v>210</v>
      </c>
      <c r="J31" t="s">
        <v>255</v>
      </c>
      <c r="K31" s="78">
        <v>0.71</v>
      </c>
      <c r="L31" t="s">
        <v>105</v>
      </c>
      <c r="M31" s="79">
        <v>1.6E-2</v>
      </c>
      <c r="N31" s="79">
        <v>-1.4E-3</v>
      </c>
      <c r="O31" s="78">
        <v>85085.51</v>
      </c>
      <c r="P31" s="78">
        <v>102</v>
      </c>
      <c r="Q31" s="78">
        <v>0</v>
      </c>
      <c r="R31" s="78">
        <v>86.787220199999993</v>
      </c>
      <c r="S31" s="79">
        <v>1E-4</v>
      </c>
      <c r="T31" s="79">
        <v>4.0000000000000002E-4</v>
      </c>
      <c r="U31" s="79">
        <v>1E-4</v>
      </c>
    </row>
    <row r="32" spans="2:21">
      <c r="B32" t="s">
        <v>391</v>
      </c>
      <c r="C32" t="s">
        <v>392</v>
      </c>
      <c r="D32" t="s">
        <v>103</v>
      </c>
      <c r="E32" t="s">
        <v>126</v>
      </c>
      <c r="F32" t="s">
        <v>390</v>
      </c>
      <c r="G32" t="s">
        <v>350</v>
      </c>
      <c r="H32" t="s">
        <v>209</v>
      </c>
      <c r="I32" t="s">
        <v>210</v>
      </c>
      <c r="J32" t="s">
        <v>255</v>
      </c>
      <c r="K32" s="78">
        <v>5.79</v>
      </c>
      <c r="L32" t="s">
        <v>105</v>
      </c>
      <c r="M32" s="79">
        <v>1.7500000000000002E-2</v>
      </c>
      <c r="N32" s="79">
        <v>-2.5999999999999999E-3</v>
      </c>
      <c r="O32" s="78">
        <v>3483774.3</v>
      </c>
      <c r="P32" s="78">
        <v>112.19</v>
      </c>
      <c r="Q32" s="78">
        <v>0</v>
      </c>
      <c r="R32" s="78">
        <v>3908.44638717</v>
      </c>
      <c r="S32" s="79">
        <v>8.9999999999999998E-4</v>
      </c>
      <c r="T32" s="79">
        <v>1.7399999999999999E-2</v>
      </c>
      <c r="U32" s="79">
        <v>3.5999999999999999E-3</v>
      </c>
    </row>
    <row r="33" spans="2:21">
      <c r="B33" t="s">
        <v>393</v>
      </c>
      <c r="C33" t="s">
        <v>394</v>
      </c>
      <c r="D33" t="s">
        <v>103</v>
      </c>
      <c r="E33" t="s">
        <v>126</v>
      </c>
      <c r="F33" t="s">
        <v>390</v>
      </c>
      <c r="G33" t="s">
        <v>350</v>
      </c>
      <c r="H33" t="s">
        <v>209</v>
      </c>
      <c r="I33" t="s">
        <v>210</v>
      </c>
      <c r="J33" t="s">
        <v>255</v>
      </c>
      <c r="K33" s="78">
        <v>4.3099999999999996</v>
      </c>
      <c r="L33" t="s">
        <v>105</v>
      </c>
      <c r="M33" s="79">
        <v>6.3E-3</v>
      </c>
      <c r="N33" s="79">
        <v>-3.0000000000000001E-3</v>
      </c>
      <c r="O33" s="78">
        <v>1492489.92</v>
      </c>
      <c r="P33" s="78">
        <v>105.92</v>
      </c>
      <c r="Q33" s="78">
        <v>0</v>
      </c>
      <c r="R33" s="78">
        <v>1580.8453232639999</v>
      </c>
      <c r="S33" s="79">
        <v>6.9999999999999999E-4</v>
      </c>
      <c r="T33" s="79">
        <v>7.0000000000000001E-3</v>
      </c>
      <c r="U33" s="79">
        <v>1.4E-3</v>
      </c>
    </row>
    <row r="34" spans="2:21">
      <c r="B34" t="s">
        <v>395</v>
      </c>
      <c r="C34" t="s">
        <v>396</v>
      </c>
      <c r="D34" t="s">
        <v>103</v>
      </c>
      <c r="E34" t="s">
        <v>126</v>
      </c>
      <c r="F34" t="s">
        <v>390</v>
      </c>
      <c r="G34" t="s">
        <v>350</v>
      </c>
      <c r="H34" t="s">
        <v>209</v>
      </c>
      <c r="I34" t="s">
        <v>210</v>
      </c>
      <c r="J34" t="s">
        <v>255</v>
      </c>
      <c r="K34" s="78">
        <v>2.46</v>
      </c>
      <c r="L34" t="s">
        <v>105</v>
      </c>
      <c r="M34" s="79">
        <v>0.05</v>
      </c>
      <c r="N34" s="79">
        <v>-4.1000000000000003E-3</v>
      </c>
      <c r="O34" s="78">
        <v>3103398.46</v>
      </c>
      <c r="P34" s="78">
        <v>120.68</v>
      </c>
      <c r="Q34" s="78">
        <v>0</v>
      </c>
      <c r="R34" s="78">
        <v>3745.1812615280001</v>
      </c>
      <c r="S34" s="79">
        <v>1E-3</v>
      </c>
      <c r="T34" s="79">
        <v>1.67E-2</v>
      </c>
      <c r="U34" s="79">
        <v>3.3999999999999998E-3</v>
      </c>
    </row>
    <row r="35" spans="2:21">
      <c r="B35" t="s">
        <v>397</v>
      </c>
      <c r="C35" t="s">
        <v>398</v>
      </c>
      <c r="D35" t="s">
        <v>103</v>
      </c>
      <c r="E35" t="s">
        <v>126</v>
      </c>
      <c r="F35" t="s">
        <v>390</v>
      </c>
      <c r="G35" t="s">
        <v>350</v>
      </c>
      <c r="H35" t="s">
        <v>209</v>
      </c>
      <c r="I35" t="s">
        <v>210</v>
      </c>
      <c r="J35" t="s">
        <v>255</v>
      </c>
      <c r="K35" s="78">
        <v>1.73</v>
      </c>
      <c r="L35" t="s">
        <v>105</v>
      </c>
      <c r="M35" s="79">
        <v>7.0000000000000001E-3</v>
      </c>
      <c r="N35" s="79">
        <v>-2.8999999999999998E-3</v>
      </c>
      <c r="O35" s="78">
        <v>1275641.3400000001</v>
      </c>
      <c r="P35" s="78">
        <v>104.53</v>
      </c>
      <c r="Q35" s="78">
        <v>0</v>
      </c>
      <c r="R35" s="78">
        <v>1333.427892702</v>
      </c>
      <c r="S35" s="79">
        <v>4.0000000000000002E-4</v>
      </c>
      <c r="T35" s="79">
        <v>5.8999999999999999E-3</v>
      </c>
      <c r="U35" s="79">
        <v>1.1999999999999999E-3</v>
      </c>
    </row>
    <row r="36" spans="2:21">
      <c r="B36" t="s">
        <v>399</v>
      </c>
      <c r="C36" t="s">
        <v>400</v>
      </c>
      <c r="D36" t="s">
        <v>103</v>
      </c>
      <c r="E36" t="s">
        <v>126</v>
      </c>
      <c r="F36" t="s">
        <v>401</v>
      </c>
      <c r="G36" t="s">
        <v>402</v>
      </c>
      <c r="H36" t="s">
        <v>403</v>
      </c>
      <c r="I36" t="s">
        <v>153</v>
      </c>
      <c r="J36" t="s">
        <v>255</v>
      </c>
      <c r="K36" s="78">
        <v>5.4</v>
      </c>
      <c r="L36" t="s">
        <v>105</v>
      </c>
      <c r="M36" s="79">
        <v>1.34E-2</v>
      </c>
      <c r="N36" s="79">
        <v>1E-4</v>
      </c>
      <c r="O36" s="78">
        <v>4534408.1500000004</v>
      </c>
      <c r="P36" s="78">
        <v>109.39</v>
      </c>
      <c r="Q36" s="78">
        <v>252.48613</v>
      </c>
      <c r="R36" s="78">
        <v>5212.6752052849997</v>
      </c>
      <c r="S36" s="79">
        <v>1.1999999999999999E-3</v>
      </c>
      <c r="T36" s="79">
        <v>2.3199999999999998E-2</v>
      </c>
      <c r="U36" s="79">
        <v>4.7000000000000002E-3</v>
      </c>
    </row>
    <row r="37" spans="2:21">
      <c r="B37" t="s">
        <v>404</v>
      </c>
      <c r="C37" t="s">
        <v>405</v>
      </c>
      <c r="D37" t="s">
        <v>103</v>
      </c>
      <c r="E37" t="s">
        <v>126</v>
      </c>
      <c r="F37" t="s">
        <v>401</v>
      </c>
      <c r="G37" t="s">
        <v>402</v>
      </c>
      <c r="H37" t="s">
        <v>403</v>
      </c>
      <c r="I37" t="s">
        <v>153</v>
      </c>
      <c r="J37" t="s">
        <v>255</v>
      </c>
      <c r="K37" s="78">
        <v>6.27</v>
      </c>
      <c r="L37" t="s">
        <v>105</v>
      </c>
      <c r="M37" s="79">
        <v>1.77E-2</v>
      </c>
      <c r="N37" s="79">
        <v>2.7000000000000001E-3</v>
      </c>
      <c r="O37" s="78">
        <v>2087699.69</v>
      </c>
      <c r="P37" s="78">
        <v>110.45</v>
      </c>
      <c r="Q37" s="78">
        <v>0</v>
      </c>
      <c r="R37" s="78">
        <v>2305.8643076049998</v>
      </c>
      <c r="S37" s="79">
        <v>8.9999999999999998E-4</v>
      </c>
      <c r="T37" s="79">
        <v>1.03E-2</v>
      </c>
      <c r="U37" s="79">
        <v>2.0999999999999999E-3</v>
      </c>
    </row>
    <row r="38" spans="2:21">
      <c r="B38" t="s">
        <v>406</v>
      </c>
      <c r="C38" t="s">
        <v>407</v>
      </c>
      <c r="D38" t="s">
        <v>103</v>
      </c>
      <c r="E38" t="s">
        <v>126</v>
      </c>
      <c r="F38" t="s">
        <v>401</v>
      </c>
      <c r="G38" t="s">
        <v>402</v>
      </c>
      <c r="H38" t="s">
        <v>403</v>
      </c>
      <c r="I38" t="s">
        <v>153</v>
      </c>
      <c r="J38" t="s">
        <v>255</v>
      </c>
      <c r="K38" s="78">
        <v>9.6</v>
      </c>
      <c r="L38" t="s">
        <v>105</v>
      </c>
      <c r="M38" s="79">
        <v>2.4799999999999999E-2</v>
      </c>
      <c r="N38" s="79">
        <v>7.9000000000000008E-3</v>
      </c>
      <c r="O38" s="78">
        <v>1033706.96</v>
      </c>
      <c r="P38" s="78">
        <v>117.95</v>
      </c>
      <c r="Q38" s="78">
        <v>0</v>
      </c>
      <c r="R38" s="78">
        <v>1219.25735932</v>
      </c>
      <c r="S38" s="79">
        <v>8.9999999999999998E-4</v>
      </c>
      <c r="T38" s="79">
        <v>5.4000000000000003E-3</v>
      </c>
      <c r="U38" s="79">
        <v>1.1000000000000001E-3</v>
      </c>
    </row>
    <row r="39" spans="2:21">
      <c r="B39" t="s">
        <v>408</v>
      </c>
      <c r="C39" t="s">
        <v>409</v>
      </c>
      <c r="D39" t="s">
        <v>103</v>
      </c>
      <c r="E39" t="s">
        <v>126</v>
      </c>
      <c r="F39" t="s">
        <v>401</v>
      </c>
      <c r="G39" t="s">
        <v>402</v>
      </c>
      <c r="H39" t="s">
        <v>410</v>
      </c>
      <c r="I39" t="s">
        <v>210</v>
      </c>
      <c r="J39" t="s">
        <v>255</v>
      </c>
      <c r="K39" s="78">
        <v>2.74</v>
      </c>
      <c r="L39" t="s">
        <v>105</v>
      </c>
      <c r="M39" s="79">
        <v>6.4999999999999997E-3</v>
      </c>
      <c r="N39" s="79">
        <v>-2.8E-3</v>
      </c>
      <c r="O39" s="78">
        <v>685821.8</v>
      </c>
      <c r="P39" s="78">
        <v>103.35</v>
      </c>
      <c r="Q39" s="78">
        <v>0</v>
      </c>
      <c r="R39" s="78">
        <v>708.79683030000001</v>
      </c>
      <c r="S39" s="79">
        <v>8.0000000000000004E-4</v>
      </c>
      <c r="T39" s="79">
        <v>3.2000000000000002E-3</v>
      </c>
      <c r="U39" s="79">
        <v>5.9999999999999995E-4</v>
      </c>
    </row>
    <row r="40" spans="2:21">
      <c r="B40" t="s">
        <v>411</v>
      </c>
      <c r="C40" t="s">
        <v>412</v>
      </c>
      <c r="D40" t="s">
        <v>103</v>
      </c>
      <c r="E40" t="s">
        <v>126</v>
      </c>
      <c r="F40" t="s">
        <v>349</v>
      </c>
      <c r="G40" t="s">
        <v>350</v>
      </c>
      <c r="H40" t="s">
        <v>403</v>
      </c>
      <c r="I40" t="s">
        <v>153</v>
      </c>
      <c r="J40" t="s">
        <v>255</v>
      </c>
      <c r="K40" s="78">
        <v>0.71</v>
      </c>
      <c r="L40" t="s">
        <v>105</v>
      </c>
      <c r="M40" s="79">
        <v>4.2000000000000003E-2</v>
      </c>
      <c r="N40" s="79">
        <v>6.4000000000000003E-3</v>
      </c>
      <c r="O40" s="78">
        <v>24087.08</v>
      </c>
      <c r="P40" s="78">
        <v>126.62</v>
      </c>
      <c r="Q40" s="78">
        <v>8.0000000000000004E-4</v>
      </c>
      <c r="R40" s="78">
        <v>30.499860695999999</v>
      </c>
      <c r="S40" s="79">
        <v>5.0000000000000001E-4</v>
      </c>
      <c r="T40" s="79">
        <v>1E-4</v>
      </c>
      <c r="U40" s="79">
        <v>0</v>
      </c>
    </row>
    <row r="41" spans="2:21">
      <c r="B41" t="s">
        <v>413</v>
      </c>
      <c r="C41" t="s">
        <v>414</v>
      </c>
      <c r="D41" t="s">
        <v>103</v>
      </c>
      <c r="E41" t="s">
        <v>126</v>
      </c>
      <c r="F41" t="s">
        <v>349</v>
      </c>
      <c r="G41" t="s">
        <v>350</v>
      </c>
      <c r="H41" t="s">
        <v>410</v>
      </c>
      <c r="I41" t="s">
        <v>210</v>
      </c>
      <c r="J41" t="s">
        <v>255</v>
      </c>
      <c r="K41" s="78">
        <v>0.56999999999999995</v>
      </c>
      <c r="L41" t="s">
        <v>105</v>
      </c>
      <c r="M41" s="79">
        <v>3.1E-2</v>
      </c>
      <c r="N41" s="79">
        <v>3.8E-3</v>
      </c>
      <c r="O41" s="78">
        <v>415504.19</v>
      </c>
      <c r="P41" s="78">
        <v>111.25</v>
      </c>
      <c r="Q41" s="78">
        <v>0</v>
      </c>
      <c r="R41" s="78">
        <v>462.24841137499999</v>
      </c>
      <c r="S41" s="79">
        <v>1.1999999999999999E-3</v>
      </c>
      <c r="T41" s="79">
        <v>2.0999999999999999E-3</v>
      </c>
      <c r="U41" s="79">
        <v>4.0000000000000002E-4</v>
      </c>
    </row>
    <row r="42" spans="2:21">
      <c r="B42" t="s">
        <v>415</v>
      </c>
      <c r="C42" t="s">
        <v>416</v>
      </c>
      <c r="D42" t="s">
        <v>103</v>
      </c>
      <c r="E42" t="s">
        <v>126</v>
      </c>
      <c r="F42" t="s">
        <v>417</v>
      </c>
      <c r="G42" t="s">
        <v>350</v>
      </c>
      <c r="H42" t="s">
        <v>410</v>
      </c>
      <c r="I42" t="s">
        <v>210</v>
      </c>
      <c r="J42" t="s">
        <v>255</v>
      </c>
      <c r="K42" s="78">
        <v>1.8</v>
      </c>
      <c r="L42" t="s">
        <v>105</v>
      </c>
      <c r="M42" s="79">
        <v>4.7500000000000001E-2</v>
      </c>
      <c r="N42" s="79">
        <v>-4.7000000000000002E-3</v>
      </c>
      <c r="O42" s="78">
        <v>152324.84</v>
      </c>
      <c r="P42" s="78">
        <v>131.21</v>
      </c>
      <c r="Q42" s="78">
        <v>0</v>
      </c>
      <c r="R42" s="78">
        <v>199.865422564</v>
      </c>
      <c r="S42" s="79">
        <v>6.9999999999999999E-4</v>
      </c>
      <c r="T42" s="79">
        <v>8.9999999999999998E-4</v>
      </c>
      <c r="U42" s="79">
        <v>2.0000000000000001E-4</v>
      </c>
    </row>
    <row r="43" spans="2:21">
      <c r="B43" t="s">
        <v>418</v>
      </c>
      <c r="C43" t="s">
        <v>419</v>
      </c>
      <c r="D43" t="s">
        <v>103</v>
      </c>
      <c r="E43" t="s">
        <v>126</v>
      </c>
      <c r="F43" t="s">
        <v>420</v>
      </c>
      <c r="G43" t="s">
        <v>402</v>
      </c>
      <c r="H43" t="s">
        <v>410</v>
      </c>
      <c r="I43" t="s">
        <v>210</v>
      </c>
      <c r="J43" t="s">
        <v>255</v>
      </c>
      <c r="K43" s="78">
        <v>1.64</v>
      </c>
      <c r="L43" t="s">
        <v>105</v>
      </c>
      <c r="M43" s="79">
        <v>3.6400000000000002E-2</v>
      </c>
      <c r="N43" s="79">
        <v>-5.9999999999999995E-4</v>
      </c>
      <c r="O43" s="78">
        <v>35269.620000000003</v>
      </c>
      <c r="P43" s="78">
        <v>117.8</v>
      </c>
      <c r="Q43" s="78">
        <v>0</v>
      </c>
      <c r="R43" s="78">
        <v>41.547612360000002</v>
      </c>
      <c r="S43" s="79">
        <v>5.9999999999999995E-4</v>
      </c>
      <c r="T43" s="79">
        <v>2.0000000000000001E-4</v>
      </c>
      <c r="U43" s="79">
        <v>0</v>
      </c>
    </row>
    <row r="44" spans="2:21">
      <c r="B44" t="s">
        <v>421</v>
      </c>
      <c r="C44" t="s">
        <v>422</v>
      </c>
      <c r="D44" t="s">
        <v>103</v>
      </c>
      <c r="E44" t="s">
        <v>126</v>
      </c>
      <c r="F44" t="s">
        <v>423</v>
      </c>
      <c r="G44" t="s">
        <v>350</v>
      </c>
      <c r="H44" t="s">
        <v>410</v>
      </c>
      <c r="I44" t="s">
        <v>210</v>
      </c>
      <c r="J44" t="s">
        <v>255</v>
      </c>
      <c r="K44" s="78">
        <v>1.43</v>
      </c>
      <c r="L44" t="s">
        <v>105</v>
      </c>
      <c r="M44" s="79">
        <v>3.85E-2</v>
      </c>
      <c r="N44" s="79">
        <v>-1.6000000000000001E-3</v>
      </c>
      <c r="O44" s="78">
        <v>230987.85</v>
      </c>
      <c r="P44" s="78">
        <v>115.08</v>
      </c>
      <c r="Q44" s="78">
        <v>0</v>
      </c>
      <c r="R44" s="78">
        <v>265.82081778000003</v>
      </c>
      <c r="S44" s="79">
        <v>6.9999999999999999E-4</v>
      </c>
      <c r="T44" s="79">
        <v>1.1999999999999999E-3</v>
      </c>
      <c r="U44" s="79">
        <v>2.0000000000000001E-4</v>
      </c>
    </row>
    <row r="45" spans="2:21">
      <c r="B45" t="s">
        <v>424</v>
      </c>
      <c r="C45" t="s">
        <v>425</v>
      </c>
      <c r="D45" t="s">
        <v>103</v>
      </c>
      <c r="E45" t="s">
        <v>126</v>
      </c>
      <c r="F45" t="s">
        <v>355</v>
      </c>
      <c r="G45" t="s">
        <v>350</v>
      </c>
      <c r="H45" t="s">
        <v>410</v>
      </c>
      <c r="I45" t="s">
        <v>210</v>
      </c>
      <c r="J45" t="s">
        <v>255</v>
      </c>
      <c r="K45" s="78">
        <v>0.86</v>
      </c>
      <c r="L45" t="s">
        <v>105</v>
      </c>
      <c r="M45" s="79">
        <v>3.4000000000000002E-2</v>
      </c>
      <c r="N45" s="79">
        <v>-3.3999999999999998E-3</v>
      </c>
      <c r="O45" s="78">
        <v>467455.14</v>
      </c>
      <c r="P45" s="78">
        <v>107.73</v>
      </c>
      <c r="Q45" s="78">
        <v>0</v>
      </c>
      <c r="R45" s="78">
        <v>503.58942232200002</v>
      </c>
      <c r="S45" s="79">
        <v>5.0000000000000001E-4</v>
      </c>
      <c r="T45" s="79">
        <v>2.2000000000000001E-3</v>
      </c>
      <c r="U45" s="79">
        <v>5.0000000000000001E-4</v>
      </c>
    </row>
    <row r="46" spans="2:21">
      <c r="B46" t="s">
        <v>426</v>
      </c>
      <c r="C46" t="s">
        <v>427</v>
      </c>
      <c r="D46" t="s">
        <v>103</v>
      </c>
      <c r="E46" t="s">
        <v>126</v>
      </c>
      <c r="F46" t="s">
        <v>428</v>
      </c>
      <c r="G46" t="s">
        <v>402</v>
      </c>
      <c r="H46" t="s">
        <v>403</v>
      </c>
      <c r="I46" t="s">
        <v>153</v>
      </c>
      <c r="J46" t="s">
        <v>255</v>
      </c>
      <c r="K46" s="78">
        <v>9.32</v>
      </c>
      <c r="L46" t="s">
        <v>105</v>
      </c>
      <c r="M46" s="79">
        <v>1.6500000000000001E-2</v>
      </c>
      <c r="N46" s="79">
        <v>3.7000000000000002E-3</v>
      </c>
      <c r="O46" s="78">
        <v>1022445.51</v>
      </c>
      <c r="P46" s="78">
        <v>114.26</v>
      </c>
      <c r="Q46" s="78">
        <v>0</v>
      </c>
      <c r="R46" s="78">
        <v>1168.2462397260001</v>
      </c>
      <c r="S46" s="79">
        <v>6.9999999999999999E-4</v>
      </c>
      <c r="T46" s="79">
        <v>5.1999999999999998E-3</v>
      </c>
      <c r="U46" s="79">
        <v>1.1000000000000001E-3</v>
      </c>
    </row>
    <row r="47" spans="2:21">
      <c r="B47" t="s">
        <v>429</v>
      </c>
      <c r="C47" t="s">
        <v>430</v>
      </c>
      <c r="D47" t="s">
        <v>103</v>
      </c>
      <c r="E47" t="s">
        <v>126</v>
      </c>
      <c r="F47" t="s">
        <v>428</v>
      </c>
      <c r="G47" t="s">
        <v>402</v>
      </c>
      <c r="H47" t="s">
        <v>403</v>
      </c>
      <c r="I47" t="s">
        <v>153</v>
      </c>
      <c r="J47" t="s">
        <v>255</v>
      </c>
      <c r="K47" s="78">
        <v>5.53</v>
      </c>
      <c r="L47" t="s">
        <v>105</v>
      </c>
      <c r="M47" s="79">
        <v>8.3000000000000001E-3</v>
      </c>
      <c r="N47" s="79">
        <v>-3.8E-3</v>
      </c>
      <c r="O47" s="78">
        <v>1996885.73</v>
      </c>
      <c r="P47" s="78">
        <v>108.51</v>
      </c>
      <c r="Q47" s="78">
        <v>0</v>
      </c>
      <c r="R47" s="78">
        <v>2166.8207056229999</v>
      </c>
      <c r="S47" s="79">
        <v>1.2999999999999999E-3</v>
      </c>
      <c r="T47" s="79">
        <v>9.5999999999999992E-3</v>
      </c>
      <c r="U47" s="79">
        <v>2E-3</v>
      </c>
    </row>
    <row r="48" spans="2:21">
      <c r="B48" t="s">
        <v>431</v>
      </c>
      <c r="C48" t="s">
        <v>432</v>
      </c>
      <c r="D48" t="s">
        <v>103</v>
      </c>
      <c r="E48" t="s">
        <v>126</v>
      </c>
      <c r="F48" t="s">
        <v>433</v>
      </c>
      <c r="G48" t="s">
        <v>130</v>
      </c>
      <c r="H48" t="s">
        <v>410</v>
      </c>
      <c r="I48" t="s">
        <v>210</v>
      </c>
      <c r="J48" t="s">
        <v>255</v>
      </c>
      <c r="K48" s="78">
        <v>9.23</v>
      </c>
      <c r="L48" t="s">
        <v>105</v>
      </c>
      <c r="M48" s="79">
        <v>2.6499999999999999E-2</v>
      </c>
      <c r="N48" s="79">
        <v>3.2000000000000002E-3</v>
      </c>
      <c r="O48" s="78">
        <v>101023.48</v>
      </c>
      <c r="P48" s="78">
        <v>124.78</v>
      </c>
      <c r="Q48" s="78">
        <v>0</v>
      </c>
      <c r="R48" s="78">
        <v>126.057098344</v>
      </c>
      <c r="S48" s="79">
        <v>1E-4</v>
      </c>
      <c r="T48" s="79">
        <v>5.9999999999999995E-4</v>
      </c>
      <c r="U48" s="79">
        <v>1E-4</v>
      </c>
    </row>
    <row r="49" spans="2:21">
      <c r="B49" t="s">
        <v>434</v>
      </c>
      <c r="C49" t="s">
        <v>435</v>
      </c>
      <c r="D49" t="s">
        <v>103</v>
      </c>
      <c r="E49" t="s">
        <v>126</v>
      </c>
      <c r="F49" t="s">
        <v>390</v>
      </c>
      <c r="G49" t="s">
        <v>350</v>
      </c>
      <c r="H49" t="s">
        <v>410</v>
      </c>
      <c r="I49" t="s">
        <v>210</v>
      </c>
      <c r="J49" t="s">
        <v>255</v>
      </c>
      <c r="K49" s="78">
        <v>2.3199999999999998</v>
      </c>
      <c r="L49" t="s">
        <v>105</v>
      </c>
      <c r="M49" s="79">
        <v>4.2000000000000003E-2</v>
      </c>
      <c r="N49" s="79">
        <v>-4.7000000000000002E-3</v>
      </c>
      <c r="O49" s="78">
        <v>361500.55</v>
      </c>
      <c r="P49" s="78">
        <v>116.79</v>
      </c>
      <c r="Q49" s="78">
        <v>0</v>
      </c>
      <c r="R49" s="78">
        <v>422.19649234500002</v>
      </c>
      <c r="S49" s="79">
        <v>4.0000000000000002E-4</v>
      </c>
      <c r="T49" s="79">
        <v>1.9E-3</v>
      </c>
      <c r="U49" s="79">
        <v>4.0000000000000002E-4</v>
      </c>
    </row>
    <row r="50" spans="2:21">
      <c r="B50" t="s">
        <v>436</v>
      </c>
      <c r="C50" t="s">
        <v>437</v>
      </c>
      <c r="D50" t="s">
        <v>103</v>
      </c>
      <c r="E50" t="s">
        <v>126</v>
      </c>
      <c r="F50" t="s">
        <v>390</v>
      </c>
      <c r="G50" t="s">
        <v>350</v>
      </c>
      <c r="H50" t="s">
        <v>410</v>
      </c>
      <c r="I50" t="s">
        <v>210</v>
      </c>
      <c r="J50" t="s">
        <v>255</v>
      </c>
      <c r="K50" s="78">
        <v>0.73</v>
      </c>
      <c r="L50" t="s">
        <v>105</v>
      </c>
      <c r="M50" s="79">
        <v>4.1000000000000002E-2</v>
      </c>
      <c r="N50" s="79">
        <v>7.1999999999999998E-3</v>
      </c>
      <c r="O50" s="78">
        <v>1673057.13</v>
      </c>
      <c r="P50" s="78">
        <v>128.9</v>
      </c>
      <c r="Q50" s="78">
        <v>0</v>
      </c>
      <c r="R50" s="78">
        <v>2156.5706405699998</v>
      </c>
      <c r="S50" s="79">
        <v>1.1000000000000001E-3</v>
      </c>
      <c r="T50" s="79">
        <v>9.5999999999999992E-3</v>
      </c>
      <c r="U50" s="79">
        <v>2E-3</v>
      </c>
    </row>
    <row r="51" spans="2:21">
      <c r="B51" t="s">
        <v>438</v>
      </c>
      <c r="C51" t="s">
        <v>439</v>
      </c>
      <c r="D51" t="s">
        <v>103</v>
      </c>
      <c r="E51" t="s">
        <v>126</v>
      </c>
      <c r="F51" t="s">
        <v>390</v>
      </c>
      <c r="G51" t="s">
        <v>350</v>
      </c>
      <c r="H51" t="s">
        <v>410</v>
      </c>
      <c r="I51" t="s">
        <v>210</v>
      </c>
      <c r="J51" t="s">
        <v>255</v>
      </c>
      <c r="K51" s="78">
        <v>1.89</v>
      </c>
      <c r="L51" t="s">
        <v>105</v>
      </c>
      <c r="M51" s="79">
        <v>0.04</v>
      </c>
      <c r="N51" s="79">
        <v>-5.0000000000000001E-3</v>
      </c>
      <c r="O51" s="78">
        <v>1348431.2</v>
      </c>
      <c r="P51" s="78">
        <v>116.27</v>
      </c>
      <c r="Q51" s="78">
        <v>0</v>
      </c>
      <c r="R51" s="78">
        <v>1567.82095624</v>
      </c>
      <c r="S51" s="79">
        <v>5.9999999999999995E-4</v>
      </c>
      <c r="T51" s="79">
        <v>7.0000000000000001E-3</v>
      </c>
      <c r="U51" s="79">
        <v>1.4E-3</v>
      </c>
    </row>
    <row r="52" spans="2:21">
      <c r="B52" t="s">
        <v>440</v>
      </c>
      <c r="C52" t="s">
        <v>441</v>
      </c>
      <c r="D52" t="s">
        <v>103</v>
      </c>
      <c r="E52" t="s">
        <v>126</v>
      </c>
      <c r="F52" t="s">
        <v>442</v>
      </c>
      <c r="G52" t="s">
        <v>402</v>
      </c>
      <c r="H52" t="s">
        <v>443</v>
      </c>
      <c r="I52" t="s">
        <v>210</v>
      </c>
      <c r="J52" t="s">
        <v>255</v>
      </c>
      <c r="K52" s="78">
        <v>4.54</v>
      </c>
      <c r="L52" t="s">
        <v>105</v>
      </c>
      <c r="M52" s="79">
        <v>2.3400000000000001E-2</v>
      </c>
      <c r="N52" s="79">
        <v>2E-3</v>
      </c>
      <c r="O52" s="78">
        <v>2777094.46</v>
      </c>
      <c r="P52" s="78">
        <v>112.48</v>
      </c>
      <c r="Q52" s="78">
        <v>0</v>
      </c>
      <c r="R52" s="78">
        <v>3123.6758486079998</v>
      </c>
      <c r="S52" s="79">
        <v>8.0000000000000004E-4</v>
      </c>
      <c r="T52" s="79">
        <v>1.3899999999999999E-2</v>
      </c>
      <c r="U52" s="79">
        <v>2.8E-3</v>
      </c>
    </row>
    <row r="53" spans="2:21">
      <c r="B53" t="s">
        <v>444</v>
      </c>
      <c r="C53" t="s">
        <v>445</v>
      </c>
      <c r="D53" t="s">
        <v>103</v>
      </c>
      <c r="E53" t="s">
        <v>126</v>
      </c>
      <c r="F53" t="s">
        <v>446</v>
      </c>
      <c r="G53" t="s">
        <v>402</v>
      </c>
      <c r="H53" t="s">
        <v>443</v>
      </c>
      <c r="I53" t="s">
        <v>210</v>
      </c>
      <c r="J53" t="s">
        <v>255</v>
      </c>
      <c r="K53" s="78">
        <v>1.48</v>
      </c>
      <c r="L53" t="s">
        <v>105</v>
      </c>
      <c r="M53" s="79">
        <v>4.8000000000000001E-2</v>
      </c>
      <c r="N53" s="79">
        <v>-5.1999999999999998E-3</v>
      </c>
      <c r="O53" s="78">
        <v>2063698.24</v>
      </c>
      <c r="P53" s="78">
        <v>113.33</v>
      </c>
      <c r="Q53" s="78">
        <v>0</v>
      </c>
      <c r="R53" s="78">
        <v>2338.7892153920002</v>
      </c>
      <c r="S53" s="79">
        <v>1.6999999999999999E-3</v>
      </c>
      <c r="T53" s="79">
        <v>1.04E-2</v>
      </c>
      <c r="U53" s="79">
        <v>2.0999999999999999E-3</v>
      </c>
    </row>
    <row r="54" spans="2:21">
      <c r="B54" t="s">
        <v>447</v>
      </c>
      <c r="C54" t="s">
        <v>448</v>
      </c>
      <c r="D54" t="s">
        <v>103</v>
      </c>
      <c r="E54" t="s">
        <v>126</v>
      </c>
      <c r="F54" t="s">
        <v>446</v>
      </c>
      <c r="G54" t="s">
        <v>402</v>
      </c>
      <c r="H54" t="s">
        <v>443</v>
      </c>
      <c r="I54" t="s">
        <v>210</v>
      </c>
      <c r="J54" t="s">
        <v>255</v>
      </c>
      <c r="K54" s="78">
        <v>1</v>
      </c>
      <c r="L54" t="s">
        <v>105</v>
      </c>
      <c r="M54" s="79">
        <v>4.9000000000000002E-2</v>
      </c>
      <c r="N54" s="79">
        <v>-1.6999999999999999E-3</v>
      </c>
      <c r="O54" s="78">
        <v>132713.32</v>
      </c>
      <c r="P54" s="78">
        <v>114.5</v>
      </c>
      <c r="Q54" s="78">
        <v>0</v>
      </c>
      <c r="R54" s="78">
        <v>151.9567514</v>
      </c>
      <c r="S54" s="79">
        <v>1.2999999999999999E-3</v>
      </c>
      <c r="T54" s="79">
        <v>6.9999999999999999E-4</v>
      </c>
      <c r="U54" s="79">
        <v>1E-4</v>
      </c>
    </row>
    <row r="55" spans="2:21">
      <c r="B55" t="s">
        <v>449</v>
      </c>
      <c r="C55" t="s">
        <v>450</v>
      </c>
      <c r="D55" t="s">
        <v>103</v>
      </c>
      <c r="E55" t="s">
        <v>126</v>
      </c>
      <c r="F55" t="s">
        <v>446</v>
      </c>
      <c r="G55" t="s">
        <v>402</v>
      </c>
      <c r="H55" t="s">
        <v>443</v>
      </c>
      <c r="I55" t="s">
        <v>210</v>
      </c>
      <c r="J55" t="s">
        <v>255</v>
      </c>
      <c r="K55" s="78">
        <v>5.39</v>
      </c>
      <c r="L55" t="s">
        <v>105</v>
      </c>
      <c r="M55" s="79">
        <v>3.2000000000000001E-2</v>
      </c>
      <c r="N55" s="79">
        <v>1.1000000000000001E-3</v>
      </c>
      <c r="O55" s="78">
        <v>2221435.46</v>
      </c>
      <c r="P55" s="78">
        <v>119.9</v>
      </c>
      <c r="Q55" s="78">
        <v>0</v>
      </c>
      <c r="R55" s="78">
        <v>2663.5011165400001</v>
      </c>
      <c r="S55" s="79">
        <v>1.2999999999999999E-3</v>
      </c>
      <c r="T55" s="79">
        <v>1.18E-2</v>
      </c>
      <c r="U55" s="79">
        <v>2.3999999999999998E-3</v>
      </c>
    </row>
    <row r="56" spans="2:21">
      <c r="B56" t="s">
        <v>451</v>
      </c>
      <c r="C56" t="s">
        <v>452</v>
      </c>
      <c r="D56" t="s">
        <v>103</v>
      </c>
      <c r="E56" t="s">
        <v>126</v>
      </c>
      <c r="F56" t="s">
        <v>446</v>
      </c>
      <c r="G56" t="s">
        <v>402</v>
      </c>
      <c r="H56" t="s">
        <v>443</v>
      </c>
      <c r="I56" t="s">
        <v>210</v>
      </c>
      <c r="J56" t="s">
        <v>255</v>
      </c>
      <c r="K56" s="78">
        <v>7.83</v>
      </c>
      <c r="L56" t="s">
        <v>105</v>
      </c>
      <c r="M56" s="79">
        <v>1.14E-2</v>
      </c>
      <c r="N56" s="79">
        <v>6.4000000000000003E-3</v>
      </c>
      <c r="O56" s="78">
        <v>1259098.75</v>
      </c>
      <c r="P56" s="78">
        <v>103.28</v>
      </c>
      <c r="Q56" s="78">
        <v>0</v>
      </c>
      <c r="R56" s="78">
        <v>1300.397189</v>
      </c>
      <c r="S56" s="79">
        <v>1.2999999999999999E-3</v>
      </c>
      <c r="T56" s="79">
        <v>5.7999999999999996E-3</v>
      </c>
      <c r="U56" s="79">
        <v>1.1999999999999999E-3</v>
      </c>
    </row>
    <row r="57" spans="2:21">
      <c r="B57" t="s">
        <v>453</v>
      </c>
      <c r="C57" t="s">
        <v>454</v>
      </c>
      <c r="D57" t="s">
        <v>103</v>
      </c>
      <c r="E57" t="s">
        <v>126</v>
      </c>
      <c r="F57" t="s">
        <v>442</v>
      </c>
      <c r="G57" t="s">
        <v>402</v>
      </c>
      <c r="H57" t="s">
        <v>443</v>
      </c>
      <c r="I57" t="s">
        <v>210</v>
      </c>
      <c r="J57" t="s">
        <v>255</v>
      </c>
      <c r="K57" s="78">
        <v>1.59</v>
      </c>
      <c r="L57" t="s">
        <v>105</v>
      </c>
      <c r="M57" s="79">
        <v>0.03</v>
      </c>
      <c r="N57" s="79">
        <v>-4.7000000000000002E-3</v>
      </c>
      <c r="O57" s="78">
        <v>680294.21</v>
      </c>
      <c r="P57" s="78">
        <v>108.72</v>
      </c>
      <c r="Q57" s="78">
        <v>0</v>
      </c>
      <c r="R57" s="78">
        <v>739.61586511200005</v>
      </c>
      <c r="S57" s="79">
        <v>1.6000000000000001E-3</v>
      </c>
      <c r="T57" s="79">
        <v>3.3E-3</v>
      </c>
      <c r="U57" s="79">
        <v>6.9999999999999999E-4</v>
      </c>
    </row>
    <row r="58" spans="2:21">
      <c r="B58" t="s">
        <v>455</v>
      </c>
      <c r="C58" t="s">
        <v>456</v>
      </c>
      <c r="D58" t="s">
        <v>103</v>
      </c>
      <c r="E58" t="s">
        <v>126</v>
      </c>
      <c r="F58" t="s">
        <v>457</v>
      </c>
      <c r="G58" t="s">
        <v>402</v>
      </c>
      <c r="H58" t="s">
        <v>443</v>
      </c>
      <c r="I58" t="s">
        <v>210</v>
      </c>
      <c r="J58" t="s">
        <v>255</v>
      </c>
      <c r="K58" s="78">
        <v>3.53</v>
      </c>
      <c r="L58" t="s">
        <v>105</v>
      </c>
      <c r="M58" s="79">
        <v>4.7500000000000001E-2</v>
      </c>
      <c r="N58" s="79">
        <v>-5.9999999999999995E-4</v>
      </c>
      <c r="O58" s="78">
        <v>2443669.2799999998</v>
      </c>
      <c r="P58" s="78">
        <v>145.59</v>
      </c>
      <c r="Q58" s="78">
        <v>0</v>
      </c>
      <c r="R58" s="78">
        <v>3557.7381047519998</v>
      </c>
      <c r="S58" s="79">
        <v>1.2999999999999999E-3</v>
      </c>
      <c r="T58" s="79">
        <v>1.5800000000000002E-2</v>
      </c>
      <c r="U58" s="79">
        <v>3.2000000000000002E-3</v>
      </c>
    </row>
    <row r="59" spans="2:21">
      <c r="B59" t="s">
        <v>458</v>
      </c>
      <c r="C59" t="s">
        <v>459</v>
      </c>
      <c r="D59" t="s">
        <v>103</v>
      </c>
      <c r="E59" t="s">
        <v>126</v>
      </c>
      <c r="F59" t="s">
        <v>460</v>
      </c>
      <c r="G59" t="s">
        <v>402</v>
      </c>
      <c r="H59" t="s">
        <v>443</v>
      </c>
      <c r="I59" t="s">
        <v>210</v>
      </c>
      <c r="J59" t="s">
        <v>255</v>
      </c>
      <c r="K59" s="78">
        <v>0.52</v>
      </c>
      <c r="L59" t="s">
        <v>105</v>
      </c>
      <c r="M59" s="79">
        <v>5.0999999999999997E-2</v>
      </c>
      <c r="N59" s="79">
        <v>-1.4E-3</v>
      </c>
      <c r="O59" s="78">
        <v>380455.15</v>
      </c>
      <c r="P59" s="78">
        <v>114.77</v>
      </c>
      <c r="Q59" s="78">
        <v>16.373270000000002</v>
      </c>
      <c r="R59" s="78">
        <v>453.02164565499999</v>
      </c>
      <c r="S59" s="79">
        <v>8.9999999999999998E-4</v>
      </c>
      <c r="T59" s="79">
        <v>2E-3</v>
      </c>
      <c r="U59" s="79">
        <v>4.0000000000000002E-4</v>
      </c>
    </row>
    <row r="60" spans="2:21">
      <c r="B60" t="s">
        <v>461</v>
      </c>
      <c r="C60" t="s">
        <v>462</v>
      </c>
      <c r="D60" t="s">
        <v>103</v>
      </c>
      <c r="E60" t="s">
        <v>126</v>
      </c>
      <c r="F60" t="s">
        <v>460</v>
      </c>
      <c r="G60" t="s">
        <v>402</v>
      </c>
      <c r="H60" t="s">
        <v>443</v>
      </c>
      <c r="I60" t="s">
        <v>210</v>
      </c>
      <c r="J60" t="s">
        <v>255</v>
      </c>
      <c r="K60" s="78">
        <v>1.94</v>
      </c>
      <c r="L60" t="s">
        <v>105</v>
      </c>
      <c r="M60" s="79">
        <v>2.5499999999999998E-2</v>
      </c>
      <c r="N60" s="79">
        <v>-1E-3</v>
      </c>
      <c r="O60" s="78">
        <v>1509715.37</v>
      </c>
      <c r="P60" s="78">
        <v>107.1</v>
      </c>
      <c r="Q60" s="78">
        <v>37.480780000000003</v>
      </c>
      <c r="R60" s="78">
        <v>1654.3859412700001</v>
      </c>
      <c r="S60" s="79">
        <v>1.4E-3</v>
      </c>
      <c r="T60" s="79">
        <v>7.4000000000000003E-3</v>
      </c>
      <c r="U60" s="79">
        <v>1.5E-3</v>
      </c>
    </row>
    <row r="61" spans="2:21">
      <c r="B61" t="s">
        <v>463</v>
      </c>
      <c r="C61" t="s">
        <v>464</v>
      </c>
      <c r="D61" t="s">
        <v>103</v>
      </c>
      <c r="E61" t="s">
        <v>126</v>
      </c>
      <c r="F61" t="s">
        <v>460</v>
      </c>
      <c r="G61" t="s">
        <v>402</v>
      </c>
      <c r="H61" t="s">
        <v>443</v>
      </c>
      <c r="I61" t="s">
        <v>210</v>
      </c>
      <c r="J61" t="s">
        <v>255</v>
      </c>
      <c r="K61" s="78">
        <v>5.03</v>
      </c>
      <c r="L61" t="s">
        <v>105</v>
      </c>
      <c r="M61" s="79">
        <v>1.7600000000000001E-2</v>
      </c>
      <c r="N61" s="79">
        <v>1.9E-3</v>
      </c>
      <c r="O61" s="78">
        <v>1649381.62</v>
      </c>
      <c r="P61" s="78">
        <v>110.5</v>
      </c>
      <c r="Q61" s="78">
        <v>33.527760000000001</v>
      </c>
      <c r="R61" s="78">
        <v>1856.0944500999999</v>
      </c>
      <c r="S61" s="79">
        <v>1.2999999999999999E-3</v>
      </c>
      <c r="T61" s="79">
        <v>8.3000000000000001E-3</v>
      </c>
      <c r="U61" s="79">
        <v>1.6999999999999999E-3</v>
      </c>
    </row>
    <row r="62" spans="2:21">
      <c r="B62" t="s">
        <v>465</v>
      </c>
      <c r="C62" t="s">
        <v>466</v>
      </c>
      <c r="D62" t="s">
        <v>103</v>
      </c>
      <c r="E62" t="s">
        <v>126</v>
      </c>
      <c r="F62" t="s">
        <v>460</v>
      </c>
      <c r="G62" t="s">
        <v>402</v>
      </c>
      <c r="H62" t="s">
        <v>443</v>
      </c>
      <c r="I62" t="s">
        <v>210</v>
      </c>
      <c r="J62" t="s">
        <v>255</v>
      </c>
      <c r="K62" s="78">
        <v>5.59</v>
      </c>
      <c r="L62" t="s">
        <v>105</v>
      </c>
      <c r="M62" s="79">
        <v>2.1499999999999998E-2</v>
      </c>
      <c r="N62" s="79">
        <v>2.8999999999999998E-3</v>
      </c>
      <c r="O62" s="78">
        <v>1502950.82</v>
      </c>
      <c r="P62" s="78">
        <v>113.99</v>
      </c>
      <c r="Q62" s="78">
        <v>0</v>
      </c>
      <c r="R62" s="78">
        <v>1713.213639718</v>
      </c>
      <c r="S62" s="79">
        <v>1.1999999999999999E-3</v>
      </c>
      <c r="T62" s="79">
        <v>7.6E-3</v>
      </c>
      <c r="U62" s="79">
        <v>1.6000000000000001E-3</v>
      </c>
    </row>
    <row r="63" spans="2:21">
      <c r="B63" t="s">
        <v>467</v>
      </c>
      <c r="C63" t="s">
        <v>468</v>
      </c>
      <c r="D63" t="s">
        <v>103</v>
      </c>
      <c r="E63" t="s">
        <v>126</v>
      </c>
      <c r="F63" t="s">
        <v>460</v>
      </c>
      <c r="G63" t="s">
        <v>402</v>
      </c>
      <c r="H63" t="s">
        <v>443</v>
      </c>
      <c r="I63" t="s">
        <v>210</v>
      </c>
      <c r="J63" t="s">
        <v>255</v>
      </c>
      <c r="K63" s="78">
        <v>6.25</v>
      </c>
      <c r="L63" t="s">
        <v>105</v>
      </c>
      <c r="M63" s="79">
        <v>2.35E-2</v>
      </c>
      <c r="N63" s="79">
        <v>4.4000000000000003E-3</v>
      </c>
      <c r="O63" s="78">
        <v>1090073.81</v>
      </c>
      <c r="P63" s="78">
        <v>115.23</v>
      </c>
      <c r="Q63" s="78">
        <v>0</v>
      </c>
      <c r="R63" s="78">
        <v>1256.092051263</v>
      </c>
      <c r="S63" s="79">
        <v>1.4E-3</v>
      </c>
      <c r="T63" s="79">
        <v>5.5999999999999999E-3</v>
      </c>
      <c r="U63" s="79">
        <v>1.1000000000000001E-3</v>
      </c>
    </row>
    <row r="64" spans="2:21">
      <c r="B64" t="s">
        <v>469</v>
      </c>
      <c r="C64" t="s">
        <v>470</v>
      </c>
      <c r="D64" t="s">
        <v>103</v>
      </c>
      <c r="E64" t="s">
        <v>126</v>
      </c>
      <c r="F64" t="s">
        <v>471</v>
      </c>
      <c r="G64" t="s">
        <v>402</v>
      </c>
      <c r="H64" t="s">
        <v>443</v>
      </c>
      <c r="I64" t="s">
        <v>210</v>
      </c>
      <c r="J64" t="s">
        <v>255</v>
      </c>
      <c r="K64" s="78">
        <v>3.08</v>
      </c>
      <c r="L64" t="s">
        <v>105</v>
      </c>
      <c r="M64" s="79">
        <v>0.04</v>
      </c>
      <c r="N64" s="79">
        <v>-2.3E-3</v>
      </c>
      <c r="O64" s="78">
        <v>359175.48</v>
      </c>
      <c r="P64" s="78">
        <v>115.32</v>
      </c>
      <c r="Q64" s="78">
        <v>0</v>
      </c>
      <c r="R64" s="78">
        <v>414.20116353600002</v>
      </c>
      <c r="S64" s="79">
        <v>5.0000000000000001E-4</v>
      </c>
      <c r="T64" s="79">
        <v>1.8E-3</v>
      </c>
      <c r="U64" s="79">
        <v>4.0000000000000002E-4</v>
      </c>
    </row>
    <row r="65" spans="2:21">
      <c r="B65" t="s">
        <v>472</v>
      </c>
      <c r="C65" t="s">
        <v>473</v>
      </c>
      <c r="D65" t="s">
        <v>103</v>
      </c>
      <c r="E65" t="s">
        <v>126</v>
      </c>
      <c r="F65" t="s">
        <v>471</v>
      </c>
      <c r="G65" t="s">
        <v>402</v>
      </c>
      <c r="H65" t="s">
        <v>443</v>
      </c>
      <c r="I65" t="s">
        <v>210</v>
      </c>
      <c r="J65" t="s">
        <v>255</v>
      </c>
      <c r="K65" s="78">
        <v>7.27</v>
      </c>
      <c r="L65" t="s">
        <v>105</v>
      </c>
      <c r="M65" s="79">
        <v>3.5000000000000003E-2</v>
      </c>
      <c r="N65" s="79">
        <v>5.3E-3</v>
      </c>
      <c r="O65" s="78">
        <v>417899.13</v>
      </c>
      <c r="P65" s="78">
        <v>127.3</v>
      </c>
      <c r="Q65" s="78">
        <v>0</v>
      </c>
      <c r="R65" s="78">
        <v>531.98559249000004</v>
      </c>
      <c r="S65" s="79">
        <v>8.9999999999999998E-4</v>
      </c>
      <c r="T65" s="79">
        <v>2.3999999999999998E-3</v>
      </c>
      <c r="U65" s="79">
        <v>5.0000000000000001E-4</v>
      </c>
    </row>
    <row r="66" spans="2:21">
      <c r="B66" t="s">
        <v>474</v>
      </c>
      <c r="C66" t="s">
        <v>475</v>
      </c>
      <c r="D66" t="s">
        <v>103</v>
      </c>
      <c r="E66" t="s">
        <v>126</v>
      </c>
      <c r="F66" t="s">
        <v>471</v>
      </c>
      <c r="G66" t="s">
        <v>402</v>
      </c>
      <c r="H66" t="s">
        <v>443</v>
      </c>
      <c r="I66" t="s">
        <v>210</v>
      </c>
      <c r="J66" t="s">
        <v>255</v>
      </c>
      <c r="K66" s="78">
        <v>5.82</v>
      </c>
      <c r="L66" t="s">
        <v>105</v>
      </c>
      <c r="M66" s="79">
        <v>0.04</v>
      </c>
      <c r="N66" s="79">
        <v>2.3999999999999998E-3</v>
      </c>
      <c r="O66" s="78">
        <v>1207562.3700000001</v>
      </c>
      <c r="P66" s="78">
        <v>126.6</v>
      </c>
      <c r="Q66" s="78">
        <v>0</v>
      </c>
      <c r="R66" s="78">
        <v>1528.7739604200001</v>
      </c>
      <c r="S66" s="79">
        <v>1.1999999999999999E-3</v>
      </c>
      <c r="T66" s="79">
        <v>6.7999999999999996E-3</v>
      </c>
      <c r="U66" s="79">
        <v>1.4E-3</v>
      </c>
    </row>
    <row r="67" spans="2:21">
      <c r="B67" t="s">
        <v>476</v>
      </c>
      <c r="C67" t="s">
        <v>477</v>
      </c>
      <c r="D67" t="s">
        <v>103</v>
      </c>
      <c r="E67" t="s">
        <v>126</v>
      </c>
      <c r="F67" t="s">
        <v>442</v>
      </c>
      <c r="G67" t="s">
        <v>402</v>
      </c>
      <c r="H67" t="s">
        <v>443</v>
      </c>
      <c r="I67" t="s">
        <v>210</v>
      </c>
      <c r="J67" t="s">
        <v>255</v>
      </c>
      <c r="K67" s="78">
        <v>8.4700000000000006</v>
      </c>
      <c r="L67" t="s">
        <v>105</v>
      </c>
      <c r="M67" s="79">
        <v>6.4999999999999997E-3</v>
      </c>
      <c r="N67" s="79">
        <v>6.7999999999999996E-3</v>
      </c>
      <c r="O67" s="78">
        <v>423528.25</v>
      </c>
      <c r="P67" s="78">
        <v>99.89</v>
      </c>
      <c r="Q67" s="78">
        <v>0</v>
      </c>
      <c r="R67" s="78">
        <v>423.06236892499999</v>
      </c>
      <c r="S67" s="79">
        <v>1.4E-3</v>
      </c>
      <c r="T67" s="79">
        <v>1.9E-3</v>
      </c>
      <c r="U67" s="79">
        <v>4.0000000000000002E-4</v>
      </c>
    </row>
    <row r="68" spans="2:21">
      <c r="B68" t="s">
        <v>478</v>
      </c>
      <c r="C68" t="s">
        <v>479</v>
      </c>
      <c r="D68" t="s">
        <v>103</v>
      </c>
      <c r="E68" t="s">
        <v>126</v>
      </c>
      <c r="F68" t="s">
        <v>480</v>
      </c>
      <c r="G68" t="s">
        <v>402</v>
      </c>
      <c r="H68" t="s">
        <v>443</v>
      </c>
      <c r="I68" t="s">
        <v>210</v>
      </c>
      <c r="J68" t="s">
        <v>255</v>
      </c>
      <c r="K68" s="78">
        <v>7.07</v>
      </c>
      <c r="L68" t="s">
        <v>105</v>
      </c>
      <c r="M68" s="79">
        <v>7.7999999999999996E-3</v>
      </c>
      <c r="N68" s="79">
        <v>4.8999999999999998E-3</v>
      </c>
      <c r="O68" s="78">
        <v>38871.040000000001</v>
      </c>
      <c r="P68" s="78">
        <v>102.07</v>
      </c>
      <c r="Q68" s="78">
        <v>0</v>
      </c>
      <c r="R68" s="78">
        <v>39.675670527999998</v>
      </c>
      <c r="S68" s="79">
        <v>1E-4</v>
      </c>
      <c r="T68" s="79">
        <v>2.0000000000000001E-4</v>
      </c>
      <c r="U68" s="79">
        <v>0</v>
      </c>
    </row>
    <row r="69" spans="2:21">
      <c r="B69" t="s">
        <v>481</v>
      </c>
      <c r="C69" t="s">
        <v>482</v>
      </c>
      <c r="D69" t="s">
        <v>103</v>
      </c>
      <c r="E69" t="s">
        <v>126</v>
      </c>
      <c r="F69" t="s">
        <v>480</v>
      </c>
      <c r="G69" t="s">
        <v>402</v>
      </c>
      <c r="H69" t="s">
        <v>443</v>
      </c>
      <c r="I69" t="s">
        <v>210</v>
      </c>
      <c r="J69" t="s">
        <v>255</v>
      </c>
      <c r="K69" s="78">
        <v>5.29</v>
      </c>
      <c r="L69" t="s">
        <v>105</v>
      </c>
      <c r="M69" s="79">
        <v>2E-3</v>
      </c>
      <c r="N69" s="79">
        <v>6.9999999999999999E-4</v>
      </c>
      <c r="O69" s="78">
        <v>496336.13</v>
      </c>
      <c r="P69" s="78">
        <v>100.29</v>
      </c>
      <c r="Q69" s="78">
        <v>0</v>
      </c>
      <c r="R69" s="78">
        <v>497.77550477699998</v>
      </c>
      <c r="S69" s="79">
        <v>1.2999999999999999E-3</v>
      </c>
      <c r="T69" s="79">
        <v>2.2000000000000001E-3</v>
      </c>
      <c r="U69" s="79">
        <v>5.0000000000000001E-4</v>
      </c>
    </row>
    <row r="70" spans="2:21">
      <c r="B70" t="s">
        <v>483</v>
      </c>
      <c r="C70" t="s">
        <v>484</v>
      </c>
      <c r="D70" t="s">
        <v>103</v>
      </c>
      <c r="E70" t="s">
        <v>126</v>
      </c>
      <c r="F70" t="s">
        <v>480</v>
      </c>
      <c r="G70" t="s">
        <v>402</v>
      </c>
      <c r="H70" t="s">
        <v>443</v>
      </c>
      <c r="I70" t="s">
        <v>210</v>
      </c>
      <c r="J70" t="s">
        <v>255</v>
      </c>
      <c r="K70" s="78">
        <v>6.27</v>
      </c>
      <c r="L70" t="s">
        <v>105</v>
      </c>
      <c r="M70" s="79">
        <v>1.8200000000000001E-2</v>
      </c>
      <c r="N70" s="79">
        <v>2.8999999999999998E-3</v>
      </c>
      <c r="O70" s="78">
        <v>687321.11</v>
      </c>
      <c r="P70" s="78">
        <v>110.86</v>
      </c>
      <c r="Q70" s="78">
        <v>0</v>
      </c>
      <c r="R70" s="78">
        <v>761.96418254599996</v>
      </c>
      <c r="S70" s="79">
        <v>1.5E-3</v>
      </c>
      <c r="T70" s="79">
        <v>3.3999999999999998E-3</v>
      </c>
      <c r="U70" s="79">
        <v>6.9999999999999999E-4</v>
      </c>
    </row>
    <row r="71" spans="2:21">
      <c r="B71" t="s">
        <v>485</v>
      </c>
      <c r="C71" t="s">
        <v>486</v>
      </c>
      <c r="D71" t="s">
        <v>103</v>
      </c>
      <c r="E71" t="s">
        <v>126</v>
      </c>
      <c r="F71" t="s">
        <v>355</v>
      </c>
      <c r="G71" t="s">
        <v>350</v>
      </c>
      <c r="H71" t="s">
        <v>443</v>
      </c>
      <c r="I71" t="s">
        <v>210</v>
      </c>
      <c r="J71" t="s">
        <v>255</v>
      </c>
      <c r="K71" s="78">
        <v>1.07</v>
      </c>
      <c r="L71" t="s">
        <v>105</v>
      </c>
      <c r="M71" s="79">
        <v>0.04</v>
      </c>
      <c r="N71" s="79">
        <v>-3.5000000000000001E-3</v>
      </c>
      <c r="O71" s="78">
        <v>2027396.15</v>
      </c>
      <c r="P71" s="78">
        <v>114.85</v>
      </c>
      <c r="Q71" s="78">
        <v>0</v>
      </c>
      <c r="R71" s="78">
        <v>2328.4644782750001</v>
      </c>
      <c r="S71" s="79">
        <v>1.5E-3</v>
      </c>
      <c r="T71" s="79">
        <v>1.04E-2</v>
      </c>
      <c r="U71" s="79">
        <v>2.0999999999999999E-3</v>
      </c>
    </row>
    <row r="72" spans="2:21">
      <c r="B72" t="s">
        <v>487</v>
      </c>
      <c r="C72" t="s">
        <v>488</v>
      </c>
      <c r="D72" t="s">
        <v>103</v>
      </c>
      <c r="E72" t="s">
        <v>126</v>
      </c>
      <c r="F72" t="s">
        <v>489</v>
      </c>
      <c r="G72" t="s">
        <v>490</v>
      </c>
      <c r="H72" t="s">
        <v>443</v>
      </c>
      <c r="I72" t="s">
        <v>210</v>
      </c>
      <c r="J72" t="s">
        <v>255</v>
      </c>
      <c r="K72" s="78">
        <v>1.49</v>
      </c>
      <c r="L72" t="s">
        <v>105</v>
      </c>
      <c r="M72" s="79">
        <v>4.65E-2</v>
      </c>
      <c r="N72" s="79">
        <v>1.8E-3</v>
      </c>
      <c r="O72" s="78">
        <v>3255.51</v>
      </c>
      <c r="P72" s="78">
        <v>129.75</v>
      </c>
      <c r="Q72" s="78">
        <v>0</v>
      </c>
      <c r="R72" s="78">
        <v>4.224024225</v>
      </c>
      <c r="S72" s="79">
        <v>1E-4</v>
      </c>
      <c r="T72" s="79">
        <v>0</v>
      </c>
      <c r="U72" s="79">
        <v>0</v>
      </c>
    </row>
    <row r="73" spans="2:21">
      <c r="B73" t="s">
        <v>491</v>
      </c>
      <c r="C73" t="s">
        <v>492</v>
      </c>
      <c r="D73" t="s">
        <v>103</v>
      </c>
      <c r="E73" t="s">
        <v>126</v>
      </c>
      <c r="F73" t="s">
        <v>493</v>
      </c>
      <c r="G73" t="s">
        <v>494</v>
      </c>
      <c r="H73" t="s">
        <v>495</v>
      </c>
      <c r="I73" t="s">
        <v>153</v>
      </c>
      <c r="J73" t="s">
        <v>255</v>
      </c>
      <c r="K73" s="78">
        <v>5.09</v>
      </c>
      <c r="L73" t="s">
        <v>105</v>
      </c>
      <c r="M73" s="79">
        <v>4.4999999999999998E-2</v>
      </c>
      <c r="N73" s="79">
        <v>-5.9999999999999995E-4</v>
      </c>
      <c r="O73" s="78">
        <v>4069012.07</v>
      </c>
      <c r="P73" s="78">
        <v>129.97999999999999</v>
      </c>
      <c r="Q73" s="78">
        <v>0</v>
      </c>
      <c r="R73" s="78">
        <v>5288.9018885859996</v>
      </c>
      <c r="S73" s="79">
        <v>1.4E-3</v>
      </c>
      <c r="T73" s="79">
        <v>2.35E-2</v>
      </c>
      <c r="U73" s="79">
        <v>4.7999999999999996E-3</v>
      </c>
    </row>
    <row r="74" spans="2:21">
      <c r="B74" t="s">
        <v>496</v>
      </c>
      <c r="C74" t="s">
        <v>497</v>
      </c>
      <c r="D74" t="s">
        <v>103</v>
      </c>
      <c r="E74" t="s">
        <v>126</v>
      </c>
      <c r="F74" t="s">
        <v>493</v>
      </c>
      <c r="G74" t="s">
        <v>494</v>
      </c>
      <c r="H74" t="s">
        <v>495</v>
      </c>
      <c r="I74" t="s">
        <v>153</v>
      </c>
      <c r="J74" t="s">
        <v>255</v>
      </c>
      <c r="K74" s="78">
        <v>7.15</v>
      </c>
      <c r="L74" t="s">
        <v>105</v>
      </c>
      <c r="M74" s="79">
        <v>3.85E-2</v>
      </c>
      <c r="N74" s="79">
        <v>3.8999999999999998E-3</v>
      </c>
      <c r="O74" s="78">
        <v>1766669.22</v>
      </c>
      <c r="P74" s="78">
        <v>130</v>
      </c>
      <c r="Q74" s="78">
        <v>0</v>
      </c>
      <c r="R74" s="78">
        <v>2296.6699859999999</v>
      </c>
      <c r="S74" s="79">
        <v>6.9999999999999999E-4</v>
      </c>
      <c r="T74" s="79">
        <v>1.0200000000000001E-2</v>
      </c>
      <c r="U74" s="79">
        <v>2.0999999999999999E-3</v>
      </c>
    </row>
    <row r="75" spans="2:21">
      <c r="B75" t="s">
        <v>498</v>
      </c>
      <c r="C75" t="s">
        <v>499</v>
      </c>
      <c r="D75" t="s">
        <v>103</v>
      </c>
      <c r="E75" t="s">
        <v>126</v>
      </c>
      <c r="F75" t="s">
        <v>493</v>
      </c>
      <c r="G75" t="s">
        <v>494</v>
      </c>
      <c r="H75" t="s">
        <v>495</v>
      </c>
      <c r="I75" t="s">
        <v>153</v>
      </c>
      <c r="J75" t="s">
        <v>255</v>
      </c>
      <c r="K75" s="78">
        <v>9.7899999999999991</v>
      </c>
      <c r="L75" t="s">
        <v>105</v>
      </c>
      <c r="M75" s="79">
        <v>2.3900000000000001E-2</v>
      </c>
      <c r="N75" s="79">
        <v>7.4000000000000003E-3</v>
      </c>
      <c r="O75" s="78">
        <v>1499112.99</v>
      </c>
      <c r="P75" s="78">
        <v>118.42</v>
      </c>
      <c r="Q75" s="78">
        <v>0</v>
      </c>
      <c r="R75" s="78">
        <v>1775.249602758</v>
      </c>
      <c r="S75" s="79">
        <v>1.1999999999999999E-3</v>
      </c>
      <c r="T75" s="79">
        <v>7.9000000000000008E-3</v>
      </c>
      <c r="U75" s="79">
        <v>1.6000000000000001E-3</v>
      </c>
    </row>
    <row r="76" spans="2:21">
      <c r="B76" t="s">
        <v>500</v>
      </c>
      <c r="C76" t="s">
        <v>501</v>
      </c>
      <c r="D76" t="s">
        <v>103</v>
      </c>
      <c r="E76" t="s">
        <v>126</v>
      </c>
      <c r="F76" t="s">
        <v>502</v>
      </c>
      <c r="G76" t="s">
        <v>402</v>
      </c>
      <c r="H76" t="s">
        <v>443</v>
      </c>
      <c r="I76" t="s">
        <v>210</v>
      </c>
      <c r="J76" t="s">
        <v>255</v>
      </c>
      <c r="K76" s="78">
        <v>5.52</v>
      </c>
      <c r="L76" t="s">
        <v>105</v>
      </c>
      <c r="M76" s="79">
        <v>1.5800000000000002E-2</v>
      </c>
      <c r="N76" s="79">
        <v>2.8999999999999998E-3</v>
      </c>
      <c r="O76" s="78">
        <v>509329.69</v>
      </c>
      <c r="P76" s="78">
        <v>109.26</v>
      </c>
      <c r="Q76" s="78">
        <v>0</v>
      </c>
      <c r="R76" s="78">
        <v>556.49361929400004</v>
      </c>
      <c r="S76" s="79">
        <v>1.1000000000000001E-3</v>
      </c>
      <c r="T76" s="79">
        <v>2.5000000000000001E-3</v>
      </c>
      <c r="U76" s="79">
        <v>5.0000000000000001E-4</v>
      </c>
    </row>
    <row r="77" spans="2:21">
      <c r="B77" t="s">
        <v>503</v>
      </c>
      <c r="C77" t="s">
        <v>504</v>
      </c>
      <c r="D77" t="s">
        <v>103</v>
      </c>
      <c r="E77" t="s">
        <v>126</v>
      </c>
      <c r="F77" t="s">
        <v>355</v>
      </c>
      <c r="G77" t="s">
        <v>350</v>
      </c>
      <c r="H77" t="s">
        <v>443</v>
      </c>
      <c r="I77" t="s">
        <v>210</v>
      </c>
      <c r="J77" t="s">
        <v>255</v>
      </c>
      <c r="K77" s="78">
        <v>4.83</v>
      </c>
      <c r="L77" t="s">
        <v>105</v>
      </c>
      <c r="M77" s="79">
        <v>2.4199999999999999E-2</v>
      </c>
      <c r="N77" s="79">
        <v>1.0699999999999999E-2</v>
      </c>
      <c r="O77" s="78">
        <v>14.96</v>
      </c>
      <c r="P77" s="78">
        <v>5481000</v>
      </c>
      <c r="Q77" s="78">
        <v>0</v>
      </c>
      <c r="R77" s="78">
        <v>819.95759999999996</v>
      </c>
      <c r="S77" s="79">
        <v>0</v>
      </c>
      <c r="T77" s="79">
        <v>3.5999999999999999E-3</v>
      </c>
      <c r="U77" s="79">
        <v>6.9999999999999999E-4</v>
      </c>
    </row>
    <row r="78" spans="2:21">
      <c r="B78" t="s">
        <v>505</v>
      </c>
      <c r="C78" t="s">
        <v>506</v>
      </c>
      <c r="D78" t="s">
        <v>103</v>
      </c>
      <c r="E78" t="s">
        <v>126</v>
      </c>
      <c r="F78" t="s">
        <v>355</v>
      </c>
      <c r="G78" t="s">
        <v>350</v>
      </c>
      <c r="H78" t="s">
        <v>443</v>
      </c>
      <c r="I78" t="s">
        <v>210</v>
      </c>
      <c r="J78" t="s">
        <v>255</v>
      </c>
      <c r="K78" s="78">
        <v>4.55</v>
      </c>
      <c r="L78" t="s">
        <v>105</v>
      </c>
      <c r="M78" s="79">
        <v>1.95E-2</v>
      </c>
      <c r="N78" s="79">
        <v>9.5999999999999992E-3</v>
      </c>
      <c r="O78" s="78">
        <v>19.39</v>
      </c>
      <c r="P78" s="78">
        <v>5228300</v>
      </c>
      <c r="Q78" s="78">
        <v>0</v>
      </c>
      <c r="R78" s="78">
        <v>1013.76737</v>
      </c>
      <c r="S78" s="79">
        <v>0</v>
      </c>
      <c r="T78" s="79">
        <v>4.4999999999999997E-3</v>
      </c>
      <c r="U78" s="79">
        <v>8.9999999999999998E-4</v>
      </c>
    </row>
    <row r="79" spans="2:21">
      <c r="B79" t="s">
        <v>507</v>
      </c>
      <c r="C79" t="s">
        <v>508</v>
      </c>
      <c r="D79" t="s">
        <v>103</v>
      </c>
      <c r="E79" t="s">
        <v>126</v>
      </c>
      <c r="F79" t="s">
        <v>355</v>
      </c>
      <c r="G79" t="s">
        <v>350</v>
      </c>
      <c r="H79" t="s">
        <v>443</v>
      </c>
      <c r="I79" t="s">
        <v>210</v>
      </c>
      <c r="J79" t="s">
        <v>255</v>
      </c>
      <c r="K79" s="78">
        <v>3.48</v>
      </c>
      <c r="L79" t="s">
        <v>105</v>
      </c>
      <c r="M79" s="79">
        <v>1.6400000000000001E-2</v>
      </c>
      <c r="N79" s="79">
        <v>8.0000000000000002E-3</v>
      </c>
      <c r="O79" s="78">
        <v>18.829999999999998</v>
      </c>
      <c r="P79" s="78">
        <v>5194000</v>
      </c>
      <c r="Q79" s="78">
        <v>0</v>
      </c>
      <c r="R79" s="78">
        <v>978.03020000000004</v>
      </c>
      <c r="S79" s="79">
        <v>0</v>
      </c>
      <c r="T79" s="79">
        <v>4.4000000000000003E-3</v>
      </c>
      <c r="U79" s="79">
        <v>8.9999999999999998E-4</v>
      </c>
    </row>
    <row r="80" spans="2:21">
      <c r="B80" t="s">
        <v>509</v>
      </c>
      <c r="C80" t="s">
        <v>510</v>
      </c>
      <c r="D80" t="s">
        <v>103</v>
      </c>
      <c r="E80" t="s">
        <v>126</v>
      </c>
      <c r="F80" t="s">
        <v>355</v>
      </c>
      <c r="G80" t="s">
        <v>350</v>
      </c>
      <c r="H80" t="s">
        <v>443</v>
      </c>
      <c r="I80" t="s">
        <v>210</v>
      </c>
      <c r="J80" t="s">
        <v>255</v>
      </c>
      <c r="K80" s="78">
        <v>7.68</v>
      </c>
      <c r="L80" t="s">
        <v>105</v>
      </c>
      <c r="M80" s="79">
        <v>2.7799999999999998E-2</v>
      </c>
      <c r="N80" s="79">
        <v>1.6500000000000001E-2</v>
      </c>
      <c r="O80" s="78">
        <v>7.19</v>
      </c>
      <c r="P80" s="78">
        <v>5510023</v>
      </c>
      <c r="Q80" s="78">
        <v>0</v>
      </c>
      <c r="R80" s="78">
        <v>396.1706537</v>
      </c>
      <c r="S80" s="79">
        <v>0</v>
      </c>
      <c r="T80" s="79">
        <v>1.8E-3</v>
      </c>
      <c r="U80" s="79">
        <v>4.0000000000000002E-4</v>
      </c>
    </row>
    <row r="81" spans="2:21">
      <c r="B81" t="s">
        <v>511</v>
      </c>
      <c r="C81" t="s">
        <v>512</v>
      </c>
      <c r="D81" t="s">
        <v>103</v>
      </c>
      <c r="E81" t="s">
        <v>126</v>
      </c>
      <c r="F81" t="s">
        <v>355</v>
      </c>
      <c r="G81" t="s">
        <v>350</v>
      </c>
      <c r="H81" t="s">
        <v>443</v>
      </c>
      <c r="I81" t="s">
        <v>210</v>
      </c>
      <c r="J81" t="s">
        <v>255</v>
      </c>
      <c r="K81" s="78">
        <v>0.6</v>
      </c>
      <c r="L81" t="s">
        <v>105</v>
      </c>
      <c r="M81" s="79">
        <v>0.05</v>
      </c>
      <c r="N81" s="79">
        <v>-1.1000000000000001E-3</v>
      </c>
      <c r="O81" s="78">
        <v>1278734.1499999999</v>
      </c>
      <c r="P81" s="78">
        <v>115.1</v>
      </c>
      <c r="Q81" s="78">
        <v>0</v>
      </c>
      <c r="R81" s="78">
        <v>1471.82300665</v>
      </c>
      <c r="S81" s="79">
        <v>1.2999999999999999E-3</v>
      </c>
      <c r="T81" s="79">
        <v>6.4999999999999997E-3</v>
      </c>
      <c r="U81" s="79">
        <v>1.2999999999999999E-3</v>
      </c>
    </row>
    <row r="82" spans="2:21">
      <c r="B82" t="s">
        <v>513</v>
      </c>
      <c r="C82" t="s">
        <v>514</v>
      </c>
      <c r="D82" t="s">
        <v>103</v>
      </c>
      <c r="E82" t="s">
        <v>126</v>
      </c>
      <c r="F82" t="s">
        <v>390</v>
      </c>
      <c r="G82" t="s">
        <v>350</v>
      </c>
      <c r="H82" t="s">
        <v>443</v>
      </c>
      <c r="I82" t="s">
        <v>210</v>
      </c>
      <c r="J82" t="s">
        <v>255</v>
      </c>
      <c r="K82" s="78">
        <v>0.49</v>
      </c>
      <c r="L82" t="s">
        <v>105</v>
      </c>
      <c r="M82" s="79">
        <v>6.5000000000000002E-2</v>
      </c>
      <c r="N82" s="79">
        <v>-5.1000000000000004E-3</v>
      </c>
      <c r="O82" s="78">
        <v>2516918.42</v>
      </c>
      <c r="P82" s="78">
        <v>115.76</v>
      </c>
      <c r="Q82" s="78">
        <v>45.741250000000001</v>
      </c>
      <c r="R82" s="78">
        <v>2959.326012992</v>
      </c>
      <c r="S82" s="79">
        <v>1.6000000000000001E-3</v>
      </c>
      <c r="T82" s="79">
        <v>1.32E-2</v>
      </c>
      <c r="U82" s="79">
        <v>2.7000000000000001E-3</v>
      </c>
    </row>
    <row r="83" spans="2:21">
      <c r="B83" t="s">
        <v>515</v>
      </c>
      <c r="C83" t="s">
        <v>516</v>
      </c>
      <c r="D83" t="s">
        <v>103</v>
      </c>
      <c r="E83" t="s">
        <v>126</v>
      </c>
      <c r="F83" t="s">
        <v>517</v>
      </c>
      <c r="G83" t="s">
        <v>518</v>
      </c>
      <c r="H83" t="s">
        <v>443</v>
      </c>
      <c r="I83" t="s">
        <v>210</v>
      </c>
      <c r="J83" t="s">
        <v>255</v>
      </c>
      <c r="K83" s="78">
        <v>4.53</v>
      </c>
      <c r="L83" t="s">
        <v>105</v>
      </c>
      <c r="M83" s="79">
        <v>4.2999999999999997E-2</v>
      </c>
      <c r="N83" s="79">
        <v>1E-3</v>
      </c>
      <c r="O83" s="78">
        <v>250876.43</v>
      </c>
      <c r="P83" s="78">
        <v>121.68</v>
      </c>
      <c r="Q83" s="78">
        <v>0</v>
      </c>
      <c r="R83" s="78">
        <v>305.26644002400002</v>
      </c>
      <c r="S83" s="79">
        <v>2.9999999999999997E-4</v>
      </c>
      <c r="T83" s="79">
        <v>1.4E-3</v>
      </c>
      <c r="U83" s="79">
        <v>2.9999999999999997E-4</v>
      </c>
    </row>
    <row r="84" spans="2:21">
      <c r="B84" t="s">
        <v>519</v>
      </c>
      <c r="C84" t="s">
        <v>520</v>
      </c>
      <c r="D84" t="s">
        <v>103</v>
      </c>
      <c r="E84" t="s">
        <v>126</v>
      </c>
      <c r="F84" t="s">
        <v>460</v>
      </c>
      <c r="G84" t="s">
        <v>402</v>
      </c>
      <c r="H84" t="s">
        <v>521</v>
      </c>
      <c r="I84" t="s">
        <v>210</v>
      </c>
      <c r="J84" t="s">
        <v>255</v>
      </c>
      <c r="K84" s="78">
        <v>1.86</v>
      </c>
      <c r="L84" t="s">
        <v>105</v>
      </c>
      <c r="M84" s="79">
        <v>5.8500000000000003E-2</v>
      </c>
      <c r="N84" s="79">
        <v>-1.1999999999999999E-3</v>
      </c>
      <c r="O84" s="78">
        <v>308524.65999999997</v>
      </c>
      <c r="P84" s="78">
        <v>122</v>
      </c>
      <c r="Q84" s="78">
        <v>0</v>
      </c>
      <c r="R84" s="78">
        <v>376.40008519999998</v>
      </c>
      <c r="S84" s="79">
        <v>4.0000000000000002E-4</v>
      </c>
      <c r="T84" s="79">
        <v>1.6999999999999999E-3</v>
      </c>
      <c r="U84" s="79">
        <v>2.9999999999999997E-4</v>
      </c>
    </row>
    <row r="85" spans="2:21">
      <c r="B85" t="s">
        <v>522</v>
      </c>
      <c r="C85" t="s">
        <v>523</v>
      </c>
      <c r="D85" t="s">
        <v>103</v>
      </c>
      <c r="E85" t="s">
        <v>126</v>
      </c>
      <c r="F85" t="s">
        <v>460</v>
      </c>
      <c r="G85" t="s">
        <v>402</v>
      </c>
      <c r="H85" t="s">
        <v>521</v>
      </c>
      <c r="I85" t="s">
        <v>210</v>
      </c>
      <c r="J85" t="s">
        <v>255</v>
      </c>
      <c r="K85" s="78">
        <v>2.2000000000000002</v>
      </c>
      <c r="L85" t="s">
        <v>105</v>
      </c>
      <c r="M85" s="79">
        <v>4.9000000000000002E-2</v>
      </c>
      <c r="N85" s="79">
        <v>-1.2999999999999999E-3</v>
      </c>
      <c r="O85" s="78">
        <v>460341.02</v>
      </c>
      <c r="P85" s="78">
        <v>116.71</v>
      </c>
      <c r="Q85" s="78">
        <v>0</v>
      </c>
      <c r="R85" s="78">
        <v>537.26400444199999</v>
      </c>
      <c r="S85" s="79">
        <v>8.9999999999999998E-4</v>
      </c>
      <c r="T85" s="79">
        <v>2.3999999999999998E-3</v>
      </c>
      <c r="U85" s="79">
        <v>5.0000000000000001E-4</v>
      </c>
    </row>
    <row r="86" spans="2:21">
      <c r="B86" t="s">
        <v>524</v>
      </c>
      <c r="C86" t="s">
        <v>525</v>
      </c>
      <c r="D86" t="s">
        <v>103</v>
      </c>
      <c r="E86" t="s">
        <v>126</v>
      </c>
      <c r="F86" t="s">
        <v>460</v>
      </c>
      <c r="G86" t="s">
        <v>402</v>
      </c>
      <c r="H86" t="s">
        <v>521</v>
      </c>
      <c r="I86" t="s">
        <v>210</v>
      </c>
      <c r="J86" t="s">
        <v>255</v>
      </c>
      <c r="K86" s="78">
        <v>6.68</v>
      </c>
      <c r="L86" t="s">
        <v>105</v>
      </c>
      <c r="M86" s="79">
        <v>2.2499999999999999E-2</v>
      </c>
      <c r="N86" s="79">
        <v>9.1999999999999998E-3</v>
      </c>
      <c r="O86" s="78">
        <v>319096.58</v>
      </c>
      <c r="P86" s="78">
        <v>111.2</v>
      </c>
      <c r="Q86" s="78">
        <v>7.08392</v>
      </c>
      <c r="R86" s="78">
        <v>361.91931696</v>
      </c>
      <c r="S86" s="79">
        <v>8.0000000000000004E-4</v>
      </c>
      <c r="T86" s="79">
        <v>1.6000000000000001E-3</v>
      </c>
      <c r="U86" s="79">
        <v>2.9999999999999997E-4</v>
      </c>
    </row>
    <row r="87" spans="2:21">
      <c r="B87" t="s">
        <v>526</v>
      </c>
      <c r="C87" t="s">
        <v>527</v>
      </c>
      <c r="D87" t="s">
        <v>103</v>
      </c>
      <c r="E87" t="s">
        <v>126</v>
      </c>
      <c r="F87" t="s">
        <v>528</v>
      </c>
      <c r="G87" t="s">
        <v>494</v>
      </c>
      <c r="H87" t="s">
        <v>521</v>
      </c>
      <c r="I87" t="s">
        <v>210</v>
      </c>
      <c r="J87" t="s">
        <v>255</v>
      </c>
      <c r="K87" s="78">
        <v>4.7699999999999996</v>
      </c>
      <c r="L87" t="s">
        <v>105</v>
      </c>
      <c r="M87" s="79">
        <v>1.9400000000000001E-2</v>
      </c>
      <c r="N87" s="79">
        <v>1.1000000000000001E-3</v>
      </c>
      <c r="O87" s="78">
        <v>522901.33</v>
      </c>
      <c r="P87" s="78">
        <v>110.68</v>
      </c>
      <c r="Q87" s="78">
        <v>0</v>
      </c>
      <c r="R87" s="78">
        <v>578.74719204400003</v>
      </c>
      <c r="S87" s="79">
        <v>1E-3</v>
      </c>
      <c r="T87" s="79">
        <v>2.5999999999999999E-3</v>
      </c>
      <c r="U87" s="79">
        <v>5.0000000000000001E-4</v>
      </c>
    </row>
    <row r="88" spans="2:21">
      <c r="B88" t="s">
        <v>529</v>
      </c>
      <c r="C88" t="s">
        <v>530</v>
      </c>
      <c r="D88" t="s">
        <v>103</v>
      </c>
      <c r="E88" t="s">
        <v>126</v>
      </c>
      <c r="F88" t="s">
        <v>528</v>
      </c>
      <c r="G88" t="s">
        <v>494</v>
      </c>
      <c r="H88" t="s">
        <v>521</v>
      </c>
      <c r="I88" t="s">
        <v>210</v>
      </c>
      <c r="J88" t="s">
        <v>255</v>
      </c>
      <c r="K88" s="78">
        <v>5.8</v>
      </c>
      <c r="L88" t="s">
        <v>105</v>
      </c>
      <c r="M88" s="79">
        <v>1.23E-2</v>
      </c>
      <c r="N88" s="79">
        <v>3.0000000000000001E-3</v>
      </c>
      <c r="O88" s="78">
        <v>1505320.55</v>
      </c>
      <c r="P88" s="78">
        <v>106.86</v>
      </c>
      <c r="Q88" s="78">
        <v>0</v>
      </c>
      <c r="R88" s="78">
        <v>1608.5855397299999</v>
      </c>
      <c r="S88" s="79">
        <v>1E-3</v>
      </c>
      <c r="T88" s="79">
        <v>7.1999999999999998E-3</v>
      </c>
      <c r="U88" s="79">
        <v>1.5E-3</v>
      </c>
    </row>
    <row r="89" spans="2:21">
      <c r="B89" t="s">
        <v>531</v>
      </c>
      <c r="C89" t="s">
        <v>532</v>
      </c>
      <c r="D89" t="s">
        <v>103</v>
      </c>
      <c r="E89" t="s">
        <v>126</v>
      </c>
      <c r="F89" t="s">
        <v>533</v>
      </c>
      <c r="G89" t="s">
        <v>534</v>
      </c>
      <c r="H89" t="s">
        <v>521</v>
      </c>
      <c r="I89" t="s">
        <v>210</v>
      </c>
      <c r="J89" t="s">
        <v>255</v>
      </c>
      <c r="K89" s="78">
        <v>7.72</v>
      </c>
      <c r="L89" t="s">
        <v>105</v>
      </c>
      <c r="M89" s="79">
        <v>5.1499999999999997E-2</v>
      </c>
      <c r="N89" s="79">
        <v>1.17E-2</v>
      </c>
      <c r="O89" s="78">
        <v>2817314.71</v>
      </c>
      <c r="P89" s="78">
        <v>162.05000000000001</v>
      </c>
      <c r="Q89" s="78">
        <v>0</v>
      </c>
      <c r="R89" s="78">
        <v>4565.4584875549999</v>
      </c>
      <c r="S89" s="79">
        <v>8.0000000000000004E-4</v>
      </c>
      <c r="T89" s="79">
        <v>2.0299999999999999E-2</v>
      </c>
      <c r="U89" s="79">
        <v>4.1999999999999997E-3</v>
      </c>
    </row>
    <row r="90" spans="2:21">
      <c r="B90" t="s">
        <v>535</v>
      </c>
      <c r="C90" t="s">
        <v>536</v>
      </c>
      <c r="D90" t="s">
        <v>103</v>
      </c>
      <c r="E90" t="s">
        <v>126</v>
      </c>
      <c r="F90" t="s">
        <v>537</v>
      </c>
      <c r="G90" t="s">
        <v>135</v>
      </c>
      <c r="H90" t="s">
        <v>521</v>
      </c>
      <c r="I90" t="s">
        <v>210</v>
      </c>
      <c r="J90" t="s">
        <v>255</v>
      </c>
      <c r="K90" s="78">
        <v>4.5199999999999996</v>
      </c>
      <c r="L90" t="s">
        <v>105</v>
      </c>
      <c r="M90" s="79">
        <v>2.1999999999999999E-2</v>
      </c>
      <c r="N90" s="79">
        <v>5.1999999999999998E-3</v>
      </c>
      <c r="O90" s="78">
        <v>1332056.78</v>
      </c>
      <c r="P90" s="78">
        <v>108.87</v>
      </c>
      <c r="Q90" s="78">
        <v>0</v>
      </c>
      <c r="R90" s="78">
        <v>1450.210216386</v>
      </c>
      <c r="S90" s="79">
        <v>1.5E-3</v>
      </c>
      <c r="T90" s="79">
        <v>6.4999999999999997E-3</v>
      </c>
      <c r="U90" s="79">
        <v>1.2999999999999999E-3</v>
      </c>
    </row>
    <row r="91" spans="2:21">
      <c r="B91" t="s">
        <v>538</v>
      </c>
      <c r="C91" t="s">
        <v>539</v>
      </c>
      <c r="D91" t="s">
        <v>103</v>
      </c>
      <c r="E91" t="s">
        <v>126</v>
      </c>
      <c r="F91" t="s">
        <v>537</v>
      </c>
      <c r="G91" t="s">
        <v>135</v>
      </c>
      <c r="H91" t="s">
        <v>521</v>
      </c>
      <c r="I91" t="s">
        <v>210</v>
      </c>
      <c r="J91" t="s">
        <v>255</v>
      </c>
      <c r="K91" s="78">
        <v>1.88</v>
      </c>
      <c r="L91" t="s">
        <v>105</v>
      </c>
      <c r="M91" s="79">
        <v>3.6999999999999998E-2</v>
      </c>
      <c r="N91" s="79">
        <v>-2.0999999999999999E-3</v>
      </c>
      <c r="O91" s="78">
        <v>1112827.31</v>
      </c>
      <c r="P91" s="78">
        <v>112.45</v>
      </c>
      <c r="Q91" s="78">
        <v>0</v>
      </c>
      <c r="R91" s="78">
        <v>1251.3743100950001</v>
      </c>
      <c r="S91" s="79">
        <v>6.9999999999999999E-4</v>
      </c>
      <c r="T91" s="79">
        <v>5.5999999999999999E-3</v>
      </c>
      <c r="U91" s="79">
        <v>1.1000000000000001E-3</v>
      </c>
    </row>
    <row r="92" spans="2:21">
      <c r="B92" t="s">
        <v>540</v>
      </c>
      <c r="C92" t="s">
        <v>541</v>
      </c>
      <c r="D92" t="s">
        <v>103</v>
      </c>
      <c r="E92" t="s">
        <v>126</v>
      </c>
      <c r="F92" t="s">
        <v>480</v>
      </c>
      <c r="G92" t="s">
        <v>402</v>
      </c>
      <c r="H92" t="s">
        <v>542</v>
      </c>
      <c r="I92" t="s">
        <v>153</v>
      </c>
      <c r="J92" t="s">
        <v>255</v>
      </c>
      <c r="K92" s="78">
        <v>4.91</v>
      </c>
      <c r="L92" t="s">
        <v>105</v>
      </c>
      <c r="M92" s="79">
        <v>1.34E-2</v>
      </c>
      <c r="N92" s="79">
        <v>1.6000000000000001E-3</v>
      </c>
      <c r="O92" s="78">
        <v>292387.63</v>
      </c>
      <c r="P92" s="78">
        <v>107.92</v>
      </c>
      <c r="Q92" s="78">
        <v>0</v>
      </c>
      <c r="R92" s="78">
        <v>315.54473029600001</v>
      </c>
      <c r="S92" s="79">
        <v>6.9999999999999999E-4</v>
      </c>
      <c r="T92" s="79">
        <v>1.4E-3</v>
      </c>
      <c r="U92" s="79">
        <v>2.9999999999999997E-4</v>
      </c>
    </row>
    <row r="93" spans="2:21">
      <c r="B93" t="s">
        <v>543</v>
      </c>
      <c r="C93" t="s">
        <v>544</v>
      </c>
      <c r="D93" t="s">
        <v>103</v>
      </c>
      <c r="E93" t="s">
        <v>126</v>
      </c>
      <c r="F93" t="s">
        <v>480</v>
      </c>
      <c r="G93" t="s">
        <v>402</v>
      </c>
      <c r="H93" t="s">
        <v>542</v>
      </c>
      <c r="I93" t="s">
        <v>153</v>
      </c>
      <c r="J93" t="s">
        <v>255</v>
      </c>
      <c r="K93" s="78">
        <v>5.04</v>
      </c>
      <c r="L93" t="s">
        <v>105</v>
      </c>
      <c r="M93" s="79">
        <v>1.95E-2</v>
      </c>
      <c r="N93" s="79">
        <v>5.5999999999999999E-3</v>
      </c>
      <c r="O93" s="78">
        <v>510326.71</v>
      </c>
      <c r="P93" s="78">
        <v>108.87</v>
      </c>
      <c r="Q93" s="78">
        <v>0</v>
      </c>
      <c r="R93" s="78">
        <v>555.59268917700001</v>
      </c>
      <c r="S93" s="79">
        <v>8.0000000000000004E-4</v>
      </c>
      <c r="T93" s="79">
        <v>2.5000000000000001E-3</v>
      </c>
      <c r="U93" s="79">
        <v>5.0000000000000001E-4</v>
      </c>
    </row>
    <row r="94" spans="2:21">
      <c r="B94" t="s">
        <v>545</v>
      </c>
      <c r="C94" t="s">
        <v>546</v>
      </c>
      <c r="D94" t="s">
        <v>103</v>
      </c>
      <c r="E94" t="s">
        <v>126</v>
      </c>
      <c r="F94" t="s">
        <v>480</v>
      </c>
      <c r="G94" t="s">
        <v>402</v>
      </c>
      <c r="H94" t="s">
        <v>542</v>
      </c>
      <c r="I94" t="s">
        <v>153</v>
      </c>
      <c r="J94" t="s">
        <v>255</v>
      </c>
      <c r="K94" s="78">
        <v>0.02</v>
      </c>
      <c r="L94" t="s">
        <v>105</v>
      </c>
      <c r="M94" s="79">
        <v>3.7699999999999997E-2</v>
      </c>
      <c r="N94" s="79">
        <v>1.6000000000000001E-3</v>
      </c>
      <c r="O94" s="78">
        <v>243096.76</v>
      </c>
      <c r="P94" s="78">
        <v>111.76</v>
      </c>
      <c r="Q94" s="78">
        <v>2.0000000000000002E-5</v>
      </c>
      <c r="R94" s="78">
        <v>271.68495897600002</v>
      </c>
      <c r="S94" s="79">
        <v>6.9999999999999999E-4</v>
      </c>
      <c r="T94" s="79">
        <v>1.1999999999999999E-3</v>
      </c>
      <c r="U94" s="79">
        <v>2.0000000000000001E-4</v>
      </c>
    </row>
    <row r="95" spans="2:21">
      <c r="B95" t="s">
        <v>547</v>
      </c>
      <c r="C95" t="s">
        <v>548</v>
      </c>
      <c r="D95" t="s">
        <v>103</v>
      </c>
      <c r="E95" t="s">
        <v>126</v>
      </c>
      <c r="F95" t="s">
        <v>480</v>
      </c>
      <c r="G95" t="s">
        <v>402</v>
      </c>
      <c r="H95" t="s">
        <v>542</v>
      </c>
      <c r="I95" t="s">
        <v>153</v>
      </c>
      <c r="J95" t="s">
        <v>255</v>
      </c>
      <c r="K95" s="78">
        <v>3.89</v>
      </c>
      <c r="L95" t="s">
        <v>105</v>
      </c>
      <c r="M95" s="79">
        <v>2.5000000000000001E-2</v>
      </c>
      <c r="N95" s="79">
        <v>4.1000000000000003E-3</v>
      </c>
      <c r="O95" s="78">
        <v>251901.8</v>
      </c>
      <c r="P95" s="78">
        <v>109.61</v>
      </c>
      <c r="Q95" s="78">
        <v>0</v>
      </c>
      <c r="R95" s="78">
        <v>276.10956298000002</v>
      </c>
      <c r="S95" s="79">
        <v>5.9999999999999995E-4</v>
      </c>
      <c r="T95" s="79">
        <v>1.1999999999999999E-3</v>
      </c>
      <c r="U95" s="79">
        <v>2.9999999999999997E-4</v>
      </c>
    </row>
    <row r="96" spans="2:21">
      <c r="B96" t="s">
        <v>549</v>
      </c>
      <c r="C96" t="s">
        <v>550</v>
      </c>
      <c r="D96" t="s">
        <v>103</v>
      </c>
      <c r="E96" t="s">
        <v>126</v>
      </c>
      <c r="F96" t="s">
        <v>480</v>
      </c>
      <c r="G96" t="s">
        <v>402</v>
      </c>
      <c r="H96" t="s">
        <v>521</v>
      </c>
      <c r="I96" t="s">
        <v>210</v>
      </c>
      <c r="J96" t="s">
        <v>255</v>
      </c>
      <c r="K96" s="78">
        <v>1.95</v>
      </c>
      <c r="L96" t="s">
        <v>105</v>
      </c>
      <c r="M96" s="79">
        <v>2.8500000000000001E-2</v>
      </c>
      <c r="N96" s="79">
        <v>1.2999999999999999E-3</v>
      </c>
      <c r="O96" s="78">
        <v>330490.06</v>
      </c>
      <c r="P96" s="78">
        <v>108.35</v>
      </c>
      <c r="Q96" s="78">
        <v>0</v>
      </c>
      <c r="R96" s="78">
        <v>358.08598001000001</v>
      </c>
      <c r="S96" s="79">
        <v>8.0000000000000004E-4</v>
      </c>
      <c r="T96" s="79">
        <v>1.6000000000000001E-3</v>
      </c>
      <c r="U96" s="79">
        <v>2.9999999999999997E-4</v>
      </c>
    </row>
    <row r="97" spans="2:21">
      <c r="B97" t="s">
        <v>551</v>
      </c>
      <c r="C97" t="s">
        <v>552</v>
      </c>
      <c r="D97" t="s">
        <v>103</v>
      </c>
      <c r="E97" t="s">
        <v>126</v>
      </c>
      <c r="F97" t="s">
        <v>480</v>
      </c>
      <c r="G97" t="s">
        <v>402</v>
      </c>
      <c r="H97" t="s">
        <v>542</v>
      </c>
      <c r="I97" t="s">
        <v>153</v>
      </c>
      <c r="J97" t="s">
        <v>255</v>
      </c>
      <c r="K97" s="78">
        <v>5.96</v>
      </c>
      <c r="L97" t="s">
        <v>105</v>
      </c>
      <c r="M97" s="79">
        <v>3.3500000000000002E-2</v>
      </c>
      <c r="N97" s="79">
        <v>8.3999999999999995E-3</v>
      </c>
      <c r="O97" s="78">
        <v>619614.84</v>
      </c>
      <c r="P97" s="78">
        <v>117.37</v>
      </c>
      <c r="Q97" s="78">
        <v>0</v>
      </c>
      <c r="R97" s="78">
        <v>727.24193770800002</v>
      </c>
      <c r="S97" s="79">
        <v>1.2999999999999999E-3</v>
      </c>
      <c r="T97" s="79">
        <v>3.2000000000000002E-3</v>
      </c>
      <c r="U97" s="79">
        <v>6.9999999999999999E-4</v>
      </c>
    </row>
    <row r="98" spans="2:21">
      <c r="B98" t="s">
        <v>553</v>
      </c>
      <c r="C98" t="s">
        <v>554</v>
      </c>
      <c r="D98" t="s">
        <v>103</v>
      </c>
      <c r="E98" t="s">
        <v>126</v>
      </c>
      <c r="F98" t="s">
        <v>349</v>
      </c>
      <c r="G98" t="s">
        <v>350</v>
      </c>
      <c r="H98" t="s">
        <v>521</v>
      </c>
      <c r="I98" t="s">
        <v>210</v>
      </c>
      <c r="J98" t="s">
        <v>255</v>
      </c>
      <c r="K98" s="78">
        <v>4.33</v>
      </c>
      <c r="L98" t="s">
        <v>105</v>
      </c>
      <c r="M98" s="79">
        <v>2.1999999999999999E-2</v>
      </c>
      <c r="N98" s="79">
        <v>8.6E-3</v>
      </c>
      <c r="O98" s="78">
        <v>5.58</v>
      </c>
      <c r="P98" s="78">
        <v>5380000</v>
      </c>
      <c r="Q98" s="78">
        <v>0</v>
      </c>
      <c r="R98" s="78">
        <v>300.20400000000001</v>
      </c>
      <c r="S98" s="79">
        <v>0</v>
      </c>
      <c r="T98" s="79">
        <v>1.2999999999999999E-3</v>
      </c>
      <c r="U98" s="79">
        <v>2.9999999999999997E-4</v>
      </c>
    </row>
    <row r="99" spans="2:21">
      <c r="B99" t="s">
        <v>555</v>
      </c>
      <c r="C99" t="s">
        <v>556</v>
      </c>
      <c r="D99" t="s">
        <v>103</v>
      </c>
      <c r="E99" t="s">
        <v>126</v>
      </c>
      <c r="F99" t="s">
        <v>349</v>
      </c>
      <c r="G99" t="s">
        <v>350</v>
      </c>
      <c r="H99" t="s">
        <v>521</v>
      </c>
      <c r="I99" t="s">
        <v>210</v>
      </c>
      <c r="J99" t="s">
        <v>255</v>
      </c>
      <c r="K99" s="78">
        <v>1.46</v>
      </c>
      <c r="L99" t="s">
        <v>105</v>
      </c>
      <c r="M99" s="79">
        <v>2.8000000000000001E-2</v>
      </c>
      <c r="N99" s="79">
        <v>5.4999999999999997E-3</v>
      </c>
      <c r="O99" s="78">
        <v>24.5</v>
      </c>
      <c r="P99" s="78">
        <v>5338000</v>
      </c>
      <c r="Q99" s="78">
        <v>0</v>
      </c>
      <c r="R99" s="78">
        <v>1307.81</v>
      </c>
      <c r="S99" s="79">
        <v>0</v>
      </c>
      <c r="T99" s="79">
        <v>5.7999999999999996E-3</v>
      </c>
      <c r="U99" s="79">
        <v>1.1999999999999999E-3</v>
      </c>
    </row>
    <row r="100" spans="2:21">
      <c r="B100" t="s">
        <v>557</v>
      </c>
      <c r="C100" t="s">
        <v>558</v>
      </c>
      <c r="D100" t="s">
        <v>103</v>
      </c>
      <c r="E100" t="s">
        <v>126</v>
      </c>
      <c r="F100" t="s">
        <v>349</v>
      </c>
      <c r="G100" t="s">
        <v>350</v>
      </c>
      <c r="H100" t="s">
        <v>521</v>
      </c>
      <c r="I100" t="s">
        <v>210</v>
      </c>
      <c r="J100" t="s">
        <v>255</v>
      </c>
      <c r="K100" s="78">
        <v>2.71</v>
      </c>
      <c r="L100" t="s">
        <v>105</v>
      </c>
      <c r="M100" s="79">
        <v>1.49E-2</v>
      </c>
      <c r="N100" s="79">
        <v>1.12E-2</v>
      </c>
      <c r="O100" s="78">
        <v>1.32</v>
      </c>
      <c r="P100" s="78">
        <v>5150120</v>
      </c>
      <c r="Q100" s="78">
        <v>0</v>
      </c>
      <c r="R100" s="78">
        <v>67.981583999999998</v>
      </c>
      <c r="S100" s="79">
        <v>0</v>
      </c>
      <c r="T100" s="79">
        <v>2.9999999999999997E-4</v>
      </c>
      <c r="U100" s="79">
        <v>1E-4</v>
      </c>
    </row>
    <row r="101" spans="2:21">
      <c r="B101" t="s">
        <v>559</v>
      </c>
      <c r="C101" t="s">
        <v>560</v>
      </c>
      <c r="D101" t="s">
        <v>103</v>
      </c>
      <c r="E101" t="s">
        <v>126</v>
      </c>
      <c r="F101" t="s">
        <v>561</v>
      </c>
      <c r="G101" t="s">
        <v>402</v>
      </c>
      <c r="H101" t="s">
        <v>542</v>
      </c>
      <c r="I101" t="s">
        <v>153</v>
      </c>
      <c r="J101" t="s">
        <v>255</v>
      </c>
      <c r="K101" s="78">
        <v>5.5</v>
      </c>
      <c r="L101" t="s">
        <v>105</v>
      </c>
      <c r="M101" s="79">
        <v>0.04</v>
      </c>
      <c r="N101" s="79">
        <v>1.1299999999999999E-2</v>
      </c>
      <c r="O101" s="78">
        <v>329072.15999999997</v>
      </c>
      <c r="P101" s="78">
        <v>117.19</v>
      </c>
      <c r="Q101" s="78">
        <v>0</v>
      </c>
      <c r="R101" s="78">
        <v>385.63966430400001</v>
      </c>
      <c r="S101" s="79">
        <v>1E-4</v>
      </c>
      <c r="T101" s="79">
        <v>1.6999999999999999E-3</v>
      </c>
      <c r="U101" s="79">
        <v>4.0000000000000002E-4</v>
      </c>
    </row>
    <row r="102" spans="2:21">
      <c r="B102" t="s">
        <v>562</v>
      </c>
      <c r="C102" t="s">
        <v>563</v>
      </c>
      <c r="D102" t="s">
        <v>103</v>
      </c>
      <c r="E102" t="s">
        <v>126</v>
      </c>
      <c r="F102" t="s">
        <v>561</v>
      </c>
      <c r="G102" t="s">
        <v>402</v>
      </c>
      <c r="H102" t="s">
        <v>521</v>
      </c>
      <c r="I102" t="s">
        <v>210</v>
      </c>
      <c r="J102" t="s">
        <v>255</v>
      </c>
      <c r="K102" s="78">
        <v>5.77</v>
      </c>
      <c r="L102" t="s">
        <v>105</v>
      </c>
      <c r="M102" s="79">
        <v>2.7799999999999998E-2</v>
      </c>
      <c r="N102" s="79">
        <v>1.2699999999999999E-2</v>
      </c>
      <c r="O102" s="78">
        <v>859604.92</v>
      </c>
      <c r="P102" s="78">
        <v>111.05</v>
      </c>
      <c r="Q102" s="78">
        <v>0</v>
      </c>
      <c r="R102" s="78">
        <v>954.59126365999998</v>
      </c>
      <c r="S102" s="79">
        <v>5.0000000000000001E-4</v>
      </c>
      <c r="T102" s="79">
        <v>4.1999999999999997E-3</v>
      </c>
      <c r="U102" s="79">
        <v>8.9999999999999998E-4</v>
      </c>
    </row>
    <row r="103" spans="2:21">
      <c r="B103" t="s">
        <v>564</v>
      </c>
      <c r="C103" t="s">
        <v>565</v>
      </c>
      <c r="D103" t="s">
        <v>103</v>
      </c>
      <c r="E103" t="s">
        <v>126</v>
      </c>
      <c r="F103" t="s">
        <v>417</v>
      </c>
      <c r="G103" t="s">
        <v>350</v>
      </c>
      <c r="H103" t="s">
        <v>521</v>
      </c>
      <c r="I103" t="s">
        <v>210</v>
      </c>
      <c r="J103" t="s">
        <v>255</v>
      </c>
      <c r="K103" s="78">
        <v>5.62</v>
      </c>
      <c r="L103" t="s">
        <v>105</v>
      </c>
      <c r="M103" s="79">
        <v>1.46E-2</v>
      </c>
      <c r="N103" s="79">
        <v>1.3299999999999999E-2</v>
      </c>
      <c r="O103" s="78">
        <v>29.77</v>
      </c>
      <c r="P103" s="78">
        <v>5049648</v>
      </c>
      <c r="Q103" s="78">
        <v>0</v>
      </c>
      <c r="R103" s="78">
        <v>1503.2802096</v>
      </c>
      <c r="S103" s="79">
        <v>0</v>
      </c>
      <c r="T103" s="79">
        <v>6.7000000000000002E-3</v>
      </c>
      <c r="U103" s="79">
        <v>1.4E-3</v>
      </c>
    </row>
    <row r="104" spans="2:21">
      <c r="B104" t="s">
        <v>566</v>
      </c>
      <c r="C104" t="s">
        <v>567</v>
      </c>
      <c r="D104" t="s">
        <v>103</v>
      </c>
      <c r="E104" t="s">
        <v>126</v>
      </c>
      <c r="F104" t="s">
        <v>489</v>
      </c>
      <c r="G104" t="s">
        <v>490</v>
      </c>
      <c r="H104" t="s">
        <v>521</v>
      </c>
      <c r="I104" t="s">
        <v>210</v>
      </c>
      <c r="J104" t="s">
        <v>255</v>
      </c>
      <c r="K104" s="78">
        <v>3.24</v>
      </c>
      <c r="L104" t="s">
        <v>105</v>
      </c>
      <c r="M104" s="79">
        <v>3.85E-2</v>
      </c>
      <c r="N104" s="79">
        <v>-5.1000000000000004E-3</v>
      </c>
      <c r="O104" s="78">
        <v>248794.99</v>
      </c>
      <c r="P104" s="78">
        <v>119.85</v>
      </c>
      <c r="Q104" s="78">
        <v>0</v>
      </c>
      <c r="R104" s="78">
        <v>298.180795515</v>
      </c>
      <c r="S104" s="79">
        <v>1E-3</v>
      </c>
      <c r="T104" s="79">
        <v>1.2999999999999999E-3</v>
      </c>
      <c r="U104" s="79">
        <v>2.9999999999999997E-4</v>
      </c>
    </row>
    <row r="105" spans="2:21">
      <c r="B105" t="s">
        <v>568</v>
      </c>
      <c r="C105" t="s">
        <v>569</v>
      </c>
      <c r="D105" t="s">
        <v>103</v>
      </c>
      <c r="E105" t="s">
        <v>126</v>
      </c>
      <c r="F105" t="s">
        <v>489</v>
      </c>
      <c r="G105" t="s">
        <v>490</v>
      </c>
      <c r="H105" t="s">
        <v>521</v>
      </c>
      <c r="I105" t="s">
        <v>210</v>
      </c>
      <c r="J105" t="s">
        <v>255</v>
      </c>
      <c r="K105" s="78">
        <v>4.12</v>
      </c>
      <c r="L105" t="s">
        <v>105</v>
      </c>
      <c r="M105" s="79">
        <v>3.85E-2</v>
      </c>
      <c r="N105" s="79">
        <v>-1.6999999999999999E-3</v>
      </c>
      <c r="O105" s="78">
        <v>217798.46</v>
      </c>
      <c r="P105" s="78">
        <v>122.75</v>
      </c>
      <c r="Q105" s="78">
        <v>0</v>
      </c>
      <c r="R105" s="78">
        <v>267.34760964999998</v>
      </c>
      <c r="S105" s="79">
        <v>8.9999999999999998E-4</v>
      </c>
      <c r="T105" s="79">
        <v>1.1999999999999999E-3</v>
      </c>
      <c r="U105" s="79">
        <v>2.0000000000000001E-4</v>
      </c>
    </row>
    <row r="106" spans="2:21">
      <c r="B106" t="s">
        <v>570</v>
      </c>
      <c r="C106" t="s">
        <v>571</v>
      </c>
      <c r="D106" t="s">
        <v>103</v>
      </c>
      <c r="E106" t="s">
        <v>126</v>
      </c>
      <c r="F106" t="s">
        <v>489</v>
      </c>
      <c r="G106" t="s">
        <v>490</v>
      </c>
      <c r="H106" t="s">
        <v>521</v>
      </c>
      <c r="I106" t="s">
        <v>210</v>
      </c>
      <c r="J106" t="s">
        <v>255</v>
      </c>
      <c r="K106" s="78">
        <v>0.41</v>
      </c>
      <c r="L106" t="s">
        <v>105</v>
      </c>
      <c r="M106" s="79">
        <v>3.9E-2</v>
      </c>
      <c r="N106" s="79">
        <v>1.1000000000000001E-3</v>
      </c>
      <c r="O106" s="78">
        <v>166172.94</v>
      </c>
      <c r="P106" s="78">
        <v>111.04</v>
      </c>
      <c r="Q106" s="78">
        <v>0</v>
      </c>
      <c r="R106" s="78">
        <v>184.51843257600001</v>
      </c>
      <c r="S106" s="79">
        <v>8.0000000000000004E-4</v>
      </c>
      <c r="T106" s="79">
        <v>8.0000000000000004E-4</v>
      </c>
      <c r="U106" s="79">
        <v>2.0000000000000001E-4</v>
      </c>
    </row>
    <row r="107" spans="2:21">
      <c r="B107" t="s">
        <v>572</v>
      </c>
      <c r="C107" t="s">
        <v>573</v>
      </c>
      <c r="D107" t="s">
        <v>103</v>
      </c>
      <c r="E107" t="s">
        <v>126</v>
      </c>
      <c r="F107" t="s">
        <v>489</v>
      </c>
      <c r="G107" t="s">
        <v>490</v>
      </c>
      <c r="H107" t="s">
        <v>521</v>
      </c>
      <c r="I107" t="s">
        <v>210</v>
      </c>
      <c r="J107" t="s">
        <v>255</v>
      </c>
      <c r="K107" s="78">
        <v>1.39</v>
      </c>
      <c r="L107" t="s">
        <v>105</v>
      </c>
      <c r="M107" s="79">
        <v>3.9E-2</v>
      </c>
      <c r="N107" s="79">
        <v>-2.0999999999999999E-3</v>
      </c>
      <c r="O107" s="78">
        <v>268233.28999999998</v>
      </c>
      <c r="P107" s="78">
        <v>115.67</v>
      </c>
      <c r="Q107" s="78">
        <v>0</v>
      </c>
      <c r="R107" s="78">
        <v>310.265446543</v>
      </c>
      <c r="S107" s="79">
        <v>6.9999999999999999E-4</v>
      </c>
      <c r="T107" s="79">
        <v>1.4E-3</v>
      </c>
      <c r="U107" s="79">
        <v>2.9999999999999997E-4</v>
      </c>
    </row>
    <row r="108" spans="2:21">
      <c r="B108" t="s">
        <v>574</v>
      </c>
      <c r="C108" t="s">
        <v>575</v>
      </c>
      <c r="D108" t="s">
        <v>103</v>
      </c>
      <c r="E108" t="s">
        <v>126</v>
      </c>
      <c r="F108" t="s">
        <v>576</v>
      </c>
      <c r="G108" t="s">
        <v>350</v>
      </c>
      <c r="H108" t="s">
        <v>521</v>
      </c>
      <c r="I108" t="s">
        <v>210</v>
      </c>
      <c r="J108" t="s">
        <v>255</v>
      </c>
      <c r="K108" s="78">
        <v>1.5</v>
      </c>
      <c r="L108" t="s">
        <v>105</v>
      </c>
      <c r="M108" s="79">
        <v>0.02</v>
      </c>
      <c r="N108" s="79">
        <v>-1.9E-3</v>
      </c>
      <c r="O108" s="78">
        <v>224232.31</v>
      </c>
      <c r="P108" s="78">
        <v>105.78</v>
      </c>
      <c r="Q108" s="78">
        <v>121.70705</v>
      </c>
      <c r="R108" s="78">
        <v>358.89998751799999</v>
      </c>
      <c r="S108" s="79">
        <v>8.0000000000000004E-4</v>
      </c>
      <c r="T108" s="79">
        <v>1.6000000000000001E-3</v>
      </c>
      <c r="U108" s="79">
        <v>2.9999999999999997E-4</v>
      </c>
    </row>
    <row r="109" spans="2:21">
      <c r="B109" t="s">
        <v>577</v>
      </c>
      <c r="C109" t="s">
        <v>578</v>
      </c>
      <c r="D109" t="s">
        <v>103</v>
      </c>
      <c r="E109" t="s">
        <v>126</v>
      </c>
      <c r="F109" t="s">
        <v>502</v>
      </c>
      <c r="G109" t="s">
        <v>402</v>
      </c>
      <c r="H109" t="s">
        <v>521</v>
      </c>
      <c r="I109" t="s">
        <v>210</v>
      </c>
      <c r="J109" t="s">
        <v>255</v>
      </c>
      <c r="K109" s="78">
        <v>6.54</v>
      </c>
      <c r="L109" t="s">
        <v>105</v>
      </c>
      <c r="M109" s="79">
        <v>2.4E-2</v>
      </c>
      <c r="N109" s="79">
        <v>7.1999999999999998E-3</v>
      </c>
      <c r="O109" s="78">
        <v>729537.57</v>
      </c>
      <c r="P109" s="78">
        <v>114.16</v>
      </c>
      <c r="Q109" s="78">
        <v>0</v>
      </c>
      <c r="R109" s="78">
        <v>832.84008991200005</v>
      </c>
      <c r="S109" s="79">
        <v>1.2999999999999999E-3</v>
      </c>
      <c r="T109" s="79">
        <v>3.7000000000000002E-3</v>
      </c>
      <c r="U109" s="79">
        <v>8.0000000000000004E-4</v>
      </c>
    </row>
    <row r="110" spans="2:21">
      <c r="B110" t="s">
        <v>579</v>
      </c>
      <c r="C110" t="s">
        <v>580</v>
      </c>
      <c r="D110" t="s">
        <v>103</v>
      </c>
      <c r="E110" t="s">
        <v>126</v>
      </c>
      <c r="F110" t="s">
        <v>502</v>
      </c>
      <c r="G110" t="s">
        <v>402</v>
      </c>
      <c r="H110" t="s">
        <v>542</v>
      </c>
      <c r="I110" t="s">
        <v>153</v>
      </c>
      <c r="J110" t="s">
        <v>255</v>
      </c>
      <c r="K110" s="78">
        <v>2.69</v>
      </c>
      <c r="L110" t="s">
        <v>105</v>
      </c>
      <c r="M110" s="79">
        <v>3.4799999999999998E-2</v>
      </c>
      <c r="N110" s="79">
        <v>-5.9999999999999995E-4</v>
      </c>
      <c r="O110" s="78">
        <v>12458.29</v>
      </c>
      <c r="P110" s="78">
        <v>109.93</v>
      </c>
      <c r="Q110" s="78">
        <v>0</v>
      </c>
      <c r="R110" s="78">
        <v>13.695398196999999</v>
      </c>
      <c r="S110" s="79">
        <v>0</v>
      </c>
      <c r="T110" s="79">
        <v>1E-4</v>
      </c>
      <c r="U110" s="79">
        <v>0</v>
      </c>
    </row>
    <row r="111" spans="2:21">
      <c r="B111" t="s">
        <v>581</v>
      </c>
      <c r="C111" t="s">
        <v>582</v>
      </c>
      <c r="D111" t="s">
        <v>103</v>
      </c>
      <c r="E111" t="s">
        <v>126</v>
      </c>
      <c r="F111" t="s">
        <v>583</v>
      </c>
      <c r="G111" t="s">
        <v>490</v>
      </c>
      <c r="H111" t="s">
        <v>521</v>
      </c>
      <c r="I111" t="s">
        <v>210</v>
      </c>
      <c r="J111" t="s">
        <v>255</v>
      </c>
      <c r="K111" s="78">
        <v>0.9</v>
      </c>
      <c r="L111" t="s">
        <v>105</v>
      </c>
      <c r="M111" s="79">
        <v>4.8899999999999999E-2</v>
      </c>
      <c r="N111" s="79">
        <v>2.5999999999999999E-3</v>
      </c>
      <c r="O111" s="78">
        <v>6447.51</v>
      </c>
      <c r="P111" s="78">
        <v>128.15</v>
      </c>
      <c r="Q111" s="78">
        <v>0</v>
      </c>
      <c r="R111" s="78">
        <v>8.2624840650000007</v>
      </c>
      <c r="S111" s="79">
        <v>2.0000000000000001E-4</v>
      </c>
      <c r="T111" s="79">
        <v>0</v>
      </c>
      <c r="U111" s="79">
        <v>0</v>
      </c>
    </row>
    <row r="112" spans="2:21">
      <c r="B112" t="s">
        <v>584</v>
      </c>
      <c r="C112" t="s">
        <v>585</v>
      </c>
      <c r="D112" t="s">
        <v>103</v>
      </c>
      <c r="E112" t="s">
        <v>126</v>
      </c>
      <c r="F112" t="s">
        <v>583</v>
      </c>
      <c r="G112" t="s">
        <v>490</v>
      </c>
      <c r="H112" t="s">
        <v>542</v>
      </c>
      <c r="I112" t="s">
        <v>153</v>
      </c>
      <c r="J112" t="s">
        <v>255</v>
      </c>
      <c r="K112" s="78">
        <v>5.22</v>
      </c>
      <c r="L112" t="s">
        <v>105</v>
      </c>
      <c r="M112" s="79">
        <v>2.4799999999999999E-2</v>
      </c>
      <c r="N112" s="79">
        <v>2.0999999999999999E-3</v>
      </c>
      <c r="O112" s="78">
        <v>330808.75</v>
      </c>
      <c r="P112" s="78">
        <v>114.51</v>
      </c>
      <c r="Q112" s="78">
        <v>0</v>
      </c>
      <c r="R112" s="78">
        <v>378.80909962499999</v>
      </c>
      <c r="S112" s="79">
        <v>8.0000000000000004E-4</v>
      </c>
      <c r="T112" s="79">
        <v>1.6999999999999999E-3</v>
      </c>
      <c r="U112" s="79">
        <v>2.9999999999999997E-4</v>
      </c>
    </row>
    <row r="113" spans="2:21">
      <c r="B113" t="s">
        <v>586</v>
      </c>
      <c r="C113" t="s">
        <v>587</v>
      </c>
      <c r="D113" t="s">
        <v>103</v>
      </c>
      <c r="E113" t="s">
        <v>126</v>
      </c>
      <c r="F113" t="s">
        <v>588</v>
      </c>
      <c r="G113" t="s">
        <v>402</v>
      </c>
      <c r="H113" t="s">
        <v>521</v>
      </c>
      <c r="I113" t="s">
        <v>210</v>
      </c>
      <c r="J113" t="s">
        <v>255</v>
      </c>
      <c r="K113" s="78">
        <v>3.83</v>
      </c>
      <c r="L113" t="s">
        <v>105</v>
      </c>
      <c r="M113" s="79">
        <v>2.8500000000000001E-2</v>
      </c>
      <c r="N113" s="79">
        <v>-1.1000000000000001E-3</v>
      </c>
      <c r="O113" s="78">
        <v>1107548.1499999999</v>
      </c>
      <c r="P113" s="78">
        <v>115.33</v>
      </c>
      <c r="Q113" s="78">
        <v>0</v>
      </c>
      <c r="R113" s="78">
        <v>1277.335281395</v>
      </c>
      <c r="S113" s="79">
        <v>1.6000000000000001E-3</v>
      </c>
      <c r="T113" s="79">
        <v>5.7000000000000002E-3</v>
      </c>
      <c r="U113" s="79">
        <v>1.1999999999999999E-3</v>
      </c>
    </row>
    <row r="114" spans="2:21">
      <c r="B114" t="s">
        <v>589</v>
      </c>
      <c r="C114" t="s">
        <v>590</v>
      </c>
      <c r="D114" t="s">
        <v>103</v>
      </c>
      <c r="E114" t="s">
        <v>126</v>
      </c>
      <c r="F114" t="s">
        <v>591</v>
      </c>
      <c r="G114" t="s">
        <v>402</v>
      </c>
      <c r="H114" t="s">
        <v>521</v>
      </c>
      <c r="I114" t="s">
        <v>210</v>
      </c>
      <c r="J114" t="s">
        <v>255</v>
      </c>
      <c r="K114" s="78">
        <v>5.82</v>
      </c>
      <c r="L114" t="s">
        <v>105</v>
      </c>
      <c r="M114" s="79">
        <v>1.4E-2</v>
      </c>
      <c r="N114" s="79">
        <v>2.0999999999999999E-3</v>
      </c>
      <c r="O114" s="78">
        <v>725873.39</v>
      </c>
      <c r="P114" s="78">
        <v>108.68</v>
      </c>
      <c r="Q114" s="78">
        <v>0</v>
      </c>
      <c r="R114" s="78">
        <v>788.87920025200003</v>
      </c>
      <c r="S114" s="79">
        <v>1.6000000000000001E-3</v>
      </c>
      <c r="T114" s="79">
        <v>3.5000000000000001E-3</v>
      </c>
      <c r="U114" s="79">
        <v>6.9999999999999999E-4</v>
      </c>
    </row>
    <row r="115" spans="2:21">
      <c r="B115" t="s">
        <v>592</v>
      </c>
      <c r="C115" t="s">
        <v>593</v>
      </c>
      <c r="D115" t="s">
        <v>103</v>
      </c>
      <c r="E115" t="s">
        <v>126</v>
      </c>
      <c r="F115" t="s">
        <v>367</v>
      </c>
      <c r="G115" t="s">
        <v>350</v>
      </c>
      <c r="H115" t="s">
        <v>521</v>
      </c>
      <c r="I115" t="s">
        <v>210</v>
      </c>
      <c r="J115" t="s">
        <v>255</v>
      </c>
      <c r="K115" s="78">
        <v>3.7</v>
      </c>
      <c r="L115" t="s">
        <v>105</v>
      </c>
      <c r="M115" s="79">
        <v>1.8200000000000001E-2</v>
      </c>
      <c r="N115" s="79">
        <v>7.7999999999999996E-3</v>
      </c>
      <c r="O115" s="78">
        <v>14.33</v>
      </c>
      <c r="P115" s="78">
        <v>5228000</v>
      </c>
      <c r="Q115" s="78">
        <v>0</v>
      </c>
      <c r="R115" s="78">
        <v>749.17240000000004</v>
      </c>
      <c r="S115" s="79">
        <v>0</v>
      </c>
      <c r="T115" s="79">
        <v>3.3E-3</v>
      </c>
      <c r="U115" s="79">
        <v>6.9999999999999999E-4</v>
      </c>
    </row>
    <row r="116" spans="2:21">
      <c r="B116" t="s">
        <v>594</v>
      </c>
      <c r="C116" t="s">
        <v>595</v>
      </c>
      <c r="D116" t="s">
        <v>103</v>
      </c>
      <c r="E116" t="s">
        <v>126</v>
      </c>
      <c r="F116" t="s">
        <v>367</v>
      </c>
      <c r="G116" t="s">
        <v>350</v>
      </c>
      <c r="H116" t="s">
        <v>521</v>
      </c>
      <c r="I116" t="s">
        <v>210</v>
      </c>
      <c r="J116" t="s">
        <v>255</v>
      </c>
      <c r="K116" s="78">
        <v>2.93</v>
      </c>
      <c r="L116" t="s">
        <v>105</v>
      </c>
      <c r="M116" s="79">
        <v>1.06E-2</v>
      </c>
      <c r="N116" s="79">
        <v>7.4000000000000003E-3</v>
      </c>
      <c r="O116" s="78">
        <v>17.86</v>
      </c>
      <c r="P116" s="78">
        <v>5125000</v>
      </c>
      <c r="Q116" s="78">
        <v>0</v>
      </c>
      <c r="R116" s="78">
        <v>915.32500000000005</v>
      </c>
      <c r="S116" s="79">
        <v>0</v>
      </c>
      <c r="T116" s="79">
        <v>4.1000000000000003E-3</v>
      </c>
      <c r="U116" s="79">
        <v>8.0000000000000004E-4</v>
      </c>
    </row>
    <row r="117" spans="2:21">
      <c r="B117" t="s">
        <v>596</v>
      </c>
      <c r="C117" t="s">
        <v>597</v>
      </c>
      <c r="D117" t="s">
        <v>103</v>
      </c>
      <c r="E117" t="s">
        <v>126</v>
      </c>
      <c r="F117" t="s">
        <v>367</v>
      </c>
      <c r="G117" t="s">
        <v>350</v>
      </c>
      <c r="H117" t="s">
        <v>521</v>
      </c>
      <c r="I117" t="s">
        <v>210</v>
      </c>
      <c r="J117" t="s">
        <v>255</v>
      </c>
      <c r="K117" s="78">
        <v>4.8</v>
      </c>
      <c r="L117" t="s">
        <v>105</v>
      </c>
      <c r="M117" s="79">
        <v>1.89E-2</v>
      </c>
      <c r="N117" s="79">
        <v>1.15E-2</v>
      </c>
      <c r="O117" s="78">
        <v>32.96</v>
      </c>
      <c r="P117" s="78">
        <v>5134000</v>
      </c>
      <c r="Q117" s="78">
        <v>0</v>
      </c>
      <c r="R117" s="78">
        <v>1692.1664000000001</v>
      </c>
      <c r="S117" s="79">
        <v>0</v>
      </c>
      <c r="T117" s="79">
        <v>7.4999999999999997E-3</v>
      </c>
      <c r="U117" s="79">
        <v>1.5E-3</v>
      </c>
    </row>
    <row r="118" spans="2:21">
      <c r="B118" t="s">
        <v>598</v>
      </c>
      <c r="C118" t="s">
        <v>599</v>
      </c>
      <c r="D118" t="s">
        <v>103</v>
      </c>
      <c r="E118" t="s">
        <v>126</v>
      </c>
      <c r="F118" t="s">
        <v>600</v>
      </c>
      <c r="G118" t="s">
        <v>350</v>
      </c>
      <c r="H118" t="s">
        <v>521</v>
      </c>
      <c r="I118" t="s">
        <v>210</v>
      </c>
      <c r="J118" t="s">
        <v>255</v>
      </c>
      <c r="K118" s="78">
        <v>1.93</v>
      </c>
      <c r="L118" t="s">
        <v>105</v>
      </c>
      <c r="M118" s="79">
        <v>4.4999999999999998E-2</v>
      </c>
      <c r="N118" s="79">
        <v>1E-4</v>
      </c>
      <c r="O118" s="78">
        <v>1733537.67</v>
      </c>
      <c r="P118" s="78">
        <v>132.18</v>
      </c>
      <c r="Q118" s="78">
        <v>23.655750000000001</v>
      </c>
      <c r="R118" s="78">
        <v>2315.0458422060001</v>
      </c>
      <c r="S118" s="79">
        <v>1E-3</v>
      </c>
      <c r="T118" s="79">
        <v>1.03E-2</v>
      </c>
      <c r="U118" s="79">
        <v>2.0999999999999999E-3</v>
      </c>
    </row>
    <row r="119" spans="2:21">
      <c r="B119" t="s">
        <v>601</v>
      </c>
      <c r="C119" t="s">
        <v>602</v>
      </c>
      <c r="D119" t="s">
        <v>103</v>
      </c>
      <c r="E119" t="s">
        <v>126</v>
      </c>
      <c r="F119" t="s">
        <v>603</v>
      </c>
      <c r="G119" t="s">
        <v>490</v>
      </c>
      <c r="H119" t="s">
        <v>542</v>
      </c>
      <c r="I119" t="s">
        <v>153</v>
      </c>
      <c r="J119" t="s">
        <v>255</v>
      </c>
      <c r="K119" s="78">
        <v>1.47</v>
      </c>
      <c r="L119" t="s">
        <v>105</v>
      </c>
      <c r="M119" s="79">
        <v>4.0500000000000001E-2</v>
      </c>
      <c r="N119" s="79">
        <v>-1.1999999999999999E-3</v>
      </c>
      <c r="O119" s="78">
        <v>93771.53</v>
      </c>
      <c r="P119" s="78">
        <v>131.25</v>
      </c>
      <c r="Q119" s="78">
        <v>0</v>
      </c>
      <c r="R119" s="78">
        <v>123.07513312499999</v>
      </c>
      <c r="S119" s="79">
        <v>8.9999999999999998E-4</v>
      </c>
      <c r="T119" s="79">
        <v>5.0000000000000001E-4</v>
      </c>
      <c r="U119" s="79">
        <v>1E-4</v>
      </c>
    </row>
    <row r="120" spans="2:21">
      <c r="B120" t="s">
        <v>604</v>
      </c>
      <c r="C120" t="s">
        <v>605</v>
      </c>
      <c r="D120" t="s">
        <v>103</v>
      </c>
      <c r="E120" t="s">
        <v>126</v>
      </c>
      <c r="F120" t="s">
        <v>606</v>
      </c>
      <c r="G120" t="s">
        <v>402</v>
      </c>
      <c r="H120" t="s">
        <v>542</v>
      </c>
      <c r="I120" t="s">
        <v>153</v>
      </c>
      <c r="J120" t="s">
        <v>255</v>
      </c>
      <c r="K120" s="78">
        <v>3.13</v>
      </c>
      <c r="L120" t="s">
        <v>105</v>
      </c>
      <c r="M120" s="79">
        <v>2.7400000000000001E-2</v>
      </c>
      <c r="N120" s="79">
        <v>5.9999999999999995E-4</v>
      </c>
      <c r="O120" s="78">
        <v>149766.28</v>
      </c>
      <c r="P120" s="78">
        <v>111.71</v>
      </c>
      <c r="Q120" s="78">
        <v>0</v>
      </c>
      <c r="R120" s="78">
        <v>167.30391138799999</v>
      </c>
      <c r="S120" s="79">
        <v>2.9999999999999997E-4</v>
      </c>
      <c r="T120" s="79">
        <v>6.9999999999999999E-4</v>
      </c>
      <c r="U120" s="79">
        <v>2.0000000000000001E-4</v>
      </c>
    </row>
    <row r="121" spans="2:21">
      <c r="B121" t="s">
        <v>607</v>
      </c>
      <c r="C121" t="s">
        <v>608</v>
      </c>
      <c r="D121" t="s">
        <v>103</v>
      </c>
      <c r="E121" t="s">
        <v>126</v>
      </c>
      <c r="F121" t="s">
        <v>606</v>
      </c>
      <c r="G121" t="s">
        <v>402</v>
      </c>
      <c r="H121" t="s">
        <v>542</v>
      </c>
      <c r="I121" t="s">
        <v>153</v>
      </c>
      <c r="J121" t="s">
        <v>255</v>
      </c>
      <c r="K121" s="78">
        <v>7.27</v>
      </c>
      <c r="L121" t="s">
        <v>105</v>
      </c>
      <c r="M121" s="79">
        <v>1.9599999999999999E-2</v>
      </c>
      <c r="N121" s="79">
        <v>5.5999999999999999E-3</v>
      </c>
      <c r="O121" s="78">
        <v>571542.84</v>
      </c>
      <c r="P121" s="78">
        <v>112.38</v>
      </c>
      <c r="Q121" s="78">
        <v>0</v>
      </c>
      <c r="R121" s="78">
        <v>642.299843592</v>
      </c>
      <c r="S121" s="79">
        <v>5.9999999999999995E-4</v>
      </c>
      <c r="T121" s="79">
        <v>2.8999999999999998E-3</v>
      </c>
      <c r="U121" s="79">
        <v>5.9999999999999995E-4</v>
      </c>
    </row>
    <row r="122" spans="2:21">
      <c r="B122" t="s">
        <v>609</v>
      </c>
      <c r="C122" t="s">
        <v>610</v>
      </c>
      <c r="D122" t="s">
        <v>103</v>
      </c>
      <c r="E122" t="s">
        <v>126</v>
      </c>
      <c r="F122" t="s">
        <v>390</v>
      </c>
      <c r="G122" t="s">
        <v>350</v>
      </c>
      <c r="H122" t="s">
        <v>542</v>
      </c>
      <c r="I122" t="s">
        <v>153</v>
      </c>
      <c r="J122" t="s">
        <v>255</v>
      </c>
      <c r="K122" s="78">
        <v>3.25</v>
      </c>
      <c r="L122" t="s">
        <v>105</v>
      </c>
      <c r="M122" s="79">
        <v>1.4200000000000001E-2</v>
      </c>
      <c r="N122" s="79">
        <v>8.0999999999999996E-3</v>
      </c>
      <c r="O122" s="78">
        <v>28.78</v>
      </c>
      <c r="P122" s="78">
        <v>5225000</v>
      </c>
      <c r="Q122" s="78">
        <v>0</v>
      </c>
      <c r="R122" s="78">
        <v>1503.7550000000001</v>
      </c>
      <c r="S122" s="79">
        <v>0</v>
      </c>
      <c r="T122" s="79">
        <v>6.7000000000000002E-3</v>
      </c>
      <c r="U122" s="79">
        <v>1.4E-3</v>
      </c>
    </row>
    <row r="123" spans="2:21">
      <c r="B123" t="s">
        <v>611</v>
      </c>
      <c r="C123" t="s">
        <v>612</v>
      </c>
      <c r="D123" t="s">
        <v>103</v>
      </c>
      <c r="E123" t="s">
        <v>126</v>
      </c>
      <c r="F123" t="s">
        <v>390</v>
      </c>
      <c r="G123" t="s">
        <v>350</v>
      </c>
      <c r="H123" t="s">
        <v>542</v>
      </c>
      <c r="I123" t="s">
        <v>153</v>
      </c>
      <c r="J123" t="s">
        <v>255</v>
      </c>
      <c r="K123" s="78">
        <v>3.91</v>
      </c>
      <c r="L123" t="s">
        <v>105</v>
      </c>
      <c r="M123" s="79">
        <v>1.5900000000000001E-2</v>
      </c>
      <c r="N123" s="79">
        <v>7.7999999999999996E-3</v>
      </c>
      <c r="O123" s="78">
        <v>20.99</v>
      </c>
      <c r="P123" s="78">
        <v>5190000</v>
      </c>
      <c r="Q123" s="78">
        <v>0</v>
      </c>
      <c r="R123" s="78">
        <v>1089.3810000000001</v>
      </c>
      <c r="S123" s="79">
        <v>0</v>
      </c>
      <c r="T123" s="79">
        <v>4.7999999999999996E-3</v>
      </c>
      <c r="U123" s="79">
        <v>1E-3</v>
      </c>
    </row>
    <row r="124" spans="2:21">
      <c r="B124" t="s">
        <v>613</v>
      </c>
      <c r="C124" t="s">
        <v>614</v>
      </c>
      <c r="D124" t="s">
        <v>103</v>
      </c>
      <c r="E124" t="s">
        <v>126</v>
      </c>
      <c r="F124" t="s">
        <v>615</v>
      </c>
      <c r="G124" t="s">
        <v>490</v>
      </c>
      <c r="H124" t="s">
        <v>542</v>
      </c>
      <c r="I124" t="s">
        <v>153</v>
      </c>
      <c r="J124" t="s">
        <v>255</v>
      </c>
      <c r="K124" s="78">
        <v>6.39</v>
      </c>
      <c r="L124" t="s">
        <v>105</v>
      </c>
      <c r="M124" s="79">
        <v>2.2499999999999999E-2</v>
      </c>
      <c r="N124" s="79">
        <v>3.3E-3</v>
      </c>
      <c r="O124" s="78">
        <v>233951</v>
      </c>
      <c r="P124" s="78">
        <v>115.5</v>
      </c>
      <c r="Q124" s="78">
        <v>0</v>
      </c>
      <c r="R124" s="78">
        <v>270.21340500000002</v>
      </c>
      <c r="S124" s="79">
        <v>5.9999999999999995E-4</v>
      </c>
      <c r="T124" s="79">
        <v>1.1999999999999999E-3</v>
      </c>
      <c r="U124" s="79">
        <v>2.0000000000000001E-4</v>
      </c>
    </row>
    <row r="125" spans="2:21">
      <c r="B125" t="s">
        <v>616</v>
      </c>
      <c r="C125" t="s">
        <v>617</v>
      </c>
      <c r="D125" t="s">
        <v>103</v>
      </c>
      <c r="E125" t="s">
        <v>126</v>
      </c>
      <c r="F125" t="s">
        <v>417</v>
      </c>
      <c r="G125" t="s">
        <v>350</v>
      </c>
      <c r="H125" t="s">
        <v>521</v>
      </c>
      <c r="I125" t="s">
        <v>210</v>
      </c>
      <c r="J125" t="s">
        <v>255</v>
      </c>
      <c r="K125" s="78">
        <v>0.3</v>
      </c>
      <c r="L125" t="s">
        <v>105</v>
      </c>
      <c r="M125" s="79">
        <v>6.4000000000000001E-2</v>
      </c>
      <c r="N125" s="79">
        <v>1.23E-2</v>
      </c>
      <c r="O125" s="78">
        <v>2201261.7000000002</v>
      </c>
      <c r="P125" s="78">
        <v>117.17</v>
      </c>
      <c r="Q125" s="78">
        <v>0</v>
      </c>
      <c r="R125" s="78">
        <v>2579.2183338899999</v>
      </c>
      <c r="S125" s="79">
        <v>1.8E-3</v>
      </c>
      <c r="T125" s="79">
        <v>1.15E-2</v>
      </c>
      <c r="U125" s="79">
        <v>2.3E-3</v>
      </c>
    </row>
    <row r="126" spans="2:21">
      <c r="B126" t="s">
        <v>618</v>
      </c>
      <c r="C126" t="s">
        <v>619</v>
      </c>
      <c r="D126" t="s">
        <v>103</v>
      </c>
      <c r="E126" t="s">
        <v>126</v>
      </c>
      <c r="F126" t="s">
        <v>620</v>
      </c>
      <c r="G126" t="s">
        <v>130</v>
      </c>
      <c r="H126" t="s">
        <v>521</v>
      </c>
      <c r="I126" t="s">
        <v>210</v>
      </c>
      <c r="J126" t="s">
        <v>255</v>
      </c>
      <c r="K126" s="78">
        <v>1.76</v>
      </c>
      <c r="L126" t="s">
        <v>105</v>
      </c>
      <c r="M126" s="79">
        <v>2.1499999999999998E-2</v>
      </c>
      <c r="N126" s="79">
        <v>1.6000000000000001E-3</v>
      </c>
      <c r="O126" s="78">
        <v>623841.56000000006</v>
      </c>
      <c r="P126" s="78">
        <v>104.71</v>
      </c>
      <c r="Q126" s="78">
        <v>52.215040000000002</v>
      </c>
      <c r="R126" s="78">
        <v>705.43953747600005</v>
      </c>
      <c r="S126" s="79">
        <v>8.0000000000000004E-4</v>
      </c>
      <c r="T126" s="79">
        <v>3.0999999999999999E-3</v>
      </c>
      <c r="U126" s="79">
        <v>5.9999999999999995E-4</v>
      </c>
    </row>
    <row r="127" spans="2:21">
      <c r="B127" t="s">
        <v>621</v>
      </c>
      <c r="C127" t="s">
        <v>622</v>
      </c>
      <c r="D127" t="s">
        <v>103</v>
      </c>
      <c r="E127" t="s">
        <v>126</v>
      </c>
      <c r="F127" t="s">
        <v>620</v>
      </c>
      <c r="G127" t="s">
        <v>130</v>
      </c>
      <c r="H127" t="s">
        <v>521</v>
      </c>
      <c r="I127" t="s">
        <v>210</v>
      </c>
      <c r="J127" t="s">
        <v>255</v>
      </c>
      <c r="K127" s="78">
        <v>3.27</v>
      </c>
      <c r="L127" t="s">
        <v>105</v>
      </c>
      <c r="M127" s="79">
        <v>1.7999999999999999E-2</v>
      </c>
      <c r="N127" s="79">
        <v>3.2000000000000002E-3</v>
      </c>
      <c r="O127" s="78">
        <v>411470.94</v>
      </c>
      <c r="P127" s="78">
        <v>106.11</v>
      </c>
      <c r="Q127" s="78">
        <v>0</v>
      </c>
      <c r="R127" s="78">
        <v>436.611814434</v>
      </c>
      <c r="S127" s="79">
        <v>5.9999999999999995E-4</v>
      </c>
      <c r="T127" s="79">
        <v>1.9E-3</v>
      </c>
      <c r="U127" s="79">
        <v>4.0000000000000002E-4</v>
      </c>
    </row>
    <row r="128" spans="2:21">
      <c r="B128" t="s">
        <v>623</v>
      </c>
      <c r="C128" t="s">
        <v>624</v>
      </c>
      <c r="D128" t="s">
        <v>103</v>
      </c>
      <c r="E128" t="s">
        <v>126</v>
      </c>
      <c r="F128" t="s">
        <v>625</v>
      </c>
      <c r="G128" t="s">
        <v>350</v>
      </c>
      <c r="H128" t="s">
        <v>626</v>
      </c>
      <c r="I128" t="s">
        <v>153</v>
      </c>
      <c r="J128" t="s">
        <v>255</v>
      </c>
      <c r="K128" s="78">
        <v>1</v>
      </c>
      <c r="L128" t="s">
        <v>105</v>
      </c>
      <c r="M128" s="79">
        <v>4.1500000000000002E-2</v>
      </c>
      <c r="N128" s="79">
        <v>-4.5999999999999999E-3</v>
      </c>
      <c r="O128" s="78">
        <v>29065.08</v>
      </c>
      <c r="P128" s="78">
        <v>111.29</v>
      </c>
      <c r="Q128" s="78">
        <v>0</v>
      </c>
      <c r="R128" s="78">
        <v>32.346527532000003</v>
      </c>
      <c r="S128" s="79">
        <v>1E-4</v>
      </c>
      <c r="T128" s="79">
        <v>1E-4</v>
      </c>
      <c r="U128" s="79">
        <v>0</v>
      </c>
    </row>
    <row r="129" spans="2:21">
      <c r="B129" t="s">
        <v>627</v>
      </c>
      <c r="C129" t="s">
        <v>628</v>
      </c>
      <c r="D129" t="s">
        <v>103</v>
      </c>
      <c r="E129" t="s">
        <v>126</v>
      </c>
      <c r="F129" t="s">
        <v>629</v>
      </c>
      <c r="G129" t="s">
        <v>130</v>
      </c>
      <c r="H129" t="s">
        <v>630</v>
      </c>
      <c r="I129" t="s">
        <v>210</v>
      </c>
      <c r="J129" t="s">
        <v>255</v>
      </c>
      <c r="K129" s="78">
        <v>1.79</v>
      </c>
      <c r="L129" t="s">
        <v>105</v>
      </c>
      <c r="M129" s="79">
        <v>2.8500000000000001E-2</v>
      </c>
      <c r="N129" s="79">
        <v>1.5699999999999999E-2</v>
      </c>
      <c r="O129" s="78">
        <v>171871.65</v>
      </c>
      <c r="P129" s="78">
        <v>104.54</v>
      </c>
      <c r="Q129" s="78">
        <v>0</v>
      </c>
      <c r="R129" s="78">
        <v>179.67462291000001</v>
      </c>
      <c r="S129" s="79">
        <v>8.0000000000000004E-4</v>
      </c>
      <c r="T129" s="79">
        <v>8.0000000000000004E-4</v>
      </c>
      <c r="U129" s="79">
        <v>2.0000000000000001E-4</v>
      </c>
    </row>
    <row r="130" spans="2:21">
      <c r="B130" t="s">
        <v>631</v>
      </c>
      <c r="C130" t="s">
        <v>632</v>
      </c>
      <c r="D130" t="s">
        <v>103</v>
      </c>
      <c r="E130" t="s">
        <v>126</v>
      </c>
      <c r="F130" t="s">
        <v>629</v>
      </c>
      <c r="G130" t="s">
        <v>130</v>
      </c>
      <c r="H130" t="s">
        <v>630</v>
      </c>
      <c r="I130" t="s">
        <v>210</v>
      </c>
      <c r="J130" t="s">
        <v>255</v>
      </c>
      <c r="K130" s="78">
        <v>2.17</v>
      </c>
      <c r="L130" t="s">
        <v>105</v>
      </c>
      <c r="M130" s="79">
        <v>3.15E-2</v>
      </c>
      <c r="N130" s="79">
        <v>1.7899999999999999E-2</v>
      </c>
      <c r="O130" s="78">
        <v>368644.39</v>
      </c>
      <c r="P130" s="78">
        <v>104.2</v>
      </c>
      <c r="Q130" s="78">
        <v>0</v>
      </c>
      <c r="R130" s="78">
        <v>384.12745438000002</v>
      </c>
      <c r="S130" s="79">
        <v>8.0000000000000004E-4</v>
      </c>
      <c r="T130" s="79">
        <v>1.6999999999999999E-3</v>
      </c>
      <c r="U130" s="79">
        <v>2.9999999999999997E-4</v>
      </c>
    </row>
    <row r="131" spans="2:21">
      <c r="B131" t="s">
        <v>633</v>
      </c>
      <c r="C131" t="s">
        <v>634</v>
      </c>
      <c r="D131" t="s">
        <v>103</v>
      </c>
      <c r="E131" t="s">
        <v>126</v>
      </c>
      <c r="F131" t="s">
        <v>635</v>
      </c>
      <c r="G131" t="s">
        <v>402</v>
      </c>
      <c r="H131" t="s">
        <v>626</v>
      </c>
      <c r="I131" t="s">
        <v>153</v>
      </c>
      <c r="J131" t="s">
        <v>255</v>
      </c>
      <c r="K131" s="78">
        <v>4.87</v>
      </c>
      <c r="L131" t="s">
        <v>105</v>
      </c>
      <c r="M131" s="79">
        <v>2.5000000000000001E-2</v>
      </c>
      <c r="N131" s="79">
        <v>6.4999999999999997E-3</v>
      </c>
      <c r="O131" s="78">
        <v>183770.93</v>
      </c>
      <c r="P131" s="78">
        <v>111.24</v>
      </c>
      <c r="Q131" s="78">
        <v>0</v>
      </c>
      <c r="R131" s="78">
        <v>204.426782532</v>
      </c>
      <c r="S131" s="79">
        <v>8.0000000000000004E-4</v>
      </c>
      <c r="T131" s="79">
        <v>8.9999999999999998E-4</v>
      </c>
      <c r="U131" s="79">
        <v>2.0000000000000001E-4</v>
      </c>
    </row>
    <row r="132" spans="2:21">
      <c r="B132" t="s">
        <v>636</v>
      </c>
      <c r="C132" t="s">
        <v>637</v>
      </c>
      <c r="D132" t="s">
        <v>103</v>
      </c>
      <c r="E132" t="s">
        <v>126</v>
      </c>
      <c r="F132" t="s">
        <v>635</v>
      </c>
      <c r="G132" t="s">
        <v>402</v>
      </c>
      <c r="H132" t="s">
        <v>626</v>
      </c>
      <c r="I132" t="s">
        <v>153</v>
      </c>
      <c r="J132" t="s">
        <v>255</v>
      </c>
      <c r="K132" s="78">
        <v>7.26</v>
      </c>
      <c r="L132" t="s">
        <v>105</v>
      </c>
      <c r="M132" s="79">
        <v>1.9E-2</v>
      </c>
      <c r="N132" s="79">
        <v>1.2200000000000001E-2</v>
      </c>
      <c r="O132" s="78">
        <v>407879.82</v>
      </c>
      <c r="P132" s="78">
        <v>106.26</v>
      </c>
      <c r="Q132" s="78">
        <v>0</v>
      </c>
      <c r="R132" s="78">
        <v>433.41309673199999</v>
      </c>
      <c r="S132" s="79">
        <v>1.8E-3</v>
      </c>
      <c r="T132" s="79">
        <v>1.9E-3</v>
      </c>
      <c r="U132" s="79">
        <v>4.0000000000000002E-4</v>
      </c>
    </row>
    <row r="133" spans="2:21">
      <c r="B133" t="s">
        <v>638</v>
      </c>
      <c r="C133" t="s">
        <v>639</v>
      </c>
      <c r="D133" t="s">
        <v>103</v>
      </c>
      <c r="E133" t="s">
        <v>126</v>
      </c>
      <c r="F133" t="s">
        <v>588</v>
      </c>
      <c r="G133" t="s">
        <v>402</v>
      </c>
      <c r="H133" t="s">
        <v>630</v>
      </c>
      <c r="I133" t="s">
        <v>210</v>
      </c>
      <c r="J133" t="s">
        <v>255</v>
      </c>
      <c r="K133" s="78">
        <v>5.31</v>
      </c>
      <c r="L133" t="s">
        <v>105</v>
      </c>
      <c r="M133" s="79">
        <v>2.4E-2</v>
      </c>
      <c r="N133" s="79">
        <v>4.0000000000000001E-3</v>
      </c>
      <c r="O133" s="78">
        <v>102593.34</v>
      </c>
      <c r="P133" s="78">
        <v>113.04</v>
      </c>
      <c r="Q133" s="78">
        <v>0</v>
      </c>
      <c r="R133" s="78">
        <v>115.97151153599999</v>
      </c>
      <c r="S133" s="79">
        <v>2.0000000000000001E-4</v>
      </c>
      <c r="T133" s="79">
        <v>5.0000000000000001E-4</v>
      </c>
      <c r="U133" s="79">
        <v>1E-4</v>
      </c>
    </row>
    <row r="134" spans="2:21">
      <c r="B134" t="s">
        <v>640</v>
      </c>
      <c r="C134" t="s">
        <v>641</v>
      </c>
      <c r="D134" t="s">
        <v>103</v>
      </c>
      <c r="E134" t="s">
        <v>126</v>
      </c>
      <c r="F134" t="s">
        <v>588</v>
      </c>
      <c r="G134" t="s">
        <v>402</v>
      </c>
      <c r="H134" t="s">
        <v>630</v>
      </c>
      <c r="I134" t="s">
        <v>210</v>
      </c>
      <c r="J134" t="s">
        <v>255</v>
      </c>
      <c r="K134" s="78">
        <v>6.41</v>
      </c>
      <c r="L134" t="s">
        <v>105</v>
      </c>
      <c r="M134" s="79">
        <v>2.5999999999999999E-2</v>
      </c>
      <c r="N134" s="79">
        <v>7.4000000000000003E-3</v>
      </c>
      <c r="O134" s="78">
        <v>692754.74</v>
      </c>
      <c r="P134" s="78">
        <v>113.62</v>
      </c>
      <c r="Q134" s="78">
        <v>0</v>
      </c>
      <c r="R134" s="78">
        <v>787.10793558800003</v>
      </c>
      <c r="S134" s="79">
        <v>1.1999999999999999E-3</v>
      </c>
      <c r="T134" s="79">
        <v>3.5000000000000001E-3</v>
      </c>
      <c r="U134" s="79">
        <v>6.9999999999999999E-4</v>
      </c>
    </row>
    <row r="135" spans="2:21">
      <c r="B135" t="s">
        <v>642</v>
      </c>
      <c r="C135" t="s">
        <v>643</v>
      </c>
      <c r="D135" t="s">
        <v>103</v>
      </c>
      <c r="E135" t="s">
        <v>126</v>
      </c>
      <c r="F135" t="s">
        <v>588</v>
      </c>
      <c r="G135" t="s">
        <v>402</v>
      </c>
      <c r="H135" t="s">
        <v>630</v>
      </c>
      <c r="I135" t="s">
        <v>210</v>
      </c>
      <c r="J135" t="s">
        <v>255</v>
      </c>
      <c r="K135" s="78">
        <v>6.56</v>
      </c>
      <c r="L135" t="s">
        <v>105</v>
      </c>
      <c r="M135" s="79">
        <v>2.81E-2</v>
      </c>
      <c r="N135" s="79">
        <v>6.4999999999999997E-3</v>
      </c>
      <c r="O135" s="78">
        <v>57649.55</v>
      </c>
      <c r="P135" s="78">
        <v>116.91</v>
      </c>
      <c r="Q135" s="78">
        <v>0</v>
      </c>
      <c r="R135" s="78">
        <v>67.398088904999994</v>
      </c>
      <c r="S135" s="79">
        <v>1E-4</v>
      </c>
      <c r="T135" s="79">
        <v>2.9999999999999997E-4</v>
      </c>
      <c r="U135" s="79">
        <v>1E-4</v>
      </c>
    </row>
    <row r="136" spans="2:21">
      <c r="B136" t="s">
        <v>644</v>
      </c>
      <c r="C136" t="s">
        <v>645</v>
      </c>
      <c r="D136" t="s">
        <v>103</v>
      </c>
      <c r="E136" t="s">
        <v>126</v>
      </c>
      <c r="F136" t="s">
        <v>588</v>
      </c>
      <c r="G136" t="s">
        <v>402</v>
      </c>
      <c r="H136" t="s">
        <v>630</v>
      </c>
      <c r="I136" t="s">
        <v>210</v>
      </c>
      <c r="J136" t="s">
        <v>255</v>
      </c>
      <c r="K136" s="78">
        <v>4.49</v>
      </c>
      <c r="L136" t="s">
        <v>105</v>
      </c>
      <c r="M136" s="79">
        <v>3.6999999999999998E-2</v>
      </c>
      <c r="N136" s="79">
        <v>4.1000000000000003E-3</v>
      </c>
      <c r="O136" s="78">
        <v>160107.89000000001</v>
      </c>
      <c r="P136" s="78">
        <v>116.19</v>
      </c>
      <c r="Q136" s="78">
        <v>0</v>
      </c>
      <c r="R136" s="78">
        <v>186.02935739099999</v>
      </c>
      <c r="S136" s="79">
        <v>2.9999999999999997E-4</v>
      </c>
      <c r="T136" s="79">
        <v>8.0000000000000004E-4</v>
      </c>
      <c r="U136" s="79">
        <v>2.0000000000000001E-4</v>
      </c>
    </row>
    <row r="137" spans="2:21">
      <c r="B137" t="s">
        <v>646</v>
      </c>
      <c r="C137" t="s">
        <v>647</v>
      </c>
      <c r="D137" t="s">
        <v>103</v>
      </c>
      <c r="E137" t="s">
        <v>126</v>
      </c>
      <c r="F137" t="s">
        <v>648</v>
      </c>
      <c r="G137" t="s">
        <v>402</v>
      </c>
      <c r="H137" t="s">
        <v>626</v>
      </c>
      <c r="I137" t="s">
        <v>153</v>
      </c>
      <c r="J137" t="s">
        <v>255</v>
      </c>
      <c r="K137" s="78">
        <v>0.5</v>
      </c>
      <c r="L137" t="s">
        <v>105</v>
      </c>
      <c r="M137" s="79">
        <v>4.4999999999999998E-2</v>
      </c>
      <c r="N137" s="79">
        <v>-6.8999999999999999E-3</v>
      </c>
      <c r="O137" s="78">
        <v>129355.64</v>
      </c>
      <c r="P137" s="78">
        <v>111.38</v>
      </c>
      <c r="Q137" s="78">
        <v>0</v>
      </c>
      <c r="R137" s="78">
        <v>144.07631183199999</v>
      </c>
      <c r="S137" s="79">
        <v>6.9999999999999999E-4</v>
      </c>
      <c r="T137" s="79">
        <v>5.9999999999999995E-4</v>
      </c>
      <c r="U137" s="79">
        <v>1E-4</v>
      </c>
    </row>
    <row r="138" spans="2:21">
      <c r="B138" t="s">
        <v>649</v>
      </c>
      <c r="C138" t="s">
        <v>650</v>
      </c>
      <c r="D138" t="s">
        <v>103</v>
      </c>
      <c r="E138" t="s">
        <v>126</v>
      </c>
      <c r="F138" t="s">
        <v>648</v>
      </c>
      <c r="G138" t="s">
        <v>402</v>
      </c>
      <c r="H138" t="s">
        <v>626</v>
      </c>
      <c r="I138" t="s">
        <v>153</v>
      </c>
      <c r="J138" t="s">
        <v>255</v>
      </c>
      <c r="K138" s="78">
        <v>4.47</v>
      </c>
      <c r="L138" t="s">
        <v>105</v>
      </c>
      <c r="M138" s="79">
        <v>1.6E-2</v>
      </c>
      <c r="N138" s="79">
        <v>1.2999999999999999E-3</v>
      </c>
      <c r="O138" s="78">
        <v>84737.97</v>
      </c>
      <c r="P138" s="78">
        <v>109.02</v>
      </c>
      <c r="Q138" s="78">
        <v>0</v>
      </c>
      <c r="R138" s="78">
        <v>92.381334894000005</v>
      </c>
      <c r="S138" s="79">
        <v>5.0000000000000001E-4</v>
      </c>
      <c r="T138" s="79">
        <v>4.0000000000000002E-4</v>
      </c>
      <c r="U138" s="79">
        <v>1E-4</v>
      </c>
    </row>
    <row r="139" spans="2:21">
      <c r="B139" t="s">
        <v>651</v>
      </c>
      <c r="C139" t="s">
        <v>652</v>
      </c>
      <c r="D139" t="s">
        <v>103</v>
      </c>
      <c r="E139" t="s">
        <v>126</v>
      </c>
      <c r="F139" t="s">
        <v>625</v>
      </c>
      <c r="G139" t="s">
        <v>350</v>
      </c>
      <c r="H139" t="s">
        <v>653</v>
      </c>
      <c r="I139" t="s">
        <v>153</v>
      </c>
      <c r="J139" t="s">
        <v>255</v>
      </c>
      <c r="K139" s="78">
        <v>0.68</v>
      </c>
      <c r="L139" t="s">
        <v>105</v>
      </c>
      <c r="M139" s="79">
        <v>5.2999999999999999E-2</v>
      </c>
      <c r="N139" s="79">
        <v>6.9999999999999999E-4</v>
      </c>
      <c r="O139" s="78">
        <v>298238.65999999997</v>
      </c>
      <c r="P139" s="78">
        <v>114.06</v>
      </c>
      <c r="Q139" s="78">
        <v>0</v>
      </c>
      <c r="R139" s="78">
        <v>340.17101559600002</v>
      </c>
      <c r="S139" s="79">
        <v>1.1000000000000001E-3</v>
      </c>
      <c r="T139" s="79">
        <v>1.5E-3</v>
      </c>
      <c r="U139" s="79">
        <v>2.9999999999999997E-4</v>
      </c>
    </row>
    <row r="140" spans="2:21">
      <c r="B140" t="s">
        <v>654</v>
      </c>
      <c r="C140" t="s">
        <v>655</v>
      </c>
      <c r="D140" t="s">
        <v>103</v>
      </c>
      <c r="E140" t="s">
        <v>126</v>
      </c>
      <c r="F140" t="s">
        <v>656</v>
      </c>
      <c r="G140" t="s">
        <v>402</v>
      </c>
      <c r="H140" t="s">
        <v>653</v>
      </c>
      <c r="I140" t="s">
        <v>153</v>
      </c>
      <c r="J140" t="s">
        <v>255</v>
      </c>
      <c r="K140" s="78">
        <v>1.47</v>
      </c>
      <c r="L140" t="s">
        <v>105</v>
      </c>
      <c r="M140" s="79">
        <v>5.3499999999999999E-2</v>
      </c>
      <c r="N140" s="79">
        <v>5.7999999999999996E-3</v>
      </c>
      <c r="O140" s="78">
        <v>1.7</v>
      </c>
      <c r="P140" s="78">
        <v>109.68</v>
      </c>
      <c r="Q140" s="78">
        <v>0</v>
      </c>
      <c r="R140" s="78">
        <v>1.8645599999999999E-3</v>
      </c>
      <c r="S140" s="79">
        <v>0</v>
      </c>
      <c r="T140" s="79">
        <v>0</v>
      </c>
      <c r="U140" s="79">
        <v>0</v>
      </c>
    </row>
    <row r="141" spans="2:21">
      <c r="B141" t="s">
        <v>657</v>
      </c>
      <c r="C141" t="s">
        <v>658</v>
      </c>
      <c r="D141" t="s">
        <v>103</v>
      </c>
      <c r="E141" t="s">
        <v>126</v>
      </c>
      <c r="F141" t="s">
        <v>659</v>
      </c>
      <c r="G141" t="s">
        <v>402</v>
      </c>
      <c r="H141" t="s">
        <v>660</v>
      </c>
      <c r="I141" t="s">
        <v>210</v>
      </c>
      <c r="J141" t="s">
        <v>255</v>
      </c>
      <c r="K141" s="78">
        <v>0.41</v>
      </c>
      <c r="L141" t="s">
        <v>105</v>
      </c>
      <c r="M141" s="79">
        <v>4.8500000000000001E-2</v>
      </c>
      <c r="N141" s="79">
        <v>3.3999999999999998E-3</v>
      </c>
      <c r="O141" s="78">
        <v>5901.86</v>
      </c>
      <c r="P141" s="78">
        <v>124.6</v>
      </c>
      <c r="Q141" s="78">
        <v>0</v>
      </c>
      <c r="R141" s="78">
        <v>7.3537175599999998</v>
      </c>
      <c r="S141" s="79">
        <v>1E-4</v>
      </c>
      <c r="T141" s="79">
        <v>0</v>
      </c>
      <c r="U141" s="79">
        <v>0</v>
      </c>
    </row>
    <row r="142" spans="2:21">
      <c r="B142" t="s">
        <v>661</v>
      </c>
      <c r="C142" t="s">
        <v>662</v>
      </c>
      <c r="D142" t="s">
        <v>103</v>
      </c>
      <c r="E142" t="s">
        <v>126</v>
      </c>
      <c r="F142" t="s">
        <v>663</v>
      </c>
      <c r="G142" t="s">
        <v>402</v>
      </c>
      <c r="H142" t="s">
        <v>660</v>
      </c>
      <c r="I142" t="s">
        <v>210</v>
      </c>
      <c r="J142" t="s">
        <v>255</v>
      </c>
      <c r="K142" s="78">
        <v>0.99</v>
      </c>
      <c r="L142" t="s">
        <v>105</v>
      </c>
      <c r="M142" s="79">
        <v>4.2500000000000003E-2</v>
      </c>
      <c r="N142" s="79">
        <v>2.5999999999999999E-3</v>
      </c>
      <c r="O142" s="78">
        <v>2772.62</v>
      </c>
      <c r="P142" s="78">
        <v>112.56</v>
      </c>
      <c r="Q142" s="78">
        <v>1.0854600000000001</v>
      </c>
      <c r="R142" s="78">
        <v>4.2063210719999997</v>
      </c>
      <c r="S142" s="79">
        <v>0</v>
      </c>
      <c r="T142" s="79">
        <v>0</v>
      </c>
      <c r="U142" s="79">
        <v>0</v>
      </c>
    </row>
    <row r="143" spans="2:21">
      <c r="B143" t="s">
        <v>664</v>
      </c>
      <c r="C143" t="s">
        <v>665</v>
      </c>
      <c r="D143" t="s">
        <v>103</v>
      </c>
      <c r="E143" t="s">
        <v>126</v>
      </c>
      <c r="F143" t="s">
        <v>666</v>
      </c>
      <c r="G143" t="s">
        <v>494</v>
      </c>
      <c r="H143" t="s">
        <v>660</v>
      </c>
      <c r="I143" t="s">
        <v>210</v>
      </c>
      <c r="J143" t="s">
        <v>255</v>
      </c>
      <c r="K143" s="78">
        <v>0.5</v>
      </c>
      <c r="L143" t="s">
        <v>105</v>
      </c>
      <c r="M143" s="79">
        <v>4.8000000000000001E-2</v>
      </c>
      <c r="N143" s="79">
        <v>-7.4000000000000003E-3</v>
      </c>
      <c r="O143" s="78">
        <v>68444.350000000006</v>
      </c>
      <c r="P143" s="78">
        <v>122</v>
      </c>
      <c r="Q143" s="78">
        <v>0</v>
      </c>
      <c r="R143" s="78">
        <v>83.502106999999995</v>
      </c>
      <c r="S143" s="79">
        <v>6.9999999999999999E-4</v>
      </c>
      <c r="T143" s="79">
        <v>4.0000000000000002E-4</v>
      </c>
      <c r="U143" s="79">
        <v>1E-4</v>
      </c>
    </row>
    <row r="144" spans="2:21">
      <c r="B144" t="s">
        <v>667</v>
      </c>
      <c r="C144" t="s">
        <v>668</v>
      </c>
      <c r="D144" t="s">
        <v>103</v>
      </c>
      <c r="E144" t="s">
        <v>126</v>
      </c>
      <c r="F144" t="s">
        <v>423</v>
      </c>
      <c r="G144" t="s">
        <v>350</v>
      </c>
      <c r="H144" t="s">
        <v>660</v>
      </c>
      <c r="I144" t="s">
        <v>210</v>
      </c>
      <c r="J144" t="s">
        <v>255</v>
      </c>
      <c r="K144" s="78">
        <v>1.92</v>
      </c>
      <c r="L144" t="s">
        <v>105</v>
      </c>
      <c r="M144" s="79">
        <v>5.0999999999999997E-2</v>
      </c>
      <c r="N144" s="79">
        <v>1.6999999999999999E-3</v>
      </c>
      <c r="O144" s="78">
        <v>1628161.46</v>
      </c>
      <c r="P144" s="78">
        <v>133.5</v>
      </c>
      <c r="Q144" s="78">
        <v>25.229109999999999</v>
      </c>
      <c r="R144" s="78">
        <v>2198.8246591000002</v>
      </c>
      <c r="S144" s="79">
        <v>1.4E-3</v>
      </c>
      <c r="T144" s="79">
        <v>9.7999999999999997E-3</v>
      </c>
      <c r="U144" s="79">
        <v>2E-3</v>
      </c>
    </row>
    <row r="145" spans="2:21">
      <c r="B145" t="s">
        <v>669</v>
      </c>
      <c r="C145" t="s">
        <v>670</v>
      </c>
      <c r="D145" t="s">
        <v>103</v>
      </c>
      <c r="E145" t="s">
        <v>126</v>
      </c>
      <c r="F145" t="s">
        <v>671</v>
      </c>
      <c r="G145" t="s">
        <v>672</v>
      </c>
      <c r="H145" t="s">
        <v>660</v>
      </c>
      <c r="I145" t="s">
        <v>210</v>
      </c>
      <c r="J145" t="s">
        <v>673</v>
      </c>
      <c r="K145" s="78">
        <v>0.97</v>
      </c>
      <c r="L145" t="s">
        <v>105</v>
      </c>
      <c r="M145" s="79">
        <v>4.5999999999999999E-2</v>
      </c>
      <c r="N145" s="79">
        <v>3.3500000000000002E-2</v>
      </c>
      <c r="O145" s="78">
        <v>0.1</v>
      </c>
      <c r="P145" s="78">
        <v>125.02</v>
      </c>
      <c r="Q145" s="78">
        <v>0</v>
      </c>
      <c r="R145" s="78">
        <v>1.2501999999999999E-4</v>
      </c>
      <c r="S145" s="79">
        <v>0</v>
      </c>
      <c r="T145" s="79">
        <v>0</v>
      </c>
      <c r="U145" s="79">
        <v>0</v>
      </c>
    </row>
    <row r="146" spans="2:21">
      <c r="B146" t="s">
        <v>674</v>
      </c>
      <c r="C146" t="s">
        <v>675</v>
      </c>
      <c r="D146" t="s">
        <v>103</v>
      </c>
      <c r="E146" t="s">
        <v>126</v>
      </c>
      <c r="F146" t="s">
        <v>591</v>
      </c>
      <c r="G146" t="s">
        <v>402</v>
      </c>
      <c r="H146" t="s">
        <v>660</v>
      </c>
      <c r="I146" t="s">
        <v>210</v>
      </c>
      <c r="J146" t="s">
        <v>255</v>
      </c>
      <c r="K146" s="78">
        <v>4.1399999999999997</v>
      </c>
      <c r="L146" t="s">
        <v>105</v>
      </c>
      <c r="M146" s="79">
        <v>2.0500000000000001E-2</v>
      </c>
      <c r="N146" s="79">
        <v>5.1999999999999998E-3</v>
      </c>
      <c r="O146" s="78">
        <v>29679.439999999999</v>
      </c>
      <c r="P146" s="78">
        <v>108.49</v>
      </c>
      <c r="Q146" s="78">
        <v>0</v>
      </c>
      <c r="R146" s="78">
        <v>32.199224456000003</v>
      </c>
      <c r="S146" s="79">
        <v>1E-4</v>
      </c>
      <c r="T146" s="79">
        <v>1E-4</v>
      </c>
      <c r="U146" s="79">
        <v>0</v>
      </c>
    </row>
    <row r="147" spans="2:21">
      <c r="B147" t="s">
        <v>676</v>
      </c>
      <c r="C147" t="s">
        <v>677</v>
      </c>
      <c r="D147" t="s">
        <v>103</v>
      </c>
      <c r="E147" t="s">
        <v>126</v>
      </c>
      <c r="F147" t="s">
        <v>591</v>
      </c>
      <c r="G147" t="s">
        <v>402</v>
      </c>
      <c r="H147" t="s">
        <v>660</v>
      </c>
      <c r="I147" t="s">
        <v>210</v>
      </c>
      <c r="J147" t="s">
        <v>255</v>
      </c>
      <c r="K147" s="78">
        <v>5.01</v>
      </c>
      <c r="L147" t="s">
        <v>105</v>
      </c>
      <c r="M147" s="79">
        <v>2.0500000000000001E-2</v>
      </c>
      <c r="N147" s="79">
        <v>6.6E-3</v>
      </c>
      <c r="O147" s="78">
        <v>360363.7</v>
      </c>
      <c r="P147" s="78">
        <v>109.94</v>
      </c>
      <c r="Q147" s="78">
        <v>0</v>
      </c>
      <c r="R147" s="78">
        <v>396.18385178</v>
      </c>
      <c r="S147" s="79">
        <v>5.9999999999999995E-4</v>
      </c>
      <c r="T147" s="79">
        <v>1.8E-3</v>
      </c>
      <c r="U147" s="79">
        <v>4.0000000000000002E-4</v>
      </c>
    </row>
    <row r="148" spans="2:21">
      <c r="B148" t="s">
        <v>678</v>
      </c>
      <c r="C148" t="s">
        <v>679</v>
      </c>
      <c r="D148" t="s">
        <v>103</v>
      </c>
      <c r="E148" t="s">
        <v>126</v>
      </c>
      <c r="F148" t="s">
        <v>680</v>
      </c>
      <c r="G148" t="s">
        <v>135</v>
      </c>
      <c r="H148" t="s">
        <v>660</v>
      </c>
      <c r="I148" t="s">
        <v>210</v>
      </c>
      <c r="J148" t="s">
        <v>255</v>
      </c>
      <c r="K148" s="78">
        <v>0.01</v>
      </c>
      <c r="L148" t="s">
        <v>105</v>
      </c>
      <c r="M148" s="79">
        <v>4.5999999999999999E-2</v>
      </c>
      <c r="N148" s="79">
        <v>6.7699999999999996E-2</v>
      </c>
      <c r="O148" s="78">
        <v>25450.89</v>
      </c>
      <c r="P148" s="78">
        <v>106.2</v>
      </c>
      <c r="Q148" s="78">
        <v>0</v>
      </c>
      <c r="R148" s="78">
        <v>27.028845180000001</v>
      </c>
      <c r="S148" s="79">
        <v>1E-4</v>
      </c>
      <c r="T148" s="79">
        <v>1E-4</v>
      </c>
      <c r="U148" s="79">
        <v>0</v>
      </c>
    </row>
    <row r="149" spans="2:21">
      <c r="B149" t="s">
        <v>681</v>
      </c>
      <c r="C149" t="s">
        <v>682</v>
      </c>
      <c r="D149" t="s">
        <v>103</v>
      </c>
      <c r="E149" t="s">
        <v>126</v>
      </c>
      <c r="F149" t="s">
        <v>680</v>
      </c>
      <c r="G149" t="s">
        <v>135</v>
      </c>
      <c r="H149" t="s">
        <v>660</v>
      </c>
      <c r="I149" t="s">
        <v>210</v>
      </c>
      <c r="J149" t="s">
        <v>255</v>
      </c>
      <c r="K149" s="78">
        <v>2.5499999999999998</v>
      </c>
      <c r="L149" t="s">
        <v>105</v>
      </c>
      <c r="M149" s="79">
        <v>1.9800000000000002E-2</v>
      </c>
      <c r="N149" s="79">
        <v>1.8599999999999998E-2</v>
      </c>
      <c r="O149" s="78">
        <v>737048.54</v>
      </c>
      <c r="P149" s="78">
        <v>100.99</v>
      </c>
      <c r="Q149" s="78">
        <v>7.3469899999999999</v>
      </c>
      <c r="R149" s="78">
        <v>751.69231054600004</v>
      </c>
      <c r="S149" s="79">
        <v>1E-3</v>
      </c>
      <c r="T149" s="79">
        <v>3.3E-3</v>
      </c>
      <c r="U149" s="79">
        <v>6.9999999999999999E-4</v>
      </c>
    </row>
    <row r="150" spans="2:21">
      <c r="B150" t="s">
        <v>683</v>
      </c>
      <c r="C150" t="s">
        <v>684</v>
      </c>
      <c r="D150" t="s">
        <v>103</v>
      </c>
      <c r="E150" t="s">
        <v>126</v>
      </c>
      <c r="F150" t="s">
        <v>685</v>
      </c>
      <c r="G150" t="s">
        <v>402</v>
      </c>
      <c r="H150" t="s">
        <v>686</v>
      </c>
      <c r="I150" t="s">
        <v>153</v>
      </c>
      <c r="J150" t="s">
        <v>255</v>
      </c>
      <c r="K150" s="78">
        <v>0.01</v>
      </c>
      <c r="L150" t="s">
        <v>105</v>
      </c>
      <c r="M150" s="79">
        <v>5.6000000000000001E-2</v>
      </c>
      <c r="N150" s="79">
        <v>0.3024</v>
      </c>
      <c r="O150" s="78">
        <v>66553.45</v>
      </c>
      <c r="P150" s="78">
        <v>109.44</v>
      </c>
      <c r="Q150" s="78">
        <v>0</v>
      </c>
      <c r="R150" s="78">
        <v>72.83609568</v>
      </c>
      <c r="S150" s="79">
        <v>1.1000000000000001E-3</v>
      </c>
      <c r="T150" s="79">
        <v>2.9999999999999997E-4</v>
      </c>
      <c r="U150" s="79">
        <v>1E-4</v>
      </c>
    </row>
    <row r="151" spans="2:21">
      <c r="B151" t="s">
        <v>687</v>
      </c>
      <c r="C151" t="s">
        <v>688</v>
      </c>
      <c r="D151" t="s">
        <v>103</v>
      </c>
      <c r="E151" t="s">
        <v>126</v>
      </c>
      <c r="F151" t="s">
        <v>685</v>
      </c>
      <c r="G151" t="s">
        <v>402</v>
      </c>
      <c r="H151" t="s">
        <v>686</v>
      </c>
      <c r="I151" t="s">
        <v>153</v>
      </c>
      <c r="J151" t="s">
        <v>255</v>
      </c>
      <c r="K151" s="78">
        <v>3.31</v>
      </c>
      <c r="L151" t="s">
        <v>105</v>
      </c>
      <c r="M151" s="79">
        <v>4.65E-2</v>
      </c>
      <c r="N151" s="79">
        <v>8.8000000000000005E-3</v>
      </c>
      <c r="O151" s="78">
        <v>0.01</v>
      </c>
      <c r="P151" s="78">
        <v>114.19</v>
      </c>
      <c r="Q151" s="78">
        <v>0</v>
      </c>
      <c r="R151" s="78">
        <v>1.1419E-5</v>
      </c>
      <c r="S151" s="79">
        <v>0</v>
      </c>
      <c r="T151" s="79">
        <v>0</v>
      </c>
      <c r="U151" s="79">
        <v>0</v>
      </c>
    </row>
    <row r="152" spans="2:21">
      <c r="B152" t="s">
        <v>689</v>
      </c>
      <c r="C152" t="s">
        <v>690</v>
      </c>
      <c r="D152" t="s">
        <v>103</v>
      </c>
      <c r="E152" t="s">
        <v>126</v>
      </c>
      <c r="F152" t="s">
        <v>691</v>
      </c>
      <c r="G152" t="s">
        <v>402</v>
      </c>
      <c r="H152" t="s">
        <v>686</v>
      </c>
      <c r="I152" t="s">
        <v>153</v>
      </c>
      <c r="J152" t="s">
        <v>255</v>
      </c>
      <c r="K152" s="78">
        <v>1</v>
      </c>
      <c r="L152" t="s">
        <v>105</v>
      </c>
      <c r="M152" s="79">
        <v>4.8000000000000001E-2</v>
      </c>
      <c r="N152" s="79">
        <v>2.7000000000000001E-3</v>
      </c>
      <c r="O152" s="78">
        <v>60929.21</v>
      </c>
      <c r="P152" s="78">
        <v>105.13</v>
      </c>
      <c r="Q152" s="78">
        <v>51.678379999999997</v>
      </c>
      <c r="R152" s="78">
        <v>115.73325847300001</v>
      </c>
      <c r="S152" s="79">
        <v>8.0000000000000004E-4</v>
      </c>
      <c r="T152" s="79">
        <v>5.0000000000000001E-4</v>
      </c>
      <c r="U152" s="79">
        <v>1E-4</v>
      </c>
    </row>
    <row r="153" spans="2:21">
      <c r="B153" t="s">
        <v>692</v>
      </c>
      <c r="C153" t="s">
        <v>693</v>
      </c>
      <c r="D153" t="s">
        <v>103</v>
      </c>
      <c r="E153" t="s">
        <v>126</v>
      </c>
      <c r="F153" t="s">
        <v>694</v>
      </c>
      <c r="G153" t="s">
        <v>402</v>
      </c>
      <c r="H153" t="s">
        <v>695</v>
      </c>
      <c r="I153" t="s">
        <v>210</v>
      </c>
      <c r="J153" t="s">
        <v>255</v>
      </c>
      <c r="K153" s="78">
        <v>0.62</v>
      </c>
      <c r="L153" t="s">
        <v>105</v>
      </c>
      <c r="M153" s="79">
        <v>5.3999999999999999E-2</v>
      </c>
      <c r="N153" s="79">
        <v>1.8100000000000002E-2</v>
      </c>
      <c r="O153" s="78">
        <v>50407.07</v>
      </c>
      <c r="P153" s="78">
        <v>106.3</v>
      </c>
      <c r="Q153" s="78">
        <v>0</v>
      </c>
      <c r="R153" s="78">
        <v>53.582715409999999</v>
      </c>
      <c r="S153" s="79">
        <v>1.4E-3</v>
      </c>
      <c r="T153" s="79">
        <v>2.0000000000000001E-4</v>
      </c>
      <c r="U153" s="79">
        <v>0</v>
      </c>
    </row>
    <row r="154" spans="2:21">
      <c r="B154" t="s">
        <v>696</v>
      </c>
      <c r="C154" t="s">
        <v>697</v>
      </c>
      <c r="D154" t="s">
        <v>103</v>
      </c>
      <c r="E154" t="s">
        <v>126</v>
      </c>
      <c r="F154" t="s">
        <v>694</v>
      </c>
      <c r="G154" t="s">
        <v>402</v>
      </c>
      <c r="H154" t="s">
        <v>695</v>
      </c>
      <c r="I154" t="s">
        <v>210</v>
      </c>
      <c r="J154" t="s">
        <v>255</v>
      </c>
      <c r="K154" s="78">
        <v>1.76</v>
      </c>
      <c r="L154" t="s">
        <v>105</v>
      </c>
      <c r="M154" s="79">
        <v>2.5000000000000001E-2</v>
      </c>
      <c r="N154" s="79">
        <v>4.3999999999999997E-2</v>
      </c>
      <c r="O154" s="78">
        <v>173816.91</v>
      </c>
      <c r="P154" s="78">
        <v>98.1</v>
      </c>
      <c r="Q154" s="78">
        <v>0</v>
      </c>
      <c r="R154" s="78">
        <v>170.51438870999999</v>
      </c>
      <c r="S154" s="79">
        <v>4.0000000000000002E-4</v>
      </c>
      <c r="T154" s="79">
        <v>8.0000000000000004E-4</v>
      </c>
      <c r="U154" s="79">
        <v>2.0000000000000001E-4</v>
      </c>
    </row>
    <row r="155" spans="2:21">
      <c r="B155" t="s">
        <v>698</v>
      </c>
      <c r="C155" t="s">
        <v>699</v>
      </c>
      <c r="D155" t="s">
        <v>103</v>
      </c>
      <c r="E155" t="s">
        <v>126</v>
      </c>
      <c r="F155" t="s">
        <v>576</v>
      </c>
      <c r="G155" t="s">
        <v>350</v>
      </c>
      <c r="H155" t="s">
        <v>695</v>
      </c>
      <c r="I155" t="s">
        <v>210</v>
      </c>
      <c r="J155" t="s">
        <v>255</v>
      </c>
      <c r="K155" s="78">
        <v>0.99</v>
      </c>
      <c r="L155" t="s">
        <v>105</v>
      </c>
      <c r="M155" s="79">
        <v>2.4E-2</v>
      </c>
      <c r="N155" s="79">
        <v>3.8999999999999998E-3</v>
      </c>
      <c r="O155" s="78">
        <v>76876.160000000003</v>
      </c>
      <c r="P155" s="78">
        <v>104.46</v>
      </c>
      <c r="Q155" s="78">
        <v>0</v>
      </c>
      <c r="R155" s="78">
        <v>80.304836735999999</v>
      </c>
      <c r="S155" s="79">
        <v>8.9999999999999998E-4</v>
      </c>
      <c r="T155" s="79">
        <v>4.0000000000000002E-4</v>
      </c>
      <c r="U155" s="79">
        <v>1E-4</v>
      </c>
    </row>
    <row r="156" spans="2:21">
      <c r="B156" t="s">
        <v>700</v>
      </c>
      <c r="C156" t="s">
        <v>701</v>
      </c>
      <c r="D156" t="s">
        <v>103</v>
      </c>
      <c r="E156" t="s">
        <v>126</v>
      </c>
      <c r="F156" t="s">
        <v>702</v>
      </c>
      <c r="G156" t="s">
        <v>703</v>
      </c>
      <c r="H156" t="s">
        <v>239</v>
      </c>
      <c r="I156" t="s">
        <v>240</v>
      </c>
      <c r="J156" t="s">
        <v>255</v>
      </c>
      <c r="K156" s="78">
        <v>0.38</v>
      </c>
      <c r="L156" t="s">
        <v>105</v>
      </c>
      <c r="M156" s="79">
        <v>6.7799999999999999E-2</v>
      </c>
      <c r="N156" s="79">
        <v>2.0000000000000001E-4</v>
      </c>
      <c r="O156" s="78">
        <v>270183.44</v>
      </c>
      <c r="P156" s="78">
        <v>24.38</v>
      </c>
      <c r="Q156" s="78">
        <v>0</v>
      </c>
      <c r="R156" s="78">
        <v>65.870722671999999</v>
      </c>
      <c r="S156" s="79">
        <v>4.0000000000000002E-4</v>
      </c>
      <c r="T156" s="79">
        <v>2.9999999999999997E-4</v>
      </c>
      <c r="U156" s="79">
        <v>1E-4</v>
      </c>
    </row>
    <row r="157" spans="2:21">
      <c r="B157" s="80" t="s">
        <v>276</v>
      </c>
      <c r="C157" s="16"/>
      <c r="D157" s="16"/>
      <c r="E157" s="16"/>
      <c r="F157" s="16"/>
      <c r="K157" s="82">
        <v>4.6500000000000004</v>
      </c>
      <c r="N157" s="81">
        <v>1.78E-2</v>
      </c>
      <c r="O157" s="82">
        <v>32276039.27</v>
      </c>
      <c r="Q157" s="82">
        <v>61.668979999999998</v>
      </c>
      <c r="R157" s="82">
        <v>35075.071326001002</v>
      </c>
      <c r="T157" s="81">
        <v>0.156</v>
      </c>
      <c r="U157" s="81">
        <v>3.1899999999999998E-2</v>
      </c>
    </row>
    <row r="158" spans="2:21">
      <c r="B158" t="s">
        <v>704</v>
      </c>
      <c r="C158" t="s">
        <v>705</v>
      </c>
      <c r="D158" t="s">
        <v>103</v>
      </c>
      <c r="E158" t="s">
        <v>126</v>
      </c>
      <c r="F158" t="s">
        <v>349</v>
      </c>
      <c r="G158" t="s">
        <v>350</v>
      </c>
      <c r="H158" t="s">
        <v>209</v>
      </c>
      <c r="I158" t="s">
        <v>210</v>
      </c>
      <c r="J158" t="s">
        <v>255</v>
      </c>
      <c r="K158" s="78">
        <v>0.53</v>
      </c>
      <c r="L158" t="s">
        <v>105</v>
      </c>
      <c r="M158" s="79">
        <v>1.95E-2</v>
      </c>
      <c r="N158" s="79">
        <v>4.1000000000000003E-3</v>
      </c>
      <c r="O158" s="78">
        <v>0.01</v>
      </c>
      <c r="P158" s="78">
        <v>102.7</v>
      </c>
      <c r="Q158" s="78">
        <v>0</v>
      </c>
      <c r="R158" s="78">
        <v>1.027E-5</v>
      </c>
      <c r="S158" s="79">
        <v>0</v>
      </c>
      <c r="T158" s="79">
        <v>0</v>
      </c>
      <c r="U158" s="79">
        <v>0</v>
      </c>
    </row>
    <row r="159" spans="2:21">
      <c r="B159" t="s">
        <v>706</v>
      </c>
      <c r="C159" t="s">
        <v>707</v>
      </c>
      <c r="D159" t="s">
        <v>103</v>
      </c>
      <c r="E159" t="s">
        <v>126</v>
      </c>
      <c r="F159" t="s">
        <v>417</v>
      </c>
      <c r="G159" t="s">
        <v>350</v>
      </c>
      <c r="H159" t="s">
        <v>209</v>
      </c>
      <c r="I159" t="s">
        <v>210</v>
      </c>
      <c r="J159" t="s">
        <v>255</v>
      </c>
      <c r="K159" s="78">
        <v>2.88</v>
      </c>
      <c r="L159" t="s">
        <v>105</v>
      </c>
      <c r="M159" s="79">
        <v>1.8700000000000001E-2</v>
      </c>
      <c r="N159" s="79">
        <v>6.7999999999999996E-3</v>
      </c>
      <c r="O159" s="78">
        <v>308530.95</v>
      </c>
      <c r="P159" s="78">
        <v>103.56</v>
      </c>
      <c r="Q159" s="78">
        <v>0</v>
      </c>
      <c r="R159" s="78">
        <v>319.51465181999998</v>
      </c>
      <c r="S159" s="79">
        <v>2.0000000000000001E-4</v>
      </c>
      <c r="T159" s="79">
        <v>1.4E-3</v>
      </c>
      <c r="U159" s="79">
        <v>2.9999999999999997E-4</v>
      </c>
    </row>
    <row r="160" spans="2:21">
      <c r="B160" t="s">
        <v>708</v>
      </c>
      <c r="C160" t="s">
        <v>709</v>
      </c>
      <c r="D160" t="s">
        <v>103</v>
      </c>
      <c r="E160" t="s">
        <v>126</v>
      </c>
      <c r="F160" t="s">
        <v>417</v>
      </c>
      <c r="G160" t="s">
        <v>350</v>
      </c>
      <c r="H160" t="s">
        <v>209</v>
      </c>
      <c r="I160" t="s">
        <v>210</v>
      </c>
      <c r="J160" t="s">
        <v>255</v>
      </c>
      <c r="K160" s="78">
        <v>5.6</v>
      </c>
      <c r="L160" t="s">
        <v>105</v>
      </c>
      <c r="M160" s="79">
        <v>2.6800000000000001E-2</v>
      </c>
      <c r="N160" s="79">
        <v>1.09E-2</v>
      </c>
      <c r="O160" s="78">
        <v>2480031.2400000002</v>
      </c>
      <c r="P160" s="78">
        <v>109.2</v>
      </c>
      <c r="Q160" s="78">
        <v>0</v>
      </c>
      <c r="R160" s="78">
        <v>2708.19411408</v>
      </c>
      <c r="S160" s="79">
        <v>1E-3</v>
      </c>
      <c r="T160" s="79">
        <v>1.2E-2</v>
      </c>
      <c r="U160" s="79">
        <v>2.5000000000000001E-3</v>
      </c>
    </row>
    <row r="161" spans="2:21">
      <c r="B161" t="s">
        <v>710</v>
      </c>
      <c r="C161" t="s">
        <v>711</v>
      </c>
      <c r="D161" t="s">
        <v>103</v>
      </c>
      <c r="E161" t="s">
        <v>126</v>
      </c>
      <c r="F161" t="s">
        <v>360</v>
      </c>
      <c r="G161" t="s">
        <v>350</v>
      </c>
      <c r="H161" t="s">
        <v>209</v>
      </c>
      <c r="I161" t="s">
        <v>210</v>
      </c>
      <c r="J161" t="s">
        <v>255</v>
      </c>
      <c r="K161" s="78">
        <v>0.25</v>
      </c>
      <c r="L161" t="s">
        <v>105</v>
      </c>
      <c r="M161" s="79">
        <v>1.2E-2</v>
      </c>
      <c r="N161" s="79">
        <v>4.0000000000000001E-3</v>
      </c>
      <c r="O161" s="78">
        <v>147771.62</v>
      </c>
      <c r="P161" s="78">
        <v>100.2</v>
      </c>
      <c r="Q161" s="78">
        <v>0.44696000000000002</v>
      </c>
      <c r="R161" s="78">
        <v>148.51412324</v>
      </c>
      <c r="S161" s="79">
        <v>5.0000000000000001E-4</v>
      </c>
      <c r="T161" s="79">
        <v>6.9999999999999999E-4</v>
      </c>
      <c r="U161" s="79">
        <v>1E-4</v>
      </c>
    </row>
    <row r="162" spans="2:21">
      <c r="B162" t="s">
        <v>712</v>
      </c>
      <c r="C162" t="s">
        <v>713</v>
      </c>
      <c r="D162" t="s">
        <v>103</v>
      </c>
      <c r="E162" t="s">
        <v>126</v>
      </c>
      <c r="F162" t="s">
        <v>367</v>
      </c>
      <c r="G162" t="s">
        <v>350</v>
      </c>
      <c r="H162" t="s">
        <v>209</v>
      </c>
      <c r="I162" t="s">
        <v>210</v>
      </c>
      <c r="J162" t="s">
        <v>255</v>
      </c>
      <c r="K162" s="78">
        <v>2.36</v>
      </c>
      <c r="L162" t="s">
        <v>105</v>
      </c>
      <c r="M162" s="79">
        <v>2.47E-2</v>
      </c>
      <c r="N162" s="79">
        <v>7.0000000000000001E-3</v>
      </c>
      <c r="O162" s="78">
        <v>723773.83</v>
      </c>
      <c r="P162" s="78">
        <v>105.65</v>
      </c>
      <c r="Q162" s="78">
        <v>0</v>
      </c>
      <c r="R162" s="78">
        <v>764.66705139500004</v>
      </c>
      <c r="S162" s="79">
        <v>2.0000000000000001E-4</v>
      </c>
      <c r="T162" s="79">
        <v>3.3999999999999998E-3</v>
      </c>
      <c r="U162" s="79">
        <v>6.9999999999999999E-4</v>
      </c>
    </row>
    <row r="163" spans="2:21">
      <c r="B163" t="s">
        <v>714</v>
      </c>
      <c r="C163" t="s">
        <v>715</v>
      </c>
      <c r="D163" t="s">
        <v>103</v>
      </c>
      <c r="E163" t="s">
        <v>126</v>
      </c>
      <c r="F163" t="s">
        <v>367</v>
      </c>
      <c r="G163" t="s">
        <v>350</v>
      </c>
      <c r="H163" t="s">
        <v>209</v>
      </c>
      <c r="I163" t="s">
        <v>210</v>
      </c>
      <c r="J163" t="s">
        <v>255</v>
      </c>
      <c r="K163" s="78">
        <v>5.05</v>
      </c>
      <c r="L163" t="s">
        <v>105</v>
      </c>
      <c r="M163" s="79">
        <v>2.98E-2</v>
      </c>
      <c r="N163" s="79">
        <v>1.0200000000000001E-2</v>
      </c>
      <c r="O163" s="78">
        <v>600564.44999999995</v>
      </c>
      <c r="P163" s="78">
        <v>111.99</v>
      </c>
      <c r="Q163" s="78">
        <v>0</v>
      </c>
      <c r="R163" s="78">
        <v>672.57212755499995</v>
      </c>
      <c r="S163" s="79">
        <v>2.0000000000000001E-4</v>
      </c>
      <c r="T163" s="79">
        <v>3.0000000000000001E-3</v>
      </c>
      <c r="U163" s="79">
        <v>5.9999999999999995E-4</v>
      </c>
    </row>
    <row r="164" spans="2:21">
      <c r="B164" t="s">
        <v>716</v>
      </c>
      <c r="C164" t="s">
        <v>717</v>
      </c>
      <c r="D164" t="s">
        <v>103</v>
      </c>
      <c r="E164" t="s">
        <v>126</v>
      </c>
      <c r="F164" t="s">
        <v>718</v>
      </c>
      <c r="G164" t="s">
        <v>402</v>
      </c>
      <c r="H164" t="s">
        <v>209</v>
      </c>
      <c r="I164" t="s">
        <v>210</v>
      </c>
      <c r="J164" t="s">
        <v>255</v>
      </c>
      <c r="K164" s="78">
        <v>4.12</v>
      </c>
      <c r="L164" t="s">
        <v>105</v>
      </c>
      <c r="M164" s="79">
        <v>1.44E-2</v>
      </c>
      <c r="N164" s="79">
        <v>8.8000000000000005E-3</v>
      </c>
      <c r="O164" s="78">
        <v>546175.87</v>
      </c>
      <c r="P164" s="78">
        <v>102.7</v>
      </c>
      <c r="Q164" s="78">
        <v>0</v>
      </c>
      <c r="R164" s="78">
        <v>560.92261848999999</v>
      </c>
      <c r="S164" s="79">
        <v>5.9999999999999995E-4</v>
      </c>
      <c r="T164" s="79">
        <v>2.5000000000000001E-3</v>
      </c>
      <c r="U164" s="79">
        <v>5.0000000000000001E-4</v>
      </c>
    </row>
    <row r="165" spans="2:21">
      <c r="B165" t="s">
        <v>719</v>
      </c>
      <c r="C165" t="s">
        <v>720</v>
      </c>
      <c r="D165" t="s">
        <v>103</v>
      </c>
      <c r="E165" t="s">
        <v>126</v>
      </c>
      <c r="F165" t="s">
        <v>721</v>
      </c>
      <c r="G165" t="s">
        <v>722</v>
      </c>
      <c r="H165" t="s">
        <v>410</v>
      </c>
      <c r="I165" t="s">
        <v>210</v>
      </c>
      <c r="J165" t="s">
        <v>255</v>
      </c>
      <c r="K165" s="78">
        <v>4.92</v>
      </c>
      <c r="L165" t="s">
        <v>105</v>
      </c>
      <c r="M165" s="79">
        <v>2.6100000000000002E-2</v>
      </c>
      <c r="N165" s="79">
        <v>1.0200000000000001E-2</v>
      </c>
      <c r="O165" s="78">
        <v>461776.79</v>
      </c>
      <c r="P165" s="78">
        <v>108.02</v>
      </c>
      <c r="Q165" s="78">
        <v>0</v>
      </c>
      <c r="R165" s="78">
        <v>498.811288558</v>
      </c>
      <c r="S165" s="79">
        <v>8.0000000000000004E-4</v>
      </c>
      <c r="T165" s="79">
        <v>2.2000000000000001E-3</v>
      </c>
      <c r="U165" s="79">
        <v>5.0000000000000001E-4</v>
      </c>
    </row>
    <row r="166" spans="2:21">
      <c r="B166" t="s">
        <v>723</v>
      </c>
      <c r="C166" t="s">
        <v>724</v>
      </c>
      <c r="D166" t="s">
        <v>103</v>
      </c>
      <c r="E166" t="s">
        <v>126</v>
      </c>
      <c r="F166" t="s">
        <v>725</v>
      </c>
      <c r="G166" t="s">
        <v>726</v>
      </c>
      <c r="H166" t="s">
        <v>403</v>
      </c>
      <c r="I166" t="s">
        <v>153</v>
      </c>
      <c r="J166" t="s">
        <v>255</v>
      </c>
      <c r="K166" s="78">
        <v>0.5</v>
      </c>
      <c r="L166" t="s">
        <v>105</v>
      </c>
      <c r="M166" s="79">
        <v>4.8399999999999999E-2</v>
      </c>
      <c r="N166" s="79">
        <v>2.8E-3</v>
      </c>
      <c r="O166" s="78">
        <v>48321.37</v>
      </c>
      <c r="P166" s="78">
        <v>102.28</v>
      </c>
      <c r="Q166" s="78">
        <v>0</v>
      </c>
      <c r="R166" s="78">
        <v>49.423097235999997</v>
      </c>
      <c r="S166" s="79">
        <v>2.0000000000000001E-4</v>
      </c>
      <c r="T166" s="79">
        <v>2.0000000000000001E-4</v>
      </c>
      <c r="U166" s="79">
        <v>0</v>
      </c>
    </row>
    <row r="167" spans="2:21">
      <c r="B167" t="s">
        <v>727</v>
      </c>
      <c r="C167" t="s">
        <v>728</v>
      </c>
      <c r="D167" t="s">
        <v>103</v>
      </c>
      <c r="E167" t="s">
        <v>126</v>
      </c>
      <c r="F167" t="s">
        <v>423</v>
      </c>
      <c r="G167" t="s">
        <v>350</v>
      </c>
      <c r="H167" t="s">
        <v>410</v>
      </c>
      <c r="I167" t="s">
        <v>210</v>
      </c>
      <c r="J167" t="s">
        <v>255</v>
      </c>
      <c r="K167" s="78">
        <v>1.41</v>
      </c>
      <c r="L167" t="s">
        <v>105</v>
      </c>
      <c r="M167" s="79">
        <v>6.4000000000000001E-2</v>
      </c>
      <c r="N167" s="79">
        <v>5.8999999999999999E-3</v>
      </c>
      <c r="O167" s="78">
        <v>233510.08</v>
      </c>
      <c r="P167" s="78">
        <v>108.69</v>
      </c>
      <c r="Q167" s="78">
        <v>0</v>
      </c>
      <c r="R167" s="78">
        <v>253.80210595200001</v>
      </c>
      <c r="S167" s="79">
        <v>1E-3</v>
      </c>
      <c r="T167" s="79">
        <v>1.1000000000000001E-3</v>
      </c>
      <c r="U167" s="79">
        <v>2.0000000000000001E-4</v>
      </c>
    </row>
    <row r="168" spans="2:21">
      <c r="B168" t="s">
        <v>729</v>
      </c>
      <c r="C168" t="s">
        <v>730</v>
      </c>
      <c r="D168" t="s">
        <v>103</v>
      </c>
      <c r="E168" t="s">
        <v>126</v>
      </c>
      <c r="F168" t="s">
        <v>731</v>
      </c>
      <c r="G168" t="s">
        <v>350</v>
      </c>
      <c r="H168" t="s">
        <v>410</v>
      </c>
      <c r="I168" t="s">
        <v>210</v>
      </c>
      <c r="J168" t="s">
        <v>255</v>
      </c>
      <c r="K168" s="78">
        <v>2.19</v>
      </c>
      <c r="L168" t="s">
        <v>105</v>
      </c>
      <c r="M168" s="79">
        <v>2.07E-2</v>
      </c>
      <c r="N168" s="79">
        <v>6.7999999999999996E-3</v>
      </c>
      <c r="O168" s="78">
        <v>223602.41</v>
      </c>
      <c r="P168" s="78">
        <v>104.65</v>
      </c>
      <c r="Q168" s="78">
        <v>0</v>
      </c>
      <c r="R168" s="78">
        <v>233.99992206499999</v>
      </c>
      <c r="S168" s="79">
        <v>8.9999999999999998E-4</v>
      </c>
      <c r="T168" s="79">
        <v>1E-3</v>
      </c>
      <c r="U168" s="79">
        <v>2.0000000000000001E-4</v>
      </c>
    </row>
    <row r="169" spans="2:21">
      <c r="B169" t="s">
        <v>732</v>
      </c>
      <c r="C169" t="s">
        <v>733</v>
      </c>
      <c r="D169" t="s">
        <v>103</v>
      </c>
      <c r="E169" t="s">
        <v>126</v>
      </c>
      <c r="F169" t="s">
        <v>428</v>
      </c>
      <c r="G169" t="s">
        <v>402</v>
      </c>
      <c r="H169" t="s">
        <v>403</v>
      </c>
      <c r="I169" t="s">
        <v>153</v>
      </c>
      <c r="J169" t="s">
        <v>255</v>
      </c>
      <c r="K169" s="78">
        <v>3.42</v>
      </c>
      <c r="L169" t="s">
        <v>105</v>
      </c>
      <c r="M169" s="79">
        <v>1.6299999999999999E-2</v>
      </c>
      <c r="N169" s="79">
        <v>7.0000000000000001E-3</v>
      </c>
      <c r="O169" s="78">
        <v>565226.6</v>
      </c>
      <c r="P169" s="78">
        <v>103.2</v>
      </c>
      <c r="Q169" s="78">
        <v>0</v>
      </c>
      <c r="R169" s="78">
        <v>583.31385120000004</v>
      </c>
      <c r="S169" s="79">
        <v>6.9999999999999999E-4</v>
      </c>
      <c r="T169" s="79">
        <v>2.5999999999999999E-3</v>
      </c>
      <c r="U169" s="79">
        <v>5.0000000000000001E-4</v>
      </c>
    </row>
    <row r="170" spans="2:21">
      <c r="B170" t="s">
        <v>734</v>
      </c>
      <c r="C170" t="s">
        <v>735</v>
      </c>
      <c r="D170" t="s">
        <v>103</v>
      </c>
      <c r="E170" t="s">
        <v>126</v>
      </c>
      <c r="F170" t="s">
        <v>390</v>
      </c>
      <c r="G170" t="s">
        <v>350</v>
      </c>
      <c r="H170" t="s">
        <v>410</v>
      </c>
      <c r="I170" t="s">
        <v>210</v>
      </c>
      <c r="J170" t="s">
        <v>255</v>
      </c>
      <c r="K170" s="78">
        <v>0.73</v>
      </c>
      <c r="L170" t="s">
        <v>105</v>
      </c>
      <c r="M170" s="79">
        <v>6.0999999999999999E-2</v>
      </c>
      <c r="N170" s="79">
        <v>4.3E-3</v>
      </c>
      <c r="O170" s="78">
        <v>264289.58</v>
      </c>
      <c r="P170" s="78">
        <v>108.81</v>
      </c>
      <c r="Q170" s="78">
        <v>0</v>
      </c>
      <c r="R170" s="78">
        <v>287.57349199800001</v>
      </c>
      <c r="S170" s="79">
        <v>4.0000000000000002E-4</v>
      </c>
      <c r="T170" s="79">
        <v>1.2999999999999999E-3</v>
      </c>
      <c r="U170" s="79">
        <v>2.9999999999999997E-4</v>
      </c>
    </row>
    <row r="171" spans="2:21">
      <c r="B171" t="s">
        <v>736</v>
      </c>
      <c r="C171" t="s">
        <v>737</v>
      </c>
      <c r="D171" t="s">
        <v>103</v>
      </c>
      <c r="E171" t="s">
        <v>126</v>
      </c>
      <c r="F171" t="s">
        <v>446</v>
      </c>
      <c r="G171" t="s">
        <v>402</v>
      </c>
      <c r="H171" t="s">
        <v>443</v>
      </c>
      <c r="I171" t="s">
        <v>210</v>
      </c>
      <c r="J171" t="s">
        <v>255</v>
      </c>
      <c r="K171" s="78">
        <v>3.75</v>
      </c>
      <c r="L171" t="s">
        <v>105</v>
      </c>
      <c r="M171" s="79">
        <v>3.39E-2</v>
      </c>
      <c r="N171" s="79">
        <v>1.1299999999999999E-2</v>
      </c>
      <c r="O171" s="78">
        <v>686006.92</v>
      </c>
      <c r="P171" s="78">
        <v>108.55</v>
      </c>
      <c r="Q171" s="78">
        <v>23.25563</v>
      </c>
      <c r="R171" s="78">
        <v>767.91614165999999</v>
      </c>
      <c r="S171" s="79">
        <v>5.9999999999999995E-4</v>
      </c>
      <c r="T171" s="79">
        <v>3.3999999999999998E-3</v>
      </c>
      <c r="U171" s="79">
        <v>6.9999999999999999E-4</v>
      </c>
    </row>
    <row r="172" spans="2:21">
      <c r="B172" t="s">
        <v>738</v>
      </c>
      <c r="C172" t="s">
        <v>739</v>
      </c>
      <c r="D172" t="s">
        <v>103</v>
      </c>
      <c r="E172" t="s">
        <v>126</v>
      </c>
      <c r="F172" t="s">
        <v>457</v>
      </c>
      <c r="G172" t="s">
        <v>402</v>
      </c>
      <c r="H172" t="s">
        <v>443</v>
      </c>
      <c r="I172" t="s">
        <v>210</v>
      </c>
      <c r="J172" t="s">
        <v>255</v>
      </c>
      <c r="K172" s="78">
        <v>6.68</v>
      </c>
      <c r="L172" t="s">
        <v>105</v>
      </c>
      <c r="M172" s="79">
        <v>2.5499999999999998E-2</v>
      </c>
      <c r="N172" s="79">
        <v>1.6299999999999999E-2</v>
      </c>
      <c r="O172" s="78">
        <v>2037526.43</v>
      </c>
      <c r="P172" s="78">
        <v>106.19</v>
      </c>
      <c r="Q172" s="78">
        <v>0</v>
      </c>
      <c r="R172" s="78">
        <v>2163.6493160169998</v>
      </c>
      <c r="S172" s="79">
        <v>1.6000000000000001E-3</v>
      </c>
      <c r="T172" s="79">
        <v>9.5999999999999992E-3</v>
      </c>
      <c r="U172" s="79">
        <v>2E-3</v>
      </c>
    </row>
    <row r="173" spans="2:21">
      <c r="B173" t="s">
        <v>740</v>
      </c>
      <c r="C173" t="s">
        <v>741</v>
      </c>
      <c r="D173" t="s">
        <v>103</v>
      </c>
      <c r="E173" t="s">
        <v>126</v>
      </c>
      <c r="F173" t="s">
        <v>355</v>
      </c>
      <c r="G173" t="s">
        <v>350</v>
      </c>
      <c r="H173" t="s">
        <v>443</v>
      </c>
      <c r="I173" t="s">
        <v>210</v>
      </c>
      <c r="J173" t="s">
        <v>255</v>
      </c>
      <c r="K173" s="78">
        <v>1.0900000000000001</v>
      </c>
      <c r="L173" t="s">
        <v>105</v>
      </c>
      <c r="M173" s="79">
        <v>3.6400000000000002E-2</v>
      </c>
      <c r="N173" s="79">
        <v>5.5999999999999999E-3</v>
      </c>
      <c r="O173" s="78">
        <v>964938.11</v>
      </c>
      <c r="P173" s="78">
        <v>101.32</v>
      </c>
      <c r="Q173" s="78">
        <v>0</v>
      </c>
      <c r="R173" s="78">
        <v>977.67529305200003</v>
      </c>
      <c r="S173" s="79">
        <v>1.1999999999999999E-3</v>
      </c>
      <c r="T173" s="79">
        <v>4.3E-3</v>
      </c>
      <c r="U173" s="79">
        <v>8.9999999999999998E-4</v>
      </c>
    </row>
    <row r="174" spans="2:21">
      <c r="B174" t="s">
        <v>742</v>
      </c>
      <c r="C174" t="s">
        <v>743</v>
      </c>
      <c r="D174" t="s">
        <v>103</v>
      </c>
      <c r="E174" t="s">
        <v>126</v>
      </c>
      <c r="F174" t="s">
        <v>493</v>
      </c>
      <c r="G174" t="s">
        <v>494</v>
      </c>
      <c r="H174" t="s">
        <v>495</v>
      </c>
      <c r="I174" t="s">
        <v>153</v>
      </c>
      <c r="J174" t="s">
        <v>255</v>
      </c>
      <c r="K174" s="78">
        <v>2.62</v>
      </c>
      <c r="L174" t="s">
        <v>105</v>
      </c>
      <c r="M174" s="79">
        <v>4.8000000000000001E-2</v>
      </c>
      <c r="N174" s="79">
        <v>7.9000000000000008E-3</v>
      </c>
      <c r="O174" s="78">
        <v>952698</v>
      </c>
      <c r="P174" s="78">
        <v>112</v>
      </c>
      <c r="Q174" s="78">
        <v>0</v>
      </c>
      <c r="R174" s="78">
        <v>1067.0217600000001</v>
      </c>
      <c r="S174" s="79">
        <v>5.0000000000000001E-4</v>
      </c>
      <c r="T174" s="79">
        <v>4.7000000000000002E-3</v>
      </c>
      <c r="U174" s="79">
        <v>1E-3</v>
      </c>
    </row>
    <row r="175" spans="2:21">
      <c r="B175" t="s">
        <v>744</v>
      </c>
      <c r="C175" t="s">
        <v>745</v>
      </c>
      <c r="D175" t="s">
        <v>103</v>
      </c>
      <c r="E175" t="s">
        <v>126</v>
      </c>
      <c r="F175" t="s">
        <v>493</v>
      </c>
      <c r="G175" t="s">
        <v>494</v>
      </c>
      <c r="H175" t="s">
        <v>495</v>
      </c>
      <c r="I175" t="s">
        <v>153</v>
      </c>
      <c r="J175" t="s">
        <v>255</v>
      </c>
      <c r="K175" s="78">
        <v>1.1299999999999999</v>
      </c>
      <c r="L175" t="s">
        <v>105</v>
      </c>
      <c r="M175" s="79">
        <v>4.4999999999999998E-2</v>
      </c>
      <c r="N175" s="79">
        <v>5.1000000000000004E-3</v>
      </c>
      <c r="O175" s="78">
        <v>29814.81</v>
      </c>
      <c r="P175" s="78">
        <v>106.14</v>
      </c>
      <c r="Q175" s="78">
        <v>0</v>
      </c>
      <c r="R175" s="78">
        <v>31.645439333999999</v>
      </c>
      <c r="S175" s="79">
        <v>0</v>
      </c>
      <c r="T175" s="79">
        <v>1E-4</v>
      </c>
      <c r="U175" s="79">
        <v>0</v>
      </c>
    </row>
    <row r="176" spans="2:21">
      <c r="B176" t="s">
        <v>746</v>
      </c>
      <c r="C176" t="s">
        <v>747</v>
      </c>
      <c r="D176" t="s">
        <v>103</v>
      </c>
      <c r="E176" t="s">
        <v>126</v>
      </c>
      <c r="F176" t="s">
        <v>748</v>
      </c>
      <c r="G176" t="s">
        <v>131</v>
      </c>
      <c r="H176" t="s">
        <v>495</v>
      </c>
      <c r="I176" t="s">
        <v>153</v>
      </c>
      <c r="J176" t="s">
        <v>255</v>
      </c>
      <c r="K176" s="78">
        <v>2.38</v>
      </c>
      <c r="L176" t="s">
        <v>105</v>
      </c>
      <c r="M176" s="79">
        <v>1.49E-2</v>
      </c>
      <c r="N176" s="79">
        <v>8.5000000000000006E-3</v>
      </c>
      <c r="O176" s="78">
        <v>421914.89</v>
      </c>
      <c r="P176" s="78">
        <v>101.65</v>
      </c>
      <c r="Q176" s="78">
        <v>0</v>
      </c>
      <c r="R176" s="78">
        <v>428.87648568499998</v>
      </c>
      <c r="S176" s="79">
        <v>4.0000000000000002E-4</v>
      </c>
      <c r="T176" s="79">
        <v>1.9E-3</v>
      </c>
      <c r="U176" s="79">
        <v>4.0000000000000002E-4</v>
      </c>
    </row>
    <row r="177" spans="2:21">
      <c r="B177" t="s">
        <v>749</v>
      </c>
      <c r="C177" t="s">
        <v>750</v>
      </c>
      <c r="D177" t="s">
        <v>103</v>
      </c>
      <c r="E177" t="s">
        <v>126</v>
      </c>
      <c r="F177" t="s">
        <v>502</v>
      </c>
      <c r="G177" t="s">
        <v>402</v>
      </c>
      <c r="H177" t="s">
        <v>443</v>
      </c>
      <c r="I177" t="s">
        <v>210</v>
      </c>
      <c r="J177" t="s">
        <v>255</v>
      </c>
      <c r="K177" s="78">
        <v>8.4499999999999993</v>
      </c>
      <c r="L177" t="s">
        <v>105</v>
      </c>
      <c r="M177" s="79">
        <v>8.3999999999999995E-3</v>
      </c>
      <c r="N177" s="79">
        <v>6.8999999999999999E-3</v>
      </c>
      <c r="O177" s="78">
        <v>428313.88</v>
      </c>
      <c r="P177" s="78">
        <v>101.34</v>
      </c>
      <c r="Q177" s="78">
        <v>0</v>
      </c>
      <c r="R177" s="78">
        <v>434.05328599199999</v>
      </c>
      <c r="S177" s="79">
        <v>1.6999999999999999E-3</v>
      </c>
      <c r="T177" s="79">
        <v>1.9E-3</v>
      </c>
      <c r="U177" s="79">
        <v>4.0000000000000002E-4</v>
      </c>
    </row>
    <row r="178" spans="2:21">
      <c r="B178" t="s">
        <v>751</v>
      </c>
      <c r="C178" t="s">
        <v>752</v>
      </c>
      <c r="D178" t="s">
        <v>103</v>
      </c>
      <c r="E178" t="s">
        <v>126</v>
      </c>
      <c r="F178" t="s">
        <v>355</v>
      </c>
      <c r="G178" t="s">
        <v>350</v>
      </c>
      <c r="H178" t="s">
        <v>443</v>
      </c>
      <c r="I178" t="s">
        <v>210</v>
      </c>
      <c r="J178" t="s">
        <v>255</v>
      </c>
      <c r="K178" s="78">
        <v>1.04</v>
      </c>
      <c r="L178" t="s">
        <v>105</v>
      </c>
      <c r="M178" s="79">
        <v>3.2500000000000001E-2</v>
      </c>
      <c r="N178" s="79">
        <v>9.7999999999999997E-3</v>
      </c>
      <c r="O178" s="78">
        <v>1.47</v>
      </c>
      <c r="P178" s="78">
        <v>5119199</v>
      </c>
      <c r="Q178" s="78">
        <v>0</v>
      </c>
      <c r="R178" s="78">
        <v>75.252225300000006</v>
      </c>
      <c r="S178" s="79">
        <v>0</v>
      </c>
      <c r="T178" s="79">
        <v>2.9999999999999997E-4</v>
      </c>
      <c r="U178" s="79">
        <v>1E-4</v>
      </c>
    </row>
    <row r="179" spans="2:21">
      <c r="B179" t="s">
        <v>753</v>
      </c>
      <c r="C179" t="s">
        <v>754</v>
      </c>
      <c r="D179" t="s">
        <v>103</v>
      </c>
      <c r="E179" t="s">
        <v>126</v>
      </c>
      <c r="F179" t="s">
        <v>755</v>
      </c>
      <c r="G179" t="s">
        <v>402</v>
      </c>
      <c r="H179" t="s">
        <v>443</v>
      </c>
      <c r="I179" t="s">
        <v>210</v>
      </c>
      <c r="J179" t="s">
        <v>255</v>
      </c>
      <c r="K179" s="78">
        <v>3.33</v>
      </c>
      <c r="L179" t="s">
        <v>105</v>
      </c>
      <c r="M179" s="79">
        <v>3.3799999999999997E-2</v>
      </c>
      <c r="N179" s="79">
        <v>1.9699999999999999E-2</v>
      </c>
      <c r="O179" s="78">
        <v>301408.23</v>
      </c>
      <c r="P179" s="78">
        <v>104.77</v>
      </c>
      <c r="Q179" s="78">
        <v>0</v>
      </c>
      <c r="R179" s="78">
        <v>315.78540257100002</v>
      </c>
      <c r="S179" s="79">
        <v>4.0000000000000002E-4</v>
      </c>
      <c r="T179" s="79">
        <v>1.4E-3</v>
      </c>
      <c r="U179" s="79">
        <v>2.9999999999999997E-4</v>
      </c>
    </row>
    <row r="180" spans="2:21">
      <c r="B180" t="s">
        <v>756</v>
      </c>
      <c r="C180" t="s">
        <v>757</v>
      </c>
      <c r="D180" t="s">
        <v>103</v>
      </c>
      <c r="E180" t="s">
        <v>126</v>
      </c>
      <c r="F180" t="s">
        <v>615</v>
      </c>
      <c r="G180" t="s">
        <v>490</v>
      </c>
      <c r="H180" t="s">
        <v>495</v>
      </c>
      <c r="I180" t="s">
        <v>153</v>
      </c>
      <c r="J180" t="s">
        <v>255</v>
      </c>
      <c r="K180" s="78">
        <v>3.78</v>
      </c>
      <c r="L180" t="s">
        <v>105</v>
      </c>
      <c r="M180" s="79">
        <v>3.85E-2</v>
      </c>
      <c r="N180" s="79">
        <v>1.12E-2</v>
      </c>
      <c r="O180" s="78">
        <v>64351.41</v>
      </c>
      <c r="P180" s="78">
        <v>112.5</v>
      </c>
      <c r="Q180" s="78">
        <v>0</v>
      </c>
      <c r="R180" s="78">
        <v>72.39533625</v>
      </c>
      <c r="S180" s="79">
        <v>2.0000000000000001E-4</v>
      </c>
      <c r="T180" s="79">
        <v>2.9999999999999997E-4</v>
      </c>
      <c r="U180" s="79">
        <v>1E-4</v>
      </c>
    </row>
    <row r="181" spans="2:21">
      <c r="B181" t="s">
        <v>758</v>
      </c>
      <c r="C181" t="s">
        <v>759</v>
      </c>
      <c r="D181" t="s">
        <v>103</v>
      </c>
      <c r="E181" t="s">
        <v>126</v>
      </c>
      <c r="F181" t="s">
        <v>517</v>
      </c>
      <c r="G181" t="s">
        <v>518</v>
      </c>
      <c r="H181" t="s">
        <v>443</v>
      </c>
      <c r="I181" t="s">
        <v>210</v>
      </c>
      <c r="J181" t="s">
        <v>255</v>
      </c>
      <c r="K181" s="78">
        <v>4.83</v>
      </c>
      <c r="L181" t="s">
        <v>105</v>
      </c>
      <c r="M181" s="79">
        <v>5.0900000000000001E-2</v>
      </c>
      <c r="N181" s="79">
        <v>1.37E-2</v>
      </c>
      <c r="O181" s="78">
        <v>423763.74</v>
      </c>
      <c r="P181" s="78">
        <v>119.75</v>
      </c>
      <c r="Q181" s="78">
        <v>0</v>
      </c>
      <c r="R181" s="78">
        <v>507.45707865000003</v>
      </c>
      <c r="S181" s="79">
        <v>4.0000000000000002E-4</v>
      </c>
      <c r="T181" s="79">
        <v>2.3E-3</v>
      </c>
      <c r="U181" s="79">
        <v>5.0000000000000001E-4</v>
      </c>
    </row>
    <row r="182" spans="2:21">
      <c r="B182" t="s">
        <v>760</v>
      </c>
      <c r="C182" t="s">
        <v>761</v>
      </c>
      <c r="D182" t="s">
        <v>103</v>
      </c>
      <c r="E182" t="s">
        <v>126</v>
      </c>
      <c r="F182" t="s">
        <v>762</v>
      </c>
      <c r="G182" t="s">
        <v>726</v>
      </c>
      <c r="H182" t="s">
        <v>443</v>
      </c>
      <c r="I182" t="s">
        <v>210</v>
      </c>
      <c r="J182" t="s">
        <v>255</v>
      </c>
      <c r="K182" s="78">
        <v>0.99</v>
      </c>
      <c r="L182" t="s">
        <v>105</v>
      </c>
      <c r="M182" s="79">
        <v>4.1000000000000002E-2</v>
      </c>
      <c r="N182" s="79">
        <v>4.0000000000000001E-3</v>
      </c>
      <c r="O182" s="78">
        <v>1081.0899999999999</v>
      </c>
      <c r="P182" s="78">
        <v>103.69</v>
      </c>
      <c r="Q182" s="78">
        <v>1.12541</v>
      </c>
      <c r="R182" s="78">
        <v>2.2463922209999998</v>
      </c>
      <c r="S182" s="79">
        <v>0</v>
      </c>
      <c r="T182" s="79">
        <v>0</v>
      </c>
      <c r="U182" s="79">
        <v>0</v>
      </c>
    </row>
    <row r="183" spans="2:21">
      <c r="B183" t="s">
        <v>763</v>
      </c>
      <c r="C183" t="s">
        <v>764</v>
      </c>
      <c r="D183" t="s">
        <v>103</v>
      </c>
      <c r="E183" t="s">
        <v>126</v>
      </c>
      <c r="F183" t="s">
        <v>762</v>
      </c>
      <c r="G183" t="s">
        <v>726</v>
      </c>
      <c r="H183" t="s">
        <v>443</v>
      </c>
      <c r="I183" t="s">
        <v>210</v>
      </c>
      <c r="J183" t="s">
        <v>255</v>
      </c>
      <c r="K183" s="78">
        <v>2.87</v>
      </c>
      <c r="L183" t="s">
        <v>105</v>
      </c>
      <c r="M183" s="79">
        <v>1.2E-2</v>
      </c>
      <c r="N183" s="79">
        <v>8.3999999999999995E-3</v>
      </c>
      <c r="O183" s="78">
        <v>106463.48</v>
      </c>
      <c r="P183" s="78">
        <v>101.13</v>
      </c>
      <c r="Q183" s="78">
        <v>0</v>
      </c>
      <c r="R183" s="78">
        <v>107.666517324</v>
      </c>
      <c r="S183" s="79">
        <v>2.0000000000000001E-4</v>
      </c>
      <c r="T183" s="79">
        <v>5.0000000000000001E-4</v>
      </c>
      <c r="U183" s="79">
        <v>1E-4</v>
      </c>
    </row>
    <row r="184" spans="2:21">
      <c r="B184" t="s">
        <v>765</v>
      </c>
      <c r="C184" t="s">
        <v>766</v>
      </c>
      <c r="D184" t="s">
        <v>103</v>
      </c>
      <c r="E184" t="s">
        <v>126</v>
      </c>
      <c r="F184" t="s">
        <v>528</v>
      </c>
      <c r="G184" t="s">
        <v>494</v>
      </c>
      <c r="H184" t="s">
        <v>521</v>
      </c>
      <c r="I184" t="s">
        <v>210</v>
      </c>
      <c r="J184" t="s">
        <v>255</v>
      </c>
      <c r="K184" s="78">
        <v>2.81</v>
      </c>
      <c r="L184" t="s">
        <v>105</v>
      </c>
      <c r="M184" s="79">
        <v>2.9499999999999998E-2</v>
      </c>
      <c r="N184" s="79">
        <v>9.5999999999999992E-3</v>
      </c>
      <c r="O184" s="78">
        <v>210092.25</v>
      </c>
      <c r="P184" s="78">
        <v>106</v>
      </c>
      <c r="Q184" s="78">
        <v>0</v>
      </c>
      <c r="R184" s="78">
        <v>222.69778500000001</v>
      </c>
      <c r="S184" s="79">
        <v>5.0000000000000001E-4</v>
      </c>
      <c r="T184" s="79">
        <v>1E-3</v>
      </c>
      <c r="U184" s="79">
        <v>2.0000000000000001E-4</v>
      </c>
    </row>
    <row r="185" spans="2:21">
      <c r="B185" t="s">
        <v>767</v>
      </c>
      <c r="C185" t="s">
        <v>768</v>
      </c>
      <c r="D185" t="s">
        <v>103</v>
      </c>
      <c r="E185" t="s">
        <v>126</v>
      </c>
      <c r="F185" t="s">
        <v>528</v>
      </c>
      <c r="G185" t="s">
        <v>494</v>
      </c>
      <c r="H185" t="s">
        <v>521</v>
      </c>
      <c r="I185" t="s">
        <v>210</v>
      </c>
      <c r="J185" t="s">
        <v>255</v>
      </c>
      <c r="K185" s="78">
        <v>4.24</v>
      </c>
      <c r="L185" t="s">
        <v>105</v>
      </c>
      <c r="M185" s="79">
        <v>1.9E-2</v>
      </c>
      <c r="N185" s="79">
        <v>1.3299999999999999E-2</v>
      </c>
      <c r="O185" s="78">
        <v>1351736.09</v>
      </c>
      <c r="P185" s="78">
        <v>102.62</v>
      </c>
      <c r="Q185" s="78">
        <v>0</v>
      </c>
      <c r="R185" s="78">
        <v>1387.1515755580001</v>
      </c>
      <c r="S185" s="79">
        <v>8.9999999999999998E-4</v>
      </c>
      <c r="T185" s="79">
        <v>6.1999999999999998E-3</v>
      </c>
      <c r="U185" s="79">
        <v>1.2999999999999999E-3</v>
      </c>
    </row>
    <row r="186" spans="2:21">
      <c r="B186" t="s">
        <v>769</v>
      </c>
      <c r="C186" t="s">
        <v>770</v>
      </c>
      <c r="D186" t="s">
        <v>103</v>
      </c>
      <c r="E186" t="s">
        <v>126</v>
      </c>
      <c r="F186" t="s">
        <v>537</v>
      </c>
      <c r="G186" t="s">
        <v>135</v>
      </c>
      <c r="H186" t="s">
        <v>521</v>
      </c>
      <c r="I186" t="s">
        <v>210</v>
      </c>
      <c r="J186" t="s">
        <v>255</v>
      </c>
      <c r="K186" s="78">
        <v>4.38</v>
      </c>
      <c r="L186" t="s">
        <v>105</v>
      </c>
      <c r="M186" s="79">
        <v>3.6499999999999998E-2</v>
      </c>
      <c r="N186" s="79">
        <v>1.7600000000000001E-2</v>
      </c>
      <c r="O186" s="78">
        <v>1155796.93</v>
      </c>
      <c r="P186" s="78">
        <v>108.86</v>
      </c>
      <c r="Q186" s="78">
        <v>0</v>
      </c>
      <c r="R186" s="78">
        <v>1258.2005379980001</v>
      </c>
      <c r="S186" s="79">
        <v>5.0000000000000001E-4</v>
      </c>
      <c r="T186" s="79">
        <v>5.5999999999999999E-3</v>
      </c>
      <c r="U186" s="79">
        <v>1.1000000000000001E-3</v>
      </c>
    </row>
    <row r="187" spans="2:21">
      <c r="B187" t="s">
        <v>771</v>
      </c>
      <c r="C187" t="s">
        <v>772</v>
      </c>
      <c r="D187" t="s">
        <v>103</v>
      </c>
      <c r="E187" t="s">
        <v>126</v>
      </c>
      <c r="F187" t="s">
        <v>480</v>
      </c>
      <c r="G187" t="s">
        <v>402</v>
      </c>
      <c r="H187" t="s">
        <v>521</v>
      </c>
      <c r="I187" t="s">
        <v>210</v>
      </c>
      <c r="J187" t="s">
        <v>255</v>
      </c>
      <c r="K187" s="78">
        <v>2.98</v>
      </c>
      <c r="L187" t="s">
        <v>105</v>
      </c>
      <c r="M187" s="79">
        <v>3.5000000000000003E-2</v>
      </c>
      <c r="N187" s="79">
        <v>6.4999999999999997E-3</v>
      </c>
      <c r="O187" s="78">
        <v>171114.68</v>
      </c>
      <c r="P187" s="78">
        <v>108.73</v>
      </c>
      <c r="Q187" s="78">
        <v>2.99451</v>
      </c>
      <c r="R187" s="78">
        <v>189.04750156399999</v>
      </c>
      <c r="S187" s="79">
        <v>1.1999999999999999E-3</v>
      </c>
      <c r="T187" s="79">
        <v>8.0000000000000004E-4</v>
      </c>
      <c r="U187" s="79">
        <v>2.0000000000000001E-4</v>
      </c>
    </row>
    <row r="188" spans="2:21">
      <c r="B188" t="s">
        <v>773</v>
      </c>
      <c r="C188" t="s">
        <v>774</v>
      </c>
      <c r="D188" t="s">
        <v>103</v>
      </c>
      <c r="E188" t="s">
        <v>126</v>
      </c>
      <c r="F188" t="s">
        <v>775</v>
      </c>
      <c r="G188" t="s">
        <v>402</v>
      </c>
      <c r="H188" t="s">
        <v>542</v>
      </c>
      <c r="I188" t="s">
        <v>153</v>
      </c>
      <c r="J188" t="s">
        <v>255</v>
      </c>
      <c r="K188" s="78">
        <v>3.49</v>
      </c>
      <c r="L188" t="s">
        <v>105</v>
      </c>
      <c r="M188" s="79">
        <v>4.3499999999999997E-2</v>
      </c>
      <c r="N188" s="79">
        <v>8.6800000000000002E-2</v>
      </c>
      <c r="O188" s="78">
        <v>493879.39</v>
      </c>
      <c r="P188" s="78">
        <v>87</v>
      </c>
      <c r="Q188" s="78">
        <v>0</v>
      </c>
      <c r="R188" s="78">
        <v>429.67506930000002</v>
      </c>
      <c r="S188" s="79">
        <v>2.9999999999999997E-4</v>
      </c>
      <c r="T188" s="79">
        <v>1.9E-3</v>
      </c>
      <c r="U188" s="79">
        <v>4.0000000000000002E-4</v>
      </c>
    </row>
    <row r="189" spans="2:21">
      <c r="B189" t="s">
        <v>776</v>
      </c>
      <c r="C189" t="s">
        <v>777</v>
      </c>
      <c r="D189" t="s">
        <v>103</v>
      </c>
      <c r="E189" t="s">
        <v>126</v>
      </c>
      <c r="F189" t="s">
        <v>489</v>
      </c>
      <c r="G189" t="s">
        <v>490</v>
      </c>
      <c r="H189" t="s">
        <v>521</v>
      </c>
      <c r="I189" t="s">
        <v>210</v>
      </c>
      <c r="J189" t="s">
        <v>255</v>
      </c>
      <c r="K189" s="78">
        <v>10.23</v>
      </c>
      <c r="L189" t="s">
        <v>105</v>
      </c>
      <c r="M189" s="79">
        <v>3.0499999999999999E-2</v>
      </c>
      <c r="N189" s="79">
        <v>2.2700000000000001E-2</v>
      </c>
      <c r="O189" s="78">
        <v>449032.39</v>
      </c>
      <c r="P189" s="78">
        <v>108.25</v>
      </c>
      <c r="Q189" s="78">
        <v>0</v>
      </c>
      <c r="R189" s="78">
        <v>486.07756217500003</v>
      </c>
      <c r="S189" s="79">
        <v>1.4E-3</v>
      </c>
      <c r="T189" s="79">
        <v>2.2000000000000001E-3</v>
      </c>
      <c r="U189" s="79">
        <v>4.0000000000000002E-4</v>
      </c>
    </row>
    <row r="190" spans="2:21">
      <c r="B190" t="s">
        <v>778</v>
      </c>
      <c r="C190" t="s">
        <v>779</v>
      </c>
      <c r="D190" t="s">
        <v>103</v>
      </c>
      <c r="E190" t="s">
        <v>126</v>
      </c>
      <c r="F190" t="s">
        <v>489</v>
      </c>
      <c r="G190" t="s">
        <v>490</v>
      </c>
      <c r="H190" t="s">
        <v>521</v>
      </c>
      <c r="I190" t="s">
        <v>210</v>
      </c>
      <c r="J190" t="s">
        <v>255</v>
      </c>
      <c r="K190" s="78">
        <v>5.99</v>
      </c>
      <c r="L190" t="s">
        <v>105</v>
      </c>
      <c r="M190" s="79">
        <v>2.9100000000000001E-2</v>
      </c>
      <c r="N190" s="79">
        <v>1.6E-2</v>
      </c>
      <c r="O190" s="78">
        <v>374208.87</v>
      </c>
      <c r="P190" s="78">
        <v>108.11</v>
      </c>
      <c r="Q190" s="78">
        <v>0</v>
      </c>
      <c r="R190" s="78">
        <v>404.55720935699998</v>
      </c>
      <c r="S190" s="79">
        <v>5.9999999999999995E-4</v>
      </c>
      <c r="T190" s="79">
        <v>1.8E-3</v>
      </c>
      <c r="U190" s="79">
        <v>4.0000000000000002E-4</v>
      </c>
    </row>
    <row r="191" spans="2:21">
      <c r="B191" t="s">
        <v>780</v>
      </c>
      <c r="C191" t="s">
        <v>781</v>
      </c>
      <c r="D191" t="s">
        <v>103</v>
      </c>
      <c r="E191" t="s">
        <v>126</v>
      </c>
      <c r="F191" t="s">
        <v>489</v>
      </c>
      <c r="G191" t="s">
        <v>490</v>
      </c>
      <c r="H191" t="s">
        <v>521</v>
      </c>
      <c r="I191" t="s">
        <v>210</v>
      </c>
      <c r="J191" t="s">
        <v>255</v>
      </c>
      <c r="K191" s="78">
        <v>9.51</v>
      </c>
      <c r="L191" t="s">
        <v>105</v>
      </c>
      <c r="M191" s="79">
        <v>3.0499999999999999E-2</v>
      </c>
      <c r="N191" s="79">
        <v>2.2200000000000001E-2</v>
      </c>
      <c r="O191" s="78">
        <v>769467.97</v>
      </c>
      <c r="P191" s="78">
        <v>108.2</v>
      </c>
      <c r="Q191" s="78">
        <v>0</v>
      </c>
      <c r="R191" s="78">
        <v>832.56434353999998</v>
      </c>
      <c r="S191" s="79">
        <v>1.1000000000000001E-3</v>
      </c>
      <c r="T191" s="79">
        <v>3.7000000000000002E-3</v>
      </c>
      <c r="U191" s="79">
        <v>8.0000000000000004E-4</v>
      </c>
    </row>
    <row r="192" spans="2:21">
      <c r="B192" t="s">
        <v>782</v>
      </c>
      <c r="C192" t="s">
        <v>783</v>
      </c>
      <c r="D192" t="s">
        <v>103</v>
      </c>
      <c r="E192" t="s">
        <v>126</v>
      </c>
      <c r="F192" t="s">
        <v>489</v>
      </c>
      <c r="G192" t="s">
        <v>490</v>
      </c>
      <c r="H192" t="s">
        <v>521</v>
      </c>
      <c r="I192" t="s">
        <v>210</v>
      </c>
      <c r="J192" t="s">
        <v>255</v>
      </c>
      <c r="K192" s="78">
        <v>7.79</v>
      </c>
      <c r="L192" t="s">
        <v>105</v>
      </c>
      <c r="M192" s="79">
        <v>3.95E-2</v>
      </c>
      <c r="N192" s="79">
        <v>1.8700000000000001E-2</v>
      </c>
      <c r="O192" s="78">
        <v>275037.05</v>
      </c>
      <c r="P192" s="78">
        <v>117.25</v>
      </c>
      <c r="Q192" s="78">
        <v>0</v>
      </c>
      <c r="R192" s="78">
        <v>322.48094112500002</v>
      </c>
      <c r="S192" s="79">
        <v>1.1000000000000001E-3</v>
      </c>
      <c r="T192" s="79">
        <v>1.4E-3</v>
      </c>
      <c r="U192" s="79">
        <v>2.9999999999999997E-4</v>
      </c>
    </row>
    <row r="193" spans="2:21">
      <c r="B193" t="s">
        <v>784</v>
      </c>
      <c r="C193" t="s">
        <v>785</v>
      </c>
      <c r="D193" t="s">
        <v>103</v>
      </c>
      <c r="E193" t="s">
        <v>126</v>
      </c>
      <c r="F193" t="s">
        <v>489</v>
      </c>
      <c r="G193" t="s">
        <v>490</v>
      </c>
      <c r="H193" t="s">
        <v>521</v>
      </c>
      <c r="I193" t="s">
        <v>210</v>
      </c>
      <c r="J193" t="s">
        <v>255</v>
      </c>
      <c r="K193" s="78">
        <v>8.51</v>
      </c>
      <c r="L193" t="s">
        <v>105</v>
      </c>
      <c r="M193" s="79">
        <v>3.95E-2</v>
      </c>
      <c r="N193" s="79">
        <v>2.0400000000000001E-2</v>
      </c>
      <c r="O193" s="78">
        <v>67624.990000000005</v>
      </c>
      <c r="P193" s="78">
        <v>117.32</v>
      </c>
      <c r="Q193" s="78">
        <v>0</v>
      </c>
      <c r="R193" s="78">
        <v>79.337638268000006</v>
      </c>
      <c r="S193" s="79">
        <v>2.9999999999999997E-4</v>
      </c>
      <c r="T193" s="79">
        <v>4.0000000000000002E-4</v>
      </c>
      <c r="U193" s="79">
        <v>1E-4</v>
      </c>
    </row>
    <row r="194" spans="2:21">
      <c r="B194" t="s">
        <v>786</v>
      </c>
      <c r="C194" t="s">
        <v>787</v>
      </c>
      <c r="D194" t="s">
        <v>103</v>
      </c>
      <c r="E194" t="s">
        <v>126</v>
      </c>
      <c r="F194" t="s">
        <v>502</v>
      </c>
      <c r="G194" t="s">
        <v>402</v>
      </c>
      <c r="H194" t="s">
        <v>542</v>
      </c>
      <c r="I194" t="s">
        <v>153</v>
      </c>
      <c r="J194" t="s">
        <v>255</v>
      </c>
      <c r="K194" s="78">
        <v>3.41</v>
      </c>
      <c r="L194" t="s">
        <v>105</v>
      </c>
      <c r="M194" s="79">
        <v>5.0500000000000003E-2</v>
      </c>
      <c r="N194" s="79">
        <v>1.46E-2</v>
      </c>
      <c r="O194" s="78">
        <v>109493.03</v>
      </c>
      <c r="P194" s="78">
        <v>114.35</v>
      </c>
      <c r="Q194" s="78">
        <v>0</v>
      </c>
      <c r="R194" s="78">
        <v>125.205279805</v>
      </c>
      <c r="S194" s="79">
        <v>1E-4</v>
      </c>
      <c r="T194" s="79">
        <v>5.9999999999999995E-4</v>
      </c>
      <c r="U194" s="79">
        <v>1E-4</v>
      </c>
    </row>
    <row r="195" spans="2:21">
      <c r="B195" t="s">
        <v>788</v>
      </c>
      <c r="C195" t="s">
        <v>789</v>
      </c>
      <c r="D195" t="s">
        <v>103</v>
      </c>
      <c r="E195" t="s">
        <v>126</v>
      </c>
      <c r="F195" t="s">
        <v>583</v>
      </c>
      <c r="G195" t="s">
        <v>490</v>
      </c>
      <c r="H195" t="s">
        <v>542</v>
      </c>
      <c r="I195" t="s">
        <v>153</v>
      </c>
      <c r="J195" t="s">
        <v>255</v>
      </c>
      <c r="K195" s="78">
        <v>4.2</v>
      </c>
      <c r="L195" t="s">
        <v>105</v>
      </c>
      <c r="M195" s="79">
        <v>3.9199999999999999E-2</v>
      </c>
      <c r="N195" s="79">
        <v>1.26E-2</v>
      </c>
      <c r="O195" s="78">
        <v>479506.41</v>
      </c>
      <c r="P195" s="78">
        <v>113.47</v>
      </c>
      <c r="Q195" s="78">
        <v>0</v>
      </c>
      <c r="R195" s="78">
        <v>544.095923427</v>
      </c>
      <c r="S195" s="79">
        <v>5.0000000000000001E-4</v>
      </c>
      <c r="T195" s="79">
        <v>2.3999999999999998E-3</v>
      </c>
      <c r="U195" s="79">
        <v>5.0000000000000001E-4</v>
      </c>
    </row>
    <row r="196" spans="2:21">
      <c r="B196" t="s">
        <v>790</v>
      </c>
      <c r="C196" t="s">
        <v>791</v>
      </c>
      <c r="D196" t="s">
        <v>103</v>
      </c>
      <c r="E196" t="s">
        <v>126</v>
      </c>
      <c r="F196" t="s">
        <v>583</v>
      </c>
      <c r="G196" t="s">
        <v>490</v>
      </c>
      <c r="H196" t="s">
        <v>542</v>
      </c>
      <c r="I196" t="s">
        <v>153</v>
      </c>
      <c r="J196" t="s">
        <v>255</v>
      </c>
      <c r="K196" s="78">
        <v>9.01</v>
      </c>
      <c r="L196" t="s">
        <v>105</v>
      </c>
      <c r="M196" s="79">
        <v>2.64E-2</v>
      </c>
      <c r="N196" s="79">
        <v>2.3E-2</v>
      </c>
      <c r="O196" s="78">
        <v>1496896.01</v>
      </c>
      <c r="P196" s="78">
        <v>103.89</v>
      </c>
      <c r="Q196" s="78">
        <v>0</v>
      </c>
      <c r="R196" s="78">
        <v>1555.1252647890001</v>
      </c>
      <c r="S196" s="79">
        <v>8.9999999999999998E-4</v>
      </c>
      <c r="T196" s="79">
        <v>6.8999999999999999E-3</v>
      </c>
      <c r="U196" s="79">
        <v>1.4E-3</v>
      </c>
    </row>
    <row r="197" spans="2:21">
      <c r="B197" t="s">
        <v>792</v>
      </c>
      <c r="C197" t="s">
        <v>793</v>
      </c>
      <c r="D197" t="s">
        <v>103</v>
      </c>
      <c r="E197" t="s">
        <v>126</v>
      </c>
      <c r="F197" t="s">
        <v>603</v>
      </c>
      <c r="G197" t="s">
        <v>490</v>
      </c>
      <c r="H197" t="s">
        <v>542</v>
      </c>
      <c r="I197" t="s">
        <v>153</v>
      </c>
      <c r="J197" t="s">
        <v>255</v>
      </c>
      <c r="K197" s="78">
        <v>4.18</v>
      </c>
      <c r="L197" t="s">
        <v>105</v>
      </c>
      <c r="M197" s="79">
        <v>4.1000000000000002E-2</v>
      </c>
      <c r="N197" s="79">
        <v>1.26E-2</v>
      </c>
      <c r="O197" s="78">
        <v>172974.58</v>
      </c>
      <c r="P197" s="78">
        <v>112.39</v>
      </c>
      <c r="Q197" s="78">
        <v>3.5459800000000001</v>
      </c>
      <c r="R197" s="78">
        <v>197.95211046200001</v>
      </c>
      <c r="S197" s="79">
        <v>5.9999999999999995E-4</v>
      </c>
      <c r="T197" s="79">
        <v>8.9999999999999998E-4</v>
      </c>
      <c r="U197" s="79">
        <v>2.0000000000000001E-4</v>
      </c>
    </row>
    <row r="198" spans="2:21">
      <c r="B198" t="s">
        <v>794</v>
      </c>
      <c r="C198" t="s">
        <v>795</v>
      </c>
      <c r="D198" t="s">
        <v>103</v>
      </c>
      <c r="E198" t="s">
        <v>126</v>
      </c>
      <c r="F198" t="s">
        <v>615</v>
      </c>
      <c r="G198" t="s">
        <v>490</v>
      </c>
      <c r="H198" t="s">
        <v>542</v>
      </c>
      <c r="I198" t="s">
        <v>153</v>
      </c>
      <c r="J198" t="s">
        <v>255</v>
      </c>
      <c r="K198" s="78">
        <v>5.07</v>
      </c>
      <c r="L198" t="s">
        <v>105</v>
      </c>
      <c r="M198" s="79">
        <v>3.61E-2</v>
      </c>
      <c r="N198" s="79">
        <v>1.34E-2</v>
      </c>
      <c r="O198" s="78">
        <v>945528.74</v>
      </c>
      <c r="P198" s="78">
        <v>113.7</v>
      </c>
      <c r="Q198" s="78">
        <v>0</v>
      </c>
      <c r="R198" s="78">
        <v>1075.06617738</v>
      </c>
      <c r="S198" s="79">
        <v>1.1999999999999999E-3</v>
      </c>
      <c r="T198" s="79">
        <v>4.7999999999999996E-3</v>
      </c>
      <c r="U198" s="79">
        <v>1E-3</v>
      </c>
    </row>
    <row r="199" spans="2:21">
      <c r="B199" t="s">
        <v>796</v>
      </c>
      <c r="C199" t="s">
        <v>797</v>
      </c>
      <c r="D199" t="s">
        <v>103</v>
      </c>
      <c r="E199" t="s">
        <v>126</v>
      </c>
      <c r="F199" t="s">
        <v>615</v>
      </c>
      <c r="G199" t="s">
        <v>490</v>
      </c>
      <c r="H199" t="s">
        <v>542</v>
      </c>
      <c r="I199" t="s">
        <v>153</v>
      </c>
      <c r="J199" t="s">
        <v>255</v>
      </c>
      <c r="K199" s="78">
        <v>6.02</v>
      </c>
      <c r="L199" t="s">
        <v>105</v>
      </c>
      <c r="M199" s="79">
        <v>3.3000000000000002E-2</v>
      </c>
      <c r="N199" s="79">
        <v>1.6400000000000001E-2</v>
      </c>
      <c r="O199" s="78">
        <v>328401.81</v>
      </c>
      <c r="P199" s="78">
        <v>111.61</v>
      </c>
      <c r="Q199" s="78">
        <v>0</v>
      </c>
      <c r="R199" s="78">
        <v>366.52926014100001</v>
      </c>
      <c r="S199" s="79">
        <v>1.1000000000000001E-3</v>
      </c>
      <c r="T199" s="79">
        <v>1.6000000000000001E-3</v>
      </c>
      <c r="U199" s="79">
        <v>2.9999999999999997E-4</v>
      </c>
    </row>
    <row r="200" spans="2:21">
      <c r="B200" t="s">
        <v>798</v>
      </c>
      <c r="C200" t="s">
        <v>799</v>
      </c>
      <c r="D200" t="s">
        <v>103</v>
      </c>
      <c r="E200" t="s">
        <v>126</v>
      </c>
      <c r="F200" t="s">
        <v>615</v>
      </c>
      <c r="G200" t="s">
        <v>490</v>
      </c>
      <c r="H200" t="s">
        <v>542</v>
      </c>
      <c r="I200" t="s">
        <v>153</v>
      </c>
      <c r="J200" t="s">
        <v>255</v>
      </c>
      <c r="K200" s="78">
        <v>8.33</v>
      </c>
      <c r="L200" t="s">
        <v>105</v>
      </c>
      <c r="M200" s="79">
        <v>2.6200000000000001E-2</v>
      </c>
      <c r="N200" s="79">
        <v>2.1299999999999999E-2</v>
      </c>
      <c r="O200" s="78">
        <v>1015966.17</v>
      </c>
      <c r="P200" s="78">
        <v>104.69</v>
      </c>
      <c r="Q200" s="78">
        <v>0</v>
      </c>
      <c r="R200" s="78">
        <v>1063.6149833730001</v>
      </c>
      <c r="S200" s="79">
        <v>1.2999999999999999E-3</v>
      </c>
      <c r="T200" s="79">
        <v>4.7000000000000002E-3</v>
      </c>
      <c r="U200" s="79">
        <v>1E-3</v>
      </c>
    </row>
    <row r="201" spans="2:21">
      <c r="B201" t="s">
        <v>800</v>
      </c>
      <c r="C201" t="s">
        <v>801</v>
      </c>
      <c r="D201" t="s">
        <v>103</v>
      </c>
      <c r="E201" t="s">
        <v>126</v>
      </c>
      <c r="F201" t="s">
        <v>802</v>
      </c>
      <c r="G201" t="s">
        <v>518</v>
      </c>
      <c r="H201" t="s">
        <v>542</v>
      </c>
      <c r="I201" t="s">
        <v>153</v>
      </c>
      <c r="J201" t="s">
        <v>255</v>
      </c>
      <c r="K201" s="78">
        <v>4.3099999999999996</v>
      </c>
      <c r="L201" t="s">
        <v>105</v>
      </c>
      <c r="M201" s="79">
        <v>2.3E-2</v>
      </c>
      <c r="N201" s="79">
        <v>1.61E-2</v>
      </c>
      <c r="O201" s="78">
        <v>533563.5</v>
      </c>
      <c r="P201" s="78">
        <v>103.78</v>
      </c>
      <c r="Q201" s="78">
        <v>0</v>
      </c>
      <c r="R201" s="78">
        <v>553.73220030000004</v>
      </c>
      <c r="S201" s="79">
        <v>1.8E-3</v>
      </c>
      <c r="T201" s="79">
        <v>2.5000000000000001E-3</v>
      </c>
      <c r="U201" s="79">
        <v>5.0000000000000001E-4</v>
      </c>
    </row>
    <row r="202" spans="2:21">
      <c r="B202" t="s">
        <v>803</v>
      </c>
      <c r="C202" t="s">
        <v>804</v>
      </c>
      <c r="D202" t="s">
        <v>103</v>
      </c>
      <c r="E202" t="s">
        <v>126</v>
      </c>
      <c r="F202" t="s">
        <v>802</v>
      </c>
      <c r="G202" t="s">
        <v>518</v>
      </c>
      <c r="H202" t="s">
        <v>542</v>
      </c>
      <c r="I202" t="s">
        <v>153</v>
      </c>
      <c r="J202" t="s">
        <v>255</v>
      </c>
      <c r="K202" s="78">
        <v>3.26</v>
      </c>
      <c r="L202" t="s">
        <v>105</v>
      </c>
      <c r="M202" s="79">
        <v>2.75E-2</v>
      </c>
      <c r="N202" s="79">
        <v>1.66E-2</v>
      </c>
      <c r="O202" s="78">
        <v>288191.74</v>
      </c>
      <c r="P202" s="78">
        <v>104.53</v>
      </c>
      <c r="Q202" s="78">
        <v>0</v>
      </c>
      <c r="R202" s="78">
        <v>301.24682582200001</v>
      </c>
      <c r="S202" s="79">
        <v>6.9999999999999999E-4</v>
      </c>
      <c r="T202" s="79">
        <v>1.2999999999999999E-3</v>
      </c>
      <c r="U202" s="79">
        <v>2.9999999999999997E-4</v>
      </c>
    </row>
    <row r="203" spans="2:21">
      <c r="B203" t="s">
        <v>805</v>
      </c>
      <c r="C203" t="s">
        <v>806</v>
      </c>
      <c r="D203" t="s">
        <v>103</v>
      </c>
      <c r="E203" t="s">
        <v>126</v>
      </c>
      <c r="F203" t="s">
        <v>807</v>
      </c>
      <c r="G203" t="s">
        <v>703</v>
      </c>
      <c r="H203" t="s">
        <v>630</v>
      </c>
      <c r="I203" t="s">
        <v>210</v>
      </c>
      <c r="J203" t="s">
        <v>255</v>
      </c>
      <c r="K203" s="78">
        <v>3.34</v>
      </c>
      <c r="L203" t="s">
        <v>105</v>
      </c>
      <c r="M203" s="79">
        <v>3.7499999999999999E-2</v>
      </c>
      <c r="N203" s="79">
        <v>1.2800000000000001E-2</v>
      </c>
      <c r="O203" s="78">
        <v>10090.18</v>
      </c>
      <c r="P203" s="78">
        <v>108.4</v>
      </c>
      <c r="Q203" s="78">
        <v>0</v>
      </c>
      <c r="R203" s="78">
        <v>10.93775512</v>
      </c>
      <c r="S203" s="79">
        <v>0</v>
      </c>
      <c r="T203" s="79">
        <v>0</v>
      </c>
      <c r="U203" s="79">
        <v>0</v>
      </c>
    </row>
    <row r="204" spans="2:21">
      <c r="B204" t="s">
        <v>808</v>
      </c>
      <c r="C204" t="s">
        <v>809</v>
      </c>
      <c r="D204" t="s">
        <v>103</v>
      </c>
      <c r="E204" t="s">
        <v>126</v>
      </c>
      <c r="F204" t="s">
        <v>807</v>
      </c>
      <c r="G204" t="s">
        <v>703</v>
      </c>
      <c r="H204" t="s">
        <v>630</v>
      </c>
      <c r="I204" t="s">
        <v>210</v>
      </c>
      <c r="J204" t="s">
        <v>255</v>
      </c>
      <c r="K204" s="78">
        <v>6.19</v>
      </c>
      <c r="L204" t="s">
        <v>105</v>
      </c>
      <c r="M204" s="79">
        <v>3.7499999999999999E-2</v>
      </c>
      <c r="N204" s="79">
        <v>1.9699999999999999E-2</v>
      </c>
      <c r="O204" s="78">
        <v>281170.17</v>
      </c>
      <c r="P204" s="78">
        <v>113.35</v>
      </c>
      <c r="Q204" s="78">
        <v>0</v>
      </c>
      <c r="R204" s="78">
        <v>318.70638769499999</v>
      </c>
      <c r="S204" s="79">
        <v>8.0000000000000004E-4</v>
      </c>
      <c r="T204" s="79">
        <v>1.4E-3</v>
      </c>
      <c r="U204" s="79">
        <v>2.9999999999999997E-4</v>
      </c>
    </row>
    <row r="205" spans="2:21">
      <c r="B205" t="s">
        <v>810</v>
      </c>
      <c r="C205" t="s">
        <v>811</v>
      </c>
      <c r="D205" t="s">
        <v>103</v>
      </c>
      <c r="E205" t="s">
        <v>126</v>
      </c>
      <c r="F205" t="s">
        <v>812</v>
      </c>
      <c r="G205" t="s">
        <v>130</v>
      </c>
      <c r="H205" t="s">
        <v>630</v>
      </c>
      <c r="I205" t="s">
        <v>210</v>
      </c>
      <c r="J205" t="s">
        <v>255</v>
      </c>
      <c r="K205" s="78">
        <v>0.98</v>
      </c>
      <c r="L205" t="s">
        <v>105</v>
      </c>
      <c r="M205" s="79">
        <v>3.3000000000000002E-2</v>
      </c>
      <c r="N205" s="79">
        <v>1.84E-2</v>
      </c>
      <c r="O205" s="78">
        <v>91379.15</v>
      </c>
      <c r="P205" s="78">
        <v>101.87</v>
      </c>
      <c r="Q205" s="78">
        <v>0</v>
      </c>
      <c r="R205" s="78">
        <v>93.087940105000001</v>
      </c>
      <c r="S205" s="79">
        <v>2.9999999999999997E-4</v>
      </c>
      <c r="T205" s="79">
        <v>4.0000000000000002E-4</v>
      </c>
      <c r="U205" s="79">
        <v>1E-4</v>
      </c>
    </row>
    <row r="206" spans="2:21">
      <c r="B206" t="s">
        <v>813</v>
      </c>
      <c r="C206" t="s">
        <v>814</v>
      </c>
      <c r="D206" t="s">
        <v>103</v>
      </c>
      <c r="E206" t="s">
        <v>126</v>
      </c>
      <c r="F206" t="s">
        <v>629</v>
      </c>
      <c r="G206" t="s">
        <v>130</v>
      </c>
      <c r="H206" t="s">
        <v>630</v>
      </c>
      <c r="I206" t="s">
        <v>210</v>
      </c>
      <c r="J206" t="s">
        <v>255</v>
      </c>
      <c r="K206" s="78">
        <v>0.66</v>
      </c>
      <c r="L206" t="s">
        <v>105</v>
      </c>
      <c r="M206" s="79">
        <v>4.2999999999999997E-2</v>
      </c>
      <c r="N206" s="79">
        <v>2.24E-2</v>
      </c>
      <c r="O206" s="78">
        <v>165754.01999999999</v>
      </c>
      <c r="P206" s="78">
        <v>101.73</v>
      </c>
      <c r="Q206" s="78">
        <v>0</v>
      </c>
      <c r="R206" s="78">
        <v>168.621564546</v>
      </c>
      <c r="S206" s="79">
        <v>8.0000000000000004E-4</v>
      </c>
      <c r="T206" s="79">
        <v>8.0000000000000004E-4</v>
      </c>
      <c r="U206" s="79">
        <v>2.0000000000000001E-4</v>
      </c>
    </row>
    <row r="207" spans="2:21">
      <c r="B207" t="s">
        <v>815</v>
      </c>
      <c r="C207" t="s">
        <v>816</v>
      </c>
      <c r="D207" t="s">
        <v>103</v>
      </c>
      <c r="E207" t="s">
        <v>126</v>
      </c>
      <c r="F207" t="s">
        <v>629</v>
      </c>
      <c r="G207" t="s">
        <v>130</v>
      </c>
      <c r="H207" t="s">
        <v>630</v>
      </c>
      <c r="I207" t="s">
        <v>210</v>
      </c>
      <c r="J207" t="s">
        <v>255</v>
      </c>
      <c r="K207" s="78">
        <v>1.38</v>
      </c>
      <c r="L207" t="s">
        <v>105</v>
      </c>
      <c r="M207" s="79">
        <v>4.2500000000000003E-2</v>
      </c>
      <c r="N207" s="79">
        <v>2.5100000000000001E-2</v>
      </c>
      <c r="O207" s="78">
        <v>141933.85999999999</v>
      </c>
      <c r="P207" s="78">
        <v>103.08</v>
      </c>
      <c r="Q207" s="78">
        <v>0</v>
      </c>
      <c r="R207" s="78">
        <v>146.30542288800001</v>
      </c>
      <c r="S207" s="79">
        <v>4.0000000000000002E-4</v>
      </c>
      <c r="T207" s="79">
        <v>6.9999999999999999E-4</v>
      </c>
      <c r="U207" s="79">
        <v>1E-4</v>
      </c>
    </row>
    <row r="208" spans="2:21">
      <c r="B208" t="s">
        <v>817</v>
      </c>
      <c r="C208" t="s">
        <v>818</v>
      </c>
      <c r="D208" t="s">
        <v>103</v>
      </c>
      <c r="E208" t="s">
        <v>126</v>
      </c>
      <c r="F208" t="s">
        <v>629</v>
      </c>
      <c r="G208" t="s">
        <v>130</v>
      </c>
      <c r="H208" t="s">
        <v>630</v>
      </c>
      <c r="I208" t="s">
        <v>210</v>
      </c>
      <c r="J208" t="s">
        <v>255</v>
      </c>
      <c r="K208" s="78">
        <v>1.78</v>
      </c>
      <c r="L208" t="s">
        <v>105</v>
      </c>
      <c r="M208" s="79">
        <v>3.6999999999999998E-2</v>
      </c>
      <c r="N208" s="79">
        <v>2.69E-2</v>
      </c>
      <c r="O208" s="78">
        <v>257594.81</v>
      </c>
      <c r="P208" s="78">
        <v>102.43</v>
      </c>
      <c r="Q208" s="78">
        <v>0</v>
      </c>
      <c r="R208" s="78">
        <v>263.85436388300002</v>
      </c>
      <c r="S208" s="79">
        <v>1.2999999999999999E-3</v>
      </c>
      <c r="T208" s="79">
        <v>1.1999999999999999E-3</v>
      </c>
      <c r="U208" s="79">
        <v>2.0000000000000001E-4</v>
      </c>
    </row>
    <row r="209" spans="2:21">
      <c r="B209" t="s">
        <v>819</v>
      </c>
      <c r="C209" t="s">
        <v>820</v>
      </c>
      <c r="D209" t="s">
        <v>103</v>
      </c>
      <c r="E209" t="s">
        <v>126</v>
      </c>
      <c r="F209" t="s">
        <v>423</v>
      </c>
      <c r="G209" t="s">
        <v>350</v>
      </c>
      <c r="H209" t="s">
        <v>630</v>
      </c>
      <c r="I209" t="s">
        <v>210</v>
      </c>
      <c r="J209" t="s">
        <v>255</v>
      </c>
      <c r="K209" s="78">
        <v>1.93</v>
      </c>
      <c r="L209" t="s">
        <v>105</v>
      </c>
      <c r="M209" s="79">
        <v>3.5999999999999997E-2</v>
      </c>
      <c r="N209" s="79">
        <v>1.2999999999999999E-2</v>
      </c>
      <c r="O209" s="78">
        <v>16.62</v>
      </c>
      <c r="P209" s="78">
        <v>5403933</v>
      </c>
      <c r="Q209" s="78">
        <v>0</v>
      </c>
      <c r="R209" s="78">
        <v>898.13366459999997</v>
      </c>
      <c r="S209" s="79">
        <v>0</v>
      </c>
      <c r="T209" s="79">
        <v>4.0000000000000001E-3</v>
      </c>
      <c r="U209" s="79">
        <v>8.0000000000000004E-4</v>
      </c>
    </row>
    <row r="210" spans="2:21">
      <c r="B210" t="s">
        <v>821</v>
      </c>
      <c r="C210" t="s">
        <v>822</v>
      </c>
      <c r="D210" t="s">
        <v>103</v>
      </c>
      <c r="E210" t="s">
        <v>126</v>
      </c>
      <c r="F210" t="s">
        <v>823</v>
      </c>
      <c r="G210" t="s">
        <v>722</v>
      </c>
      <c r="H210" t="s">
        <v>626</v>
      </c>
      <c r="I210" t="s">
        <v>153</v>
      </c>
      <c r="J210" t="s">
        <v>255</v>
      </c>
      <c r="K210" s="78">
        <v>0.16</v>
      </c>
      <c r="L210" t="s">
        <v>105</v>
      </c>
      <c r="M210" s="79">
        <v>5.5500000000000001E-2</v>
      </c>
      <c r="N210" s="79">
        <v>1.18E-2</v>
      </c>
      <c r="O210" s="78">
        <v>5255.97</v>
      </c>
      <c r="P210" s="78">
        <v>102.58</v>
      </c>
      <c r="Q210" s="78">
        <v>0</v>
      </c>
      <c r="R210" s="78">
        <v>5.3915740259999998</v>
      </c>
      <c r="S210" s="79">
        <v>4.0000000000000002E-4</v>
      </c>
      <c r="T210" s="79">
        <v>0</v>
      </c>
      <c r="U210" s="79">
        <v>0</v>
      </c>
    </row>
    <row r="211" spans="2:21">
      <c r="B211" t="s">
        <v>824</v>
      </c>
      <c r="C211" t="s">
        <v>825</v>
      </c>
      <c r="D211" t="s">
        <v>103</v>
      </c>
      <c r="E211" t="s">
        <v>126</v>
      </c>
      <c r="F211" t="s">
        <v>826</v>
      </c>
      <c r="G211" t="s">
        <v>518</v>
      </c>
      <c r="H211" t="s">
        <v>630</v>
      </c>
      <c r="I211" t="s">
        <v>210</v>
      </c>
      <c r="J211" t="s">
        <v>255</v>
      </c>
      <c r="K211" s="78">
        <v>1.8</v>
      </c>
      <c r="L211" t="s">
        <v>105</v>
      </c>
      <c r="M211" s="79">
        <v>3.4000000000000002E-2</v>
      </c>
      <c r="N211" s="79">
        <v>1.5800000000000002E-2</v>
      </c>
      <c r="O211" s="78">
        <v>24848.74</v>
      </c>
      <c r="P211" s="78">
        <v>103.8</v>
      </c>
      <c r="Q211" s="78">
        <v>0</v>
      </c>
      <c r="R211" s="78">
        <v>25.792992120000001</v>
      </c>
      <c r="S211" s="79">
        <v>0</v>
      </c>
      <c r="T211" s="79">
        <v>1E-4</v>
      </c>
      <c r="U211" s="79">
        <v>0</v>
      </c>
    </row>
    <row r="212" spans="2:21">
      <c r="B212" t="s">
        <v>827</v>
      </c>
      <c r="C212" t="s">
        <v>828</v>
      </c>
      <c r="D212" t="s">
        <v>103</v>
      </c>
      <c r="E212" t="s">
        <v>126</v>
      </c>
      <c r="F212" t="s">
        <v>829</v>
      </c>
      <c r="G212" t="s">
        <v>402</v>
      </c>
      <c r="H212" t="s">
        <v>630</v>
      </c>
      <c r="I212" t="s">
        <v>210</v>
      </c>
      <c r="J212" t="s">
        <v>255</v>
      </c>
      <c r="K212" s="78">
        <v>2.2799999999999998</v>
      </c>
      <c r="L212" t="s">
        <v>105</v>
      </c>
      <c r="M212" s="79">
        <v>6.0499999999999998E-2</v>
      </c>
      <c r="N212" s="79">
        <v>2.69E-2</v>
      </c>
      <c r="O212" s="78">
        <v>733.69</v>
      </c>
      <c r="P212" s="78">
        <v>108.5</v>
      </c>
      <c r="Q212" s="78">
        <v>0</v>
      </c>
      <c r="R212" s="78">
        <v>0.79605364999999995</v>
      </c>
      <c r="S212" s="79">
        <v>0</v>
      </c>
      <c r="T212" s="79">
        <v>0</v>
      </c>
      <c r="U212" s="79">
        <v>0</v>
      </c>
    </row>
    <row r="213" spans="2:21">
      <c r="B213" t="s">
        <v>830</v>
      </c>
      <c r="C213" t="s">
        <v>831</v>
      </c>
      <c r="D213" t="s">
        <v>103</v>
      </c>
      <c r="E213" t="s">
        <v>126</v>
      </c>
      <c r="F213" t="s">
        <v>832</v>
      </c>
      <c r="G213" t="s">
        <v>402</v>
      </c>
      <c r="H213" t="s">
        <v>630</v>
      </c>
      <c r="I213" t="s">
        <v>210</v>
      </c>
      <c r="J213" t="s">
        <v>255</v>
      </c>
      <c r="K213" s="78">
        <v>3.29</v>
      </c>
      <c r="L213" t="s">
        <v>105</v>
      </c>
      <c r="M213" s="79">
        <v>4.3999999999999997E-2</v>
      </c>
      <c r="N213" s="79">
        <v>6.9999999999999999E-4</v>
      </c>
      <c r="O213" s="78">
        <v>13127.82</v>
      </c>
      <c r="P213" s="78">
        <v>115.59</v>
      </c>
      <c r="Q213" s="78">
        <v>0</v>
      </c>
      <c r="R213" s="78">
        <v>15.174447138</v>
      </c>
      <c r="S213" s="79">
        <v>1E-4</v>
      </c>
      <c r="T213" s="79">
        <v>1E-4</v>
      </c>
      <c r="U213" s="79">
        <v>0</v>
      </c>
    </row>
    <row r="214" spans="2:21">
      <c r="B214" t="s">
        <v>833</v>
      </c>
      <c r="C214" t="s">
        <v>834</v>
      </c>
      <c r="D214" t="s">
        <v>103</v>
      </c>
      <c r="E214" t="s">
        <v>126</v>
      </c>
      <c r="F214" t="s">
        <v>588</v>
      </c>
      <c r="G214" t="s">
        <v>402</v>
      </c>
      <c r="H214" t="s">
        <v>630</v>
      </c>
      <c r="I214" t="s">
        <v>210</v>
      </c>
      <c r="J214" t="s">
        <v>255</v>
      </c>
      <c r="K214" s="78">
        <v>4.33</v>
      </c>
      <c r="L214" t="s">
        <v>105</v>
      </c>
      <c r="M214" s="79">
        <v>5.6500000000000002E-2</v>
      </c>
      <c r="N214" s="79">
        <v>1.5900000000000001E-2</v>
      </c>
      <c r="O214" s="78">
        <v>18378.55</v>
      </c>
      <c r="P214" s="78">
        <v>118.32</v>
      </c>
      <c r="Q214" s="78">
        <v>0</v>
      </c>
      <c r="R214" s="78">
        <v>21.745500360000001</v>
      </c>
      <c r="S214" s="79">
        <v>2.0000000000000001E-4</v>
      </c>
      <c r="T214" s="79">
        <v>1E-4</v>
      </c>
      <c r="U214" s="79">
        <v>0</v>
      </c>
    </row>
    <row r="215" spans="2:21">
      <c r="B215" t="s">
        <v>835</v>
      </c>
      <c r="C215" t="s">
        <v>836</v>
      </c>
      <c r="D215" t="s">
        <v>103</v>
      </c>
      <c r="E215" t="s">
        <v>126</v>
      </c>
      <c r="F215" t="s">
        <v>588</v>
      </c>
      <c r="G215" t="s">
        <v>402</v>
      </c>
      <c r="H215" t="s">
        <v>630</v>
      </c>
      <c r="I215" t="s">
        <v>210</v>
      </c>
      <c r="J215" t="s">
        <v>255</v>
      </c>
      <c r="K215" s="78">
        <v>2.15</v>
      </c>
      <c r="L215" t="s">
        <v>105</v>
      </c>
      <c r="M215" s="79">
        <v>5.74E-2</v>
      </c>
      <c r="N215" s="79">
        <v>1.11E-2</v>
      </c>
      <c r="O215" s="78">
        <v>123.43</v>
      </c>
      <c r="P215" s="78">
        <v>111.65</v>
      </c>
      <c r="Q215" s="78">
        <v>0</v>
      </c>
      <c r="R215" s="78">
        <v>0.13780959500000001</v>
      </c>
      <c r="S215" s="79">
        <v>0</v>
      </c>
      <c r="T215" s="79">
        <v>0</v>
      </c>
      <c r="U215" s="79">
        <v>0</v>
      </c>
    </row>
    <row r="216" spans="2:21">
      <c r="B216" t="s">
        <v>837</v>
      </c>
      <c r="C216" t="s">
        <v>838</v>
      </c>
      <c r="D216" t="s">
        <v>103</v>
      </c>
      <c r="E216" t="s">
        <v>126</v>
      </c>
      <c r="F216" t="s">
        <v>591</v>
      </c>
      <c r="G216" t="s">
        <v>402</v>
      </c>
      <c r="H216" t="s">
        <v>630</v>
      </c>
      <c r="I216" t="s">
        <v>210</v>
      </c>
      <c r="J216" t="s">
        <v>255</v>
      </c>
      <c r="K216" s="78">
        <v>2.78</v>
      </c>
      <c r="L216" t="s">
        <v>105</v>
      </c>
      <c r="M216" s="79">
        <v>3.6999999999999998E-2</v>
      </c>
      <c r="N216" s="79">
        <v>9.7999999999999997E-3</v>
      </c>
      <c r="O216" s="78">
        <v>91469.48</v>
      </c>
      <c r="P216" s="78">
        <v>107.73</v>
      </c>
      <c r="Q216" s="78">
        <v>0</v>
      </c>
      <c r="R216" s="78">
        <v>98.540070803999996</v>
      </c>
      <c r="S216" s="79">
        <v>4.0000000000000002E-4</v>
      </c>
      <c r="T216" s="79">
        <v>4.0000000000000002E-4</v>
      </c>
      <c r="U216" s="79">
        <v>1E-4</v>
      </c>
    </row>
    <row r="217" spans="2:21">
      <c r="B217" t="s">
        <v>839</v>
      </c>
      <c r="C217" t="s">
        <v>840</v>
      </c>
      <c r="D217" t="s">
        <v>103</v>
      </c>
      <c r="E217" t="s">
        <v>126</v>
      </c>
      <c r="F217" t="s">
        <v>841</v>
      </c>
      <c r="G217" t="s">
        <v>130</v>
      </c>
      <c r="H217" t="s">
        <v>630</v>
      </c>
      <c r="I217" t="s">
        <v>210</v>
      </c>
      <c r="J217" t="s">
        <v>255</v>
      </c>
      <c r="K217" s="78">
        <v>2.67</v>
      </c>
      <c r="L217" t="s">
        <v>105</v>
      </c>
      <c r="M217" s="79">
        <v>2.9499999999999998E-2</v>
      </c>
      <c r="N217" s="79">
        <v>1.15E-2</v>
      </c>
      <c r="O217" s="78">
        <v>248307.59</v>
      </c>
      <c r="P217" s="78">
        <v>104.84</v>
      </c>
      <c r="Q217" s="78">
        <v>0</v>
      </c>
      <c r="R217" s="78">
        <v>260.32567735600003</v>
      </c>
      <c r="S217" s="79">
        <v>1.4E-3</v>
      </c>
      <c r="T217" s="79">
        <v>1.1999999999999999E-3</v>
      </c>
      <c r="U217" s="79">
        <v>2.0000000000000001E-4</v>
      </c>
    </row>
    <row r="218" spans="2:21">
      <c r="B218" t="s">
        <v>842</v>
      </c>
      <c r="C218" t="s">
        <v>843</v>
      </c>
      <c r="D218" t="s">
        <v>103</v>
      </c>
      <c r="E218" t="s">
        <v>126</v>
      </c>
      <c r="F218" t="s">
        <v>603</v>
      </c>
      <c r="G218" t="s">
        <v>490</v>
      </c>
      <c r="H218" t="s">
        <v>630</v>
      </c>
      <c r="I218" t="s">
        <v>210</v>
      </c>
      <c r="J218" t="s">
        <v>255</v>
      </c>
      <c r="K218" s="78">
        <v>8.2799999999999994</v>
      </c>
      <c r="L218" t="s">
        <v>105</v>
      </c>
      <c r="M218" s="79">
        <v>1.72E-2</v>
      </c>
      <c r="N218" s="79">
        <v>2.0400000000000001E-2</v>
      </c>
      <c r="O218" s="78">
        <v>443793.76</v>
      </c>
      <c r="P218" s="78">
        <v>112.04</v>
      </c>
      <c r="Q218" s="78">
        <v>0</v>
      </c>
      <c r="R218" s="78">
        <v>497.22652870399997</v>
      </c>
      <c r="S218" s="79">
        <v>1.6999999999999999E-3</v>
      </c>
      <c r="T218" s="79">
        <v>2.2000000000000001E-3</v>
      </c>
      <c r="U218" s="79">
        <v>5.0000000000000001E-4</v>
      </c>
    </row>
    <row r="219" spans="2:21">
      <c r="B219" t="s">
        <v>844</v>
      </c>
      <c r="C219" t="s">
        <v>845</v>
      </c>
      <c r="D219" t="s">
        <v>103</v>
      </c>
      <c r="E219" t="s">
        <v>126</v>
      </c>
      <c r="F219" t="s">
        <v>846</v>
      </c>
      <c r="G219" t="s">
        <v>402</v>
      </c>
      <c r="H219" t="s">
        <v>630</v>
      </c>
      <c r="I219" t="s">
        <v>210</v>
      </c>
      <c r="J219" t="s">
        <v>255</v>
      </c>
      <c r="K219" s="78">
        <v>4.37</v>
      </c>
      <c r="L219" t="s">
        <v>105</v>
      </c>
      <c r="M219" s="79">
        <v>3.9E-2</v>
      </c>
      <c r="N219" s="79">
        <v>3.7100000000000001E-2</v>
      </c>
      <c r="O219" s="78">
        <v>422187.7</v>
      </c>
      <c r="P219" s="78">
        <v>101.29</v>
      </c>
      <c r="Q219" s="78">
        <v>0</v>
      </c>
      <c r="R219" s="78">
        <v>427.63392133000002</v>
      </c>
      <c r="S219" s="79">
        <v>1E-3</v>
      </c>
      <c r="T219" s="79">
        <v>1.9E-3</v>
      </c>
      <c r="U219" s="79">
        <v>4.0000000000000002E-4</v>
      </c>
    </row>
    <row r="220" spans="2:21">
      <c r="B220" t="s">
        <v>847</v>
      </c>
      <c r="C220" t="s">
        <v>848</v>
      </c>
      <c r="D220" t="s">
        <v>103</v>
      </c>
      <c r="E220" t="s">
        <v>126</v>
      </c>
      <c r="F220" t="s">
        <v>849</v>
      </c>
      <c r="G220" t="s">
        <v>135</v>
      </c>
      <c r="H220" t="s">
        <v>630</v>
      </c>
      <c r="I220" t="s">
        <v>210</v>
      </c>
      <c r="J220" t="s">
        <v>255</v>
      </c>
      <c r="K220" s="78">
        <v>1.48</v>
      </c>
      <c r="L220" t="s">
        <v>105</v>
      </c>
      <c r="M220" s="79">
        <v>1.3100000000000001E-2</v>
      </c>
      <c r="N220" s="79">
        <v>1.34E-2</v>
      </c>
      <c r="O220" s="78">
        <v>183213.67</v>
      </c>
      <c r="P220" s="78">
        <v>100.02</v>
      </c>
      <c r="Q220" s="78">
        <v>0</v>
      </c>
      <c r="R220" s="78">
        <v>183.250312734</v>
      </c>
      <c r="S220" s="79">
        <v>8.0000000000000004E-4</v>
      </c>
      <c r="T220" s="79">
        <v>8.0000000000000004E-4</v>
      </c>
      <c r="U220" s="79">
        <v>2.0000000000000001E-4</v>
      </c>
    </row>
    <row r="221" spans="2:21">
      <c r="B221" t="s">
        <v>850</v>
      </c>
      <c r="C221" t="s">
        <v>851</v>
      </c>
      <c r="D221" t="s">
        <v>103</v>
      </c>
      <c r="E221" t="s">
        <v>126</v>
      </c>
      <c r="F221" t="s">
        <v>849</v>
      </c>
      <c r="G221" t="s">
        <v>135</v>
      </c>
      <c r="H221" t="s">
        <v>630</v>
      </c>
      <c r="I221" t="s">
        <v>210</v>
      </c>
      <c r="J221" t="s">
        <v>255</v>
      </c>
      <c r="K221" s="78">
        <v>2.4300000000000002</v>
      </c>
      <c r="L221" t="s">
        <v>105</v>
      </c>
      <c r="M221" s="79">
        <v>2.1600000000000001E-2</v>
      </c>
      <c r="N221" s="79">
        <v>1.3899999999999999E-2</v>
      </c>
      <c r="O221" s="78">
        <v>907010.68</v>
      </c>
      <c r="P221" s="78">
        <v>101.91</v>
      </c>
      <c r="Q221" s="78">
        <v>0</v>
      </c>
      <c r="R221" s="78">
        <v>924.33458398799996</v>
      </c>
      <c r="S221" s="79">
        <v>8.9999999999999998E-4</v>
      </c>
      <c r="T221" s="79">
        <v>4.1000000000000003E-3</v>
      </c>
      <c r="U221" s="79">
        <v>8.0000000000000004E-4</v>
      </c>
    </row>
    <row r="222" spans="2:21">
      <c r="B222" t="s">
        <v>852</v>
      </c>
      <c r="C222" t="s">
        <v>853</v>
      </c>
      <c r="D222" t="s">
        <v>103</v>
      </c>
      <c r="E222" t="s">
        <v>126</v>
      </c>
      <c r="F222" t="s">
        <v>854</v>
      </c>
      <c r="G222" t="s">
        <v>402</v>
      </c>
      <c r="H222" t="s">
        <v>626</v>
      </c>
      <c r="I222" t="s">
        <v>153</v>
      </c>
      <c r="J222" t="s">
        <v>255</v>
      </c>
      <c r="K222" s="78">
        <v>5.97</v>
      </c>
      <c r="L222" t="s">
        <v>105</v>
      </c>
      <c r="M222" s="79">
        <v>2.1600000000000001E-2</v>
      </c>
      <c r="N222" s="79">
        <v>2.2200000000000001E-2</v>
      </c>
      <c r="O222" s="78">
        <v>360363.7</v>
      </c>
      <c r="P222" s="78">
        <v>99.8</v>
      </c>
      <c r="Q222" s="78">
        <v>0</v>
      </c>
      <c r="R222" s="78">
        <v>359.64297260000001</v>
      </c>
      <c r="S222" s="79">
        <v>1.6000000000000001E-3</v>
      </c>
      <c r="T222" s="79">
        <v>1.6000000000000001E-3</v>
      </c>
      <c r="U222" s="79">
        <v>2.9999999999999997E-4</v>
      </c>
    </row>
    <row r="223" spans="2:21">
      <c r="B223" t="s">
        <v>855</v>
      </c>
      <c r="C223" t="s">
        <v>856</v>
      </c>
      <c r="D223" t="s">
        <v>103</v>
      </c>
      <c r="E223" t="s">
        <v>126</v>
      </c>
      <c r="F223" t="s">
        <v>802</v>
      </c>
      <c r="G223" t="s">
        <v>518</v>
      </c>
      <c r="H223" t="s">
        <v>626</v>
      </c>
      <c r="I223" t="s">
        <v>153</v>
      </c>
      <c r="J223" t="s">
        <v>255</v>
      </c>
      <c r="K223" s="78">
        <v>2.23</v>
      </c>
      <c r="L223" t="s">
        <v>105</v>
      </c>
      <c r="M223" s="79">
        <v>2.4E-2</v>
      </c>
      <c r="N223" s="79">
        <v>1.5100000000000001E-2</v>
      </c>
      <c r="O223" s="78">
        <v>157406.51</v>
      </c>
      <c r="P223" s="78">
        <v>102.22</v>
      </c>
      <c r="Q223" s="78">
        <v>0</v>
      </c>
      <c r="R223" s="78">
        <v>160.900934522</v>
      </c>
      <c r="S223" s="79">
        <v>5.0000000000000001E-4</v>
      </c>
      <c r="T223" s="79">
        <v>6.9999999999999999E-4</v>
      </c>
      <c r="U223" s="79">
        <v>1E-4</v>
      </c>
    </row>
    <row r="224" spans="2:21">
      <c r="B224" t="s">
        <v>857</v>
      </c>
      <c r="C224" t="s">
        <v>858</v>
      </c>
      <c r="D224" t="s">
        <v>103</v>
      </c>
      <c r="E224" t="s">
        <v>126</v>
      </c>
      <c r="F224" t="s">
        <v>859</v>
      </c>
      <c r="G224" t="s">
        <v>402</v>
      </c>
      <c r="H224" t="s">
        <v>630</v>
      </c>
      <c r="I224" t="s">
        <v>210</v>
      </c>
      <c r="J224" t="s">
        <v>255</v>
      </c>
      <c r="K224" s="78">
        <v>0.71</v>
      </c>
      <c r="L224" t="s">
        <v>105</v>
      </c>
      <c r="M224" s="79">
        <v>0.04</v>
      </c>
      <c r="N224" s="79">
        <v>1.9900000000000001E-2</v>
      </c>
      <c r="O224" s="78">
        <v>763414.01</v>
      </c>
      <c r="P224" s="78">
        <v>103.5</v>
      </c>
      <c r="Q224" s="78">
        <v>0</v>
      </c>
      <c r="R224" s="78">
        <v>790.13350034999996</v>
      </c>
      <c r="S224" s="79">
        <v>1.1000000000000001E-3</v>
      </c>
      <c r="T224" s="79">
        <v>3.5000000000000001E-3</v>
      </c>
      <c r="U224" s="79">
        <v>6.9999999999999999E-4</v>
      </c>
    </row>
    <row r="225" spans="2:21">
      <c r="B225" t="s">
        <v>860</v>
      </c>
      <c r="C225" t="s">
        <v>861</v>
      </c>
      <c r="D225" t="s">
        <v>103</v>
      </c>
      <c r="E225" t="s">
        <v>126</v>
      </c>
      <c r="F225" t="s">
        <v>862</v>
      </c>
      <c r="G225" t="s">
        <v>863</v>
      </c>
      <c r="H225" t="s">
        <v>630</v>
      </c>
      <c r="I225" t="s">
        <v>210</v>
      </c>
      <c r="J225" t="s">
        <v>255</v>
      </c>
      <c r="K225" s="78">
        <v>5.18</v>
      </c>
      <c r="L225" t="s">
        <v>105</v>
      </c>
      <c r="M225" s="79">
        <v>3.3500000000000002E-2</v>
      </c>
      <c r="N225" s="79">
        <v>1.5599999999999999E-2</v>
      </c>
      <c r="O225" s="78">
        <v>186978.21</v>
      </c>
      <c r="P225" s="78">
        <v>105.52</v>
      </c>
      <c r="Q225" s="78">
        <v>2.4494099999999999</v>
      </c>
      <c r="R225" s="78">
        <v>199.74881719199999</v>
      </c>
      <c r="S225" s="79">
        <v>4.0000000000000002E-4</v>
      </c>
      <c r="T225" s="79">
        <v>8.9999999999999998E-4</v>
      </c>
      <c r="U225" s="79">
        <v>2.0000000000000001E-4</v>
      </c>
    </row>
    <row r="226" spans="2:21">
      <c r="B226" t="s">
        <v>864</v>
      </c>
      <c r="C226" t="s">
        <v>865</v>
      </c>
      <c r="D226" t="s">
        <v>103</v>
      </c>
      <c r="E226" t="s">
        <v>126</v>
      </c>
      <c r="F226" t="s">
        <v>862</v>
      </c>
      <c r="G226" t="s">
        <v>863</v>
      </c>
      <c r="H226" t="s">
        <v>630</v>
      </c>
      <c r="I226" t="s">
        <v>210</v>
      </c>
      <c r="J226" t="s">
        <v>255</v>
      </c>
      <c r="K226" s="78">
        <v>3.1</v>
      </c>
      <c r="L226" t="s">
        <v>105</v>
      </c>
      <c r="M226" s="79">
        <v>3.3500000000000002E-2</v>
      </c>
      <c r="N226" s="79">
        <v>1.2999999999999999E-2</v>
      </c>
      <c r="O226" s="78">
        <v>190702.63</v>
      </c>
      <c r="P226" s="78">
        <v>107.3</v>
      </c>
      <c r="Q226" s="78">
        <v>0</v>
      </c>
      <c r="R226" s="78">
        <v>204.62392199000001</v>
      </c>
      <c r="S226" s="79">
        <v>5.0000000000000001E-4</v>
      </c>
      <c r="T226" s="79">
        <v>8.9999999999999998E-4</v>
      </c>
      <c r="U226" s="79">
        <v>2.0000000000000001E-4</v>
      </c>
    </row>
    <row r="227" spans="2:21">
      <c r="B227" t="s">
        <v>866</v>
      </c>
      <c r="C227" t="s">
        <v>867</v>
      </c>
      <c r="D227" t="s">
        <v>103</v>
      </c>
      <c r="E227" t="s">
        <v>126</v>
      </c>
      <c r="F227" t="s">
        <v>625</v>
      </c>
      <c r="G227" t="s">
        <v>350</v>
      </c>
      <c r="H227" t="s">
        <v>653</v>
      </c>
      <c r="I227" t="s">
        <v>153</v>
      </c>
      <c r="J227" t="s">
        <v>255</v>
      </c>
      <c r="K227" s="78">
        <v>0.69</v>
      </c>
      <c r="L227" t="s">
        <v>105</v>
      </c>
      <c r="M227" s="79">
        <v>3.7600000000000001E-2</v>
      </c>
      <c r="N227" s="79">
        <v>7.9000000000000008E-3</v>
      </c>
      <c r="O227" s="78">
        <v>32446.42</v>
      </c>
      <c r="P227" s="78">
        <v>101.43</v>
      </c>
      <c r="Q227" s="78">
        <v>0</v>
      </c>
      <c r="R227" s="78">
        <v>32.910403805999998</v>
      </c>
      <c r="S227" s="79">
        <v>2.9999999999999997E-4</v>
      </c>
      <c r="T227" s="79">
        <v>1E-4</v>
      </c>
      <c r="U227" s="79">
        <v>0</v>
      </c>
    </row>
    <row r="228" spans="2:21">
      <c r="B228" t="s">
        <v>868</v>
      </c>
      <c r="C228" t="s">
        <v>869</v>
      </c>
      <c r="D228" t="s">
        <v>103</v>
      </c>
      <c r="E228" t="s">
        <v>126</v>
      </c>
      <c r="F228" t="s">
        <v>870</v>
      </c>
      <c r="G228" t="s">
        <v>490</v>
      </c>
      <c r="H228" t="s">
        <v>653</v>
      </c>
      <c r="I228" t="s">
        <v>153</v>
      </c>
      <c r="J228" t="s">
        <v>255</v>
      </c>
      <c r="K228" s="78">
        <v>5.4</v>
      </c>
      <c r="L228" t="s">
        <v>105</v>
      </c>
      <c r="M228" s="79">
        <v>3.27E-2</v>
      </c>
      <c r="N228" s="79">
        <v>1.6400000000000001E-2</v>
      </c>
      <c r="O228" s="78">
        <v>185867.42</v>
      </c>
      <c r="P228" s="78">
        <v>109.55</v>
      </c>
      <c r="Q228" s="78">
        <v>0</v>
      </c>
      <c r="R228" s="78">
        <v>203.61775861000001</v>
      </c>
      <c r="S228" s="79">
        <v>8.0000000000000004E-4</v>
      </c>
      <c r="T228" s="79">
        <v>8.9999999999999998E-4</v>
      </c>
      <c r="U228" s="79">
        <v>2.0000000000000001E-4</v>
      </c>
    </row>
    <row r="229" spans="2:21">
      <c r="B229" t="s">
        <v>871</v>
      </c>
      <c r="C229" t="s">
        <v>872</v>
      </c>
      <c r="D229" t="s">
        <v>103</v>
      </c>
      <c r="E229" t="s">
        <v>126</v>
      </c>
      <c r="F229" t="s">
        <v>629</v>
      </c>
      <c r="G229" t="s">
        <v>130</v>
      </c>
      <c r="H229" t="s">
        <v>660</v>
      </c>
      <c r="I229" t="s">
        <v>210</v>
      </c>
      <c r="J229" t="s">
        <v>255</v>
      </c>
      <c r="K229" s="78">
        <v>3.75</v>
      </c>
      <c r="L229" t="s">
        <v>105</v>
      </c>
      <c r="M229" s="79">
        <v>2.8000000000000001E-2</v>
      </c>
      <c r="N229" s="79">
        <v>2.9499999999999998E-2</v>
      </c>
      <c r="O229" s="78">
        <v>360363.7</v>
      </c>
      <c r="P229" s="78">
        <v>99.68</v>
      </c>
      <c r="Q229" s="78">
        <v>0</v>
      </c>
      <c r="R229" s="78">
        <v>359.21053616</v>
      </c>
      <c r="S229" s="79">
        <v>1.4E-3</v>
      </c>
      <c r="T229" s="79">
        <v>1.6000000000000001E-3</v>
      </c>
      <c r="U229" s="79">
        <v>2.9999999999999997E-4</v>
      </c>
    </row>
    <row r="230" spans="2:21">
      <c r="B230" t="s">
        <v>873</v>
      </c>
      <c r="C230" t="s">
        <v>874</v>
      </c>
      <c r="D230" t="s">
        <v>103</v>
      </c>
      <c r="E230" t="s">
        <v>126</v>
      </c>
      <c r="F230" t="s">
        <v>666</v>
      </c>
      <c r="G230" t="s">
        <v>494</v>
      </c>
      <c r="H230" t="s">
        <v>660</v>
      </c>
      <c r="I230" t="s">
        <v>210</v>
      </c>
      <c r="J230" t="s">
        <v>255</v>
      </c>
      <c r="K230" s="78">
        <v>1.46</v>
      </c>
      <c r="L230" t="s">
        <v>105</v>
      </c>
      <c r="M230" s="79">
        <v>0.06</v>
      </c>
      <c r="N230" s="79">
        <v>1.4E-2</v>
      </c>
      <c r="O230" s="78">
        <v>221379.22</v>
      </c>
      <c r="P230" s="78">
        <v>106.8</v>
      </c>
      <c r="Q230" s="78">
        <v>0</v>
      </c>
      <c r="R230" s="78">
        <v>236.43300696</v>
      </c>
      <c r="S230" s="79">
        <v>8.0000000000000004E-4</v>
      </c>
      <c r="T230" s="79">
        <v>1.1000000000000001E-3</v>
      </c>
      <c r="U230" s="79">
        <v>2.0000000000000001E-4</v>
      </c>
    </row>
    <row r="231" spans="2:21">
      <c r="B231" t="s">
        <v>875</v>
      </c>
      <c r="C231" t="s">
        <v>876</v>
      </c>
      <c r="D231" t="s">
        <v>103</v>
      </c>
      <c r="E231" t="s">
        <v>126</v>
      </c>
      <c r="F231" t="s">
        <v>666</v>
      </c>
      <c r="G231" t="s">
        <v>494</v>
      </c>
      <c r="H231" t="s">
        <v>660</v>
      </c>
      <c r="I231" t="s">
        <v>210</v>
      </c>
      <c r="J231" t="s">
        <v>255</v>
      </c>
      <c r="K231" s="78">
        <v>2.8</v>
      </c>
      <c r="L231" t="s">
        <v>105</v>
      </c>
      <c r="M231" s="79">
        <v>5.8999999999999997E-2</v>
      </c>
      <c r="N231" s="79">
        <v>1.7000000000000001E-2</v>
      </c>
      <c r="O231" s="78">
        <v>5065.7</v>
      </c>
      <c r="P231" s="78">
        <v>112.11</v>
      </c>
      <c r="Q231" s="78">
        <v>0</v>
      </c>
      <c r="R231" s="78">
        <v>5.67915627</v>
      </c>
      <c r="S231" s="79">
        <v>0</v>
      </c>
      <c r="T231" s="79">
        <v>0</v>
      </c>
      <c r="U231" s="79">
        <v>0</v>
      </c>
    </row>
    <row r="232" spans="2:21">
      <c r="B232" t="s">
        <v>877</v>
      </c>
      <c r="C232" t="s">
        <v>878</v>
      </c>
      <c r="D232" t="s">
        <v>103</v>
      </c>
      <c r="E232" t="s">
        <v>126</v>
      </c>
      <c r="F232" t="s">
        <v>680</v>
      </c>
      <c r="G232" t="s">
        <v>135</v>
      </c>
      <c r="H232" t="s">
        <v>660</v>
      </c>
      <c r="I232" t="s">
        <v>210</v>
      </c>
      <c r="J232" t="s">
        <v>255</v>
      </c>
      <c r="K232" s="78">
        <v>2.95</v>
      </c>
      <c r="L232" t="s">
        <v>105</v>
      </c>
      <c r="M232" s="79">
        <v>4.1399999999999999E-2</v>
      </c>
      <c r="N232" s="79">
        <v>3.0499999999999999E-2</v>
      </c>
      <c r="O232" s="78">
        <v>219898.08</v>
      </c>
      <c r="P232" s="78">
        <v>103.21</v>
      </c>
      <c r="Q232" s="78">
        <v>4.5518900000000002</v>
      </c>
      <c r="R232" s="78">
        <v>231.50869836800001</v>
      </c>
      <c r="S232" s="79">
        <v>2.9999999999999997E-4</v>
      </c>
      <c r="T232" s="79">
        <v>1E-3</v>
      </c>
      <c r="U232" s="79">
        <v>2.0000000000000001E-4</v>
      </c>
    </row>
    <row r="233" spans="2:21">
      <c r="B233" t="s">
        <v>879</v>
      </c>
      <c r="C233" t="s">
        <v>880</v>
      </c>
      <c r="D233" t="s">
        <v>103</v>
      </c>
      <c r="E233" t="s">
        <v>126</v>
      </c>
      <c r="F233" t="s">
        <v>680</v>
      </c>
      <c r="G233" t="s">
        <v>135</v>
      </c>
      <c r="H233" t="s">
        <v>660</v>
      </c>
      <c r="I233" t="s">
        <v>210</v>
      </c>
      <c r="J233" t="s">
        <v>255</v>
      </c>
      <c r="K233" s="78">
        <v>3.88</v>
      </c>
      <c r="L233" t="s">
        <v>105</v>
      </c>
      <c r="M233" s="79">
        <v>3.5499999999999997E-2</v>
      </c>
      <c r="N233" s="79">
        <v>4.41E-2</v>
      </c>
      <c r="O233" s="78">
        <v>286166.11</v>
      </c>
      <c r="P233" s="78">
        <v>96.92</v>
      </c>
      <c r="Q233" s="78">
        <v>5.0794499999999996</v>
      </c>
      <c r="R233" s="78">
        <v>282.431643812</v>
      </c>
      <c r="S233" s="79">
        <v>4.0000000000000002E-4</v>
      </c>
      <c r="T233" s="79">
        <v>1.2999999999999999E-3</v>
      </c>
      <c r="U233" s="79">
        <v>2.9999999999999997E-4</v>
      </c>
    </row>
    <row r="234" spans="2:21">
      <c r="B234" t="s">
        <v>881</v>
      </c>
      <c r="C234" t="s">
        <v>882</v>
      </c>
      <c r="D234" t="s">
        <v>103</v>
      </c>
      <c r="E234" t="s">
        <v>126</v>
      </c>
      <c r="F234" t="s">
        <v>680</v>
      </c>
      <c r="G234" t="s">
        <v>135</v>
      </c>
      <c r="H234" t="s">
        <v>660</v>
      </c>
      <c r="I234" t="s">
        <v>210</v>
      </c>
      <c r="J234" t="s">
        <v>255</v>
      </c>
      <c r="K234" s="78">
        <v>5.29</v>
      </c>
      <c r="L234" t="s">
        <v>105</v>
      </c>
      <c r="M234" s="79">
        <v>2.5000000000000001E-2</v>
      </c>
      <c r="N234" s="79">
        <v>4.7100000000000003E-2</v>
      </c>
      <c r="O234" s="78">
        <v>728789.49</v>
      </c>
      <c r="P234" s="78">
        <v>89.22</v>
      </c>
      <c r="Q234" s="78">
        <v>18.219740000000002</v>
      </c>
      <c r="R234" s="78">
        <v>668.44572297800005</v>
      </c>
      <c r="S234" s="79">
        <v>1.1999999999999999E-3</v>
      </c>
      <c r="T234" s="79">
        <v>3.0000000000000001E-3</v>
      </c>
      <c r="U234" s="79">
        <v>5.9999999999999995E-4</v>
      </c>
    </row>
    <row r="235" spans="2:21">
      <c r="B235" t="s">
        <v>883</v>
      </c>
      <c r="C235" t="s">
        <v>884</v>
      </c>
      <c r="D235" t="s">
        <v>103</v>
      </c>
      <c r="E235" t="s">
        <v>126</v>
      </c>
      <c r="F235" t="s">
        <v>885</v>
      </c>
      <c r="G235" t="s">
        <v>494</v>
      </c>
      <c r="H235" t="s">
        <v>695</v>
      </c>
      <c r="I235" t="s">
        <v>210</v>
      </c>
      <c r="J235" t="s">
        <v>255</v>
      </c>
      <c r="K235" s="78">
        <v>5.46</v>
      </c>
      <c r="L235" t="s">
        <v>105</v>
      </c>
      <c r="M235" s="79">
        <v>4.4499999999999998E-2</v>
      </c>
      <c r="N235" s="79">
        <v>2.0500000000000001E-2</v>
      </c>
      <c r="O235" s="78">
        <v>399475.29</v>
      </c>
      <c r="P235" s="78">
        <v>113.46</v>
      </c>
      <c r="Q235" s="78">
        <v>0</v>
      </c>
      <c r="R235" s="78">
        <v>453.24466403399998</v>
      </c>
      <c r="S235" s="79">
        <v>1.4E-3</v>
      </c>
      <c r="T235" s="79">
        <v>2E-3</v>
      </c>
      <c r="U235" s="79">
        <v>4.0000000000000002E-4</v>
      </c>
    </row>
    <row r="236" spans="2:21">
      <c r="B236" t="s">
        <v>886</v>
      </c>
      <c r="C236" t="s">
        <v>887</v>
      </c>
      <c r="D236" t="s">
        <v>103</v>
      </c>
      <c r="E236" t="s">
        <v>126</v>
      </c>
      <c r="F236" t="s">
        <v>888</v>
      </c>
      <c r="G236" t="s">
        <v>402</v>
      </c>
      <c r="H236" t="s">
        <v>686</v>
      </c>
      <c r="I236" t="s">
        <v>153</v>
      </c>
      <c r="J236" t="s">
        <v>255</v>
      </c>
      <c r="K236" s="78">
        <v>3.56</v>
      </c>
      <c r="L236" t="s">
        <v>105</v>
      </c>
      <c r="M236" s="79">
        <v>3.95E-2</v>
      </c>
      <c r="N236" s="79">
        <v>7.1199999999999999E-2</v>
      </c>
      <c r="O236" s="78">
        <v>352478.93</v>
      </c>
      <c r="P236" s="78">
        <v>92</v>
      </c>
      <c r="Q236" s="78">
        <v>0</v>
      </c>
      <c r="R236" s="78">
        <v>324.28061559999998</v>
      </c>
      <c r="S236" s="79">
        <v>5.9999999999999995E-4</v>
      </c>
      <c r="T236" s="79">
        <v>1.4E-3</v>
      </c>
      <c r="U236" s="79">
        <v>2.9999999999999997E-4</v>
      </c>
    </row>
    <row r="237" spans="2:21">
      <c r="B237" t="s">
        <v>889</v>
      </c>
      <c r="C237" t="s">
        <v>890</v>
      </c>
      <c r="D237" t="s">
        <v>103</v>
      </c>
      <c r="E237" t="s">
        <v>126</v>
      </c>
      <c r="F237" t="s">
        <v>888</v>
      </c>
      <c r="G237" t="s">
        <v>402</v>
      </c>
      <c r="H237" t="s">
        <v>686</v>
      </c>
      <c r="I237" t="s">
        <v>153</v>
      </c>
      <c r="J237" t="s">
        <v>255</v>
      </c>
      <c r="K237" s="78">
        <v>4.07</v>
      </c>
      <c r="L237" t="s">
        <v>105</v>
      </c>
      <c r="M237" s="79">
        <v>0.03</v>
      </c>
      <c r="N237" s="79">
        <v>4.9599999999999998E-2</v>
      </c>
      <c r="O237" s="78">
        <v>588747.12</v>
      </c>
      <c r="P237" s="78">
        <v>94.88</v>
      </c>
      <c r="Q237" s="78">
        <v>0</v>
      </c>
      <c r="R237" s="78">
        <v>558.60326745600003</v>
      </c>
      <c r="S237" s="79">
        <v>6.9999999999999999E-4</v>
      </c>
      <c r="T237" s="79">
        <v>2.5000000000000001E-3</v>
      </c>
      <c r="U237" s="79">
        <v>5.0000000000000001E-4</v>
      </c>
    </row>
    <row r="238" spans="2:21">
      <c r="B238" t="s">
        <v>891</v>
      </c>
      <c r="C238" t="s">
        <v>892</v>
      </c>
      <c r="D238" t="s">
        <v>103</v>
      </c>
      <c r="E238" t="s">
        <v>126</v>
      </c>
      <c r="F238" t="s">
        <v>893</v>
      </c>
      <c r="G238" t="s">
        <v>402</v>
      </c>
      <c r="H238" t="s">
        <v>686</v>
      </c>
      <c r="I238" t="s">
        <v>153</v>
      </c>
      <c r="J238" t="s">
        <v>255</v>
      </c>
      <c r="K238" s="78">
        <v>3.12</v>
      </c>
      <c r="L238" t="s">
        <v>105</v>
      </c>
      <c r="M238" s="79">
        <v>4.5999999999999999E-2</v>
      </c>
      <c r="N238" s="79">
        <v>5.7200000000000001E-2</v>
      </c>
      <c r="O238" s="78">
        <v>201283.48</v>
      </c>
      <c r="P238" s="78">
        <v>97.99</v>
      </c>
      <c r="Q238" s="78">
        <v>0</v>
      </c>
      <c r="R238" s="78">
        <v>197.237682052</v>
      </c>
      <c r="S238" s="79">
        <v>8.0000000000000004E-4</v>
      </c>
      <c r="T238" s="79">
        <v>8.9999999999999998E-4</v>
      </c>
      <c r="U238" s="79">
        <v>2.0000000000000001E-4</v>
      </c>
    </row>
    <row r="239" spans="2:21">
      <c r="B239" t="s">
        <v>894</v>
      </c>
      <c r="C239" t="s">
        <v>895</v>
      </c>
      <c r="D239" t="s">
        <v>103</v>
      </c>
      <c r="E239" t="s">
        <v>126</v>
      </c>
      <c r="F239" t="s">
        <v>896</v>
      </c>
      <c r="G239" t="s">
        <v>494</v>
      </c>
      <c r="H239" t="s">
        <v>897</v>
      </c>
      <c r="I239" t="s">
        <v>210</v>
      </c>
      <c r="J239" t="s">
        <v>255</v>
      </c>
      <c r="K239" s="78">
        <v>0.91</v>
      </c>
      <c r="L239" t="s">
        <v>105</v>
      </c>
      <c r="M239" s="79">
        <v>4.7E-2</v>
      </c>
      <c r="N239" s="79">
        <v>1.1900000000000001E-2</v>
      </c>
      <c r="O239" s="78">
        <v>18453.5</v>
      </c>
      <c r="P239" s="78">
        <v>103.58</v>
      </c>
      <c r="Q239" s="78">
        <v>0</v>
      </c>
      <c r="R239" s="78">
        <v>19.114135300000001</v>
      </c>
      <c r="S239" s="79">
        <v>8.0000000000000004E-4</v>
      </c>
      <c r="T239" s="79">
        <v>1E-4</v>
      </c>
      <c r="U239" s="79">
        <v>0</v>
      </c>
    </row>
    <row r="240" spans="2:21">
      <c r="B240" s="80" t="s">
        <v>344</v>
      </c>
      <c r="C240" s="16"/>
      <c r="D240" s="16"/>
      <c r="E240" s="16"/>
      <c r="F240" s="16"/>
      <c r="K240" s="82">
        <v>3.99</v>
      </c>
      <c r="N240" s="81">
        <v>5.79E-2</v>
      </c>
      <c r="O240" s="82">
        <v>5685834.1900000004</v>
      </c>
      <c r="Q240" s="82">
        <v>0</v>
      </c>
      <c r="R240" s="82">
        <v>5217.3057630140001</v>
      </c>
      <c r="T240" s="81">
        <v>2.3199999999999998E-2</v>
      </c>
      <c r="U240" s="81">
        <v>4.7000000000000002E-3</v>
      </c>
    </row>
    <row r="241" spans="2:21">
      <c r="B241" t="s">
        <v>898</v>
      </c>
      <c r="C241" t="s">
        <v>899</v>
      </c>
      <c r="D241" t="s">
        <v>103</v>
      </c>
      <c r="E241" t="s">
        <v>126</v>
      </c>
      <c r="F241" t="s">
        <v>900</v>
      </c>
      <c r="G241" t="s">
        <v>672</v>
      </c>
      <c r="H241" t="s">
        <v>443</v>
      </c>
      <c r="I241" t="s">
        <v>210</v>
      </c>
      <c r="J241" t="s">
        <v>255</v>
      </c>
      <c r="K241" s="78">
        <v>2.82</v>
      </c>
      <c r="L241" t="s">
        <v>105</v>
      </c>
      <c r="M241" s="79">
        <v>3.49E-2</v>
      </c>
      <c r="N241" s="79">
        <v>3.8699999999999998E-2</v>
      </c>
      <c r="O241" s="78">
        <v>2347135.48</v>
      </c>
      <c r="P241" s="78">
        <v>95.52</v>
      </c>
      <c r="Q241" s="78">
        <v>0</v>
      </c>
      <c r="R241" s="78">
        <v>2241.9838104959999</v>
      </c>
      <c r="S241" s="79">
        <v>1.1999999999999999E-3</v>
      </c>
      <c r="T241" s="79">
        <v>0.01</v>
      </c>
      <c r="U241" s="79">
        <v>2E-3</v>
      </c>
    </row>
    <row r="242" spans="2:21">
      <c r="B242" t="s">
        <v>901</v>
      </c>
      <c r="C242" t="s">
        <v>902</v>
      </c>
      <c r="D242" t="s">
        <v>103</v>
      </c>
      <c r="E242" t="s">
        <v>126</v>
      </c>
      <c r="F242" t="s">
        <v>903</v>
      </c>
      <c r="G242" t="s">
        <v>672</v>
      </c>
      <c r="H242" t="s">
        <v>626</v>
      </c>
      <c r="I242" t="s">
        <v>153</v>
      </c>
      <c r="J242" t="s">
        <v>255</v>
      </c>
      <c r="K242" s="78">
        <v>5.04</v>
      </c>
      <c r="L242" t="s">
        <v>105</v>
      </c>
      <c r="M242" s="79">
        <v>4.6899999999999997E-2</v>
      </c>
      <c r="N242" s="79">
        <v>7.3700000000000002E-2</v>
      </c>
      <c r="O242" s="78">
        <v>2143718.29</v>
      </c>
      <c r="P242" s="78">
        <v>89.26</v>
      </c>
      <c r="Q242" s="78">
        <v>0</v>
      </c>
      <c r="R242" s="78">
        <v>1913.4829456540001</v>
      </c>
      <c r="S242" s="79">
        <v>1.2999999999999999E-3</v>
      </c>
      <c r="T242" s="79">
        <v>8.5000000000000006E-3</v>
      </c>
      <c r="U242" s="79">
        <v>1.6999999999999999E-3</v>
      </c>
    </row>
    <row r="243" spans="2:21">
      <c r="B243" t="s">
        <v>904</v>
      </c>
      <c r="C243" t="s">
        <v>905</v>
      </c>
      <c r="D243" t="s">
        <v>103</v>
      </c>
      <c r="E243" t="s">
        <v>126</v>
      </c>
      <c r="F243" t="s">
        <v>903</v>
      </c>
      <c r="G243" t="s">
        <v>672</v>
      </c>
      <c r="H243" t="s">
        <v>626</v>
      </c>
      <c r="I243" t="s">
        <v>153</v>
      </c>
      <c r="J243" t="s">
        <v>255</v>
      </c>
      <c r="K243" s="78">
        <v>4.84</v>
      </c>
      <c r="L243" t="s">
        <v>105</v>
      </c>
      <c r="M243" s="79">
        <v>4.6899999999999997E-2</v>
      </c>
      <c r="N243" s="79">
        <v>7.3599999999999999E-2</v>
      </c>
      <c r="O243" s="78">
        <v>1078764.98</v>
      </c>
      <c r="P243" s="78">
        <v>88.16</v>
      </c>
      <c r="Q243" s="78">
        <v>0</v>
      </c>
      <c r="R243" s="78">
        <v>951.03920636800001</v>
      </c>
      <c r="S243" s="79">
        <v>5.0000000000000001E-4</v>
      </c>
      <c r="T243" s="79">
        <v>4.1999999999999997E-3</v>
      </c>
      <c r="U243" s="79">
        <v>8.9999999999999998E-4</v>
      </c>
    </row>
    <row r="244" spans="2:21">
      <c r="B244" t="s">
        <v>906</v>
      </c>
      <c r="C244" t="s">
        <v>907</v>
      </c>
      <c r="D244" t="s">
        <v>103</v>
      </c>
      <c r="E244" t="s">
        <v>126</v>
      </c>
      <c r="F244" t="s">
        <v>666</v>
      </c>
      <c r="G244" t="s">
        <v>494</v>
      </c>
      <c r="H244" t="s">
        <v>660</v>
      </c>
      <c r="I244" t="s">
        <v>210</v>
      </c>
      <c r="J244" t="s">
        <v>255</v>
      </c>
      <c r="K244" s="78">
        <v>2.34</v>
      </c>
      <c r="L244" t="s">
        <v>105</v>
      </c>
      <c r="M244" s="79">
        <v>6.7000000000000004E-2</v>
      </c>
      <c r="N244" s="79">
        <v>3.7699999999999997E-2</v>
      </c>
      <c r="O244" s="78">
        <v>116215.44</v>
      </c>
      <c r="P244" s="78">
        <v>95.34</v>
      </c>
      <c r="Q244" s="78">
        <v>0</v>
      </c>
      <c r="R244" s="78">
        <v>110.799800496</v>
      </c>
      <c r="S244" s="79">
        <v>1E-4</v>
      </c>
      <c r="T244" s="79">
        <v>5.0000000000000001E-4</v>
      </c>
      <c r="U244" s="79">
        <v>1E-4</v>
      </c>
    </row>
    <row r="245" spans="2:21">
      <c r="B245" s="80" t="s">
        <v>908</v>
      </c>
      <c r="C245" s="16"/>
      <c r="D245" s="16"/>
      <c r="E245" s="16"/>
      <c r="F245" s="16"/>
      <c r="K245" s="82">
        <v>0</v>
      </c>
      <c r="N245" s="81">
        <v>0</v>
      </c>
      <c r="O245" s="82">
        <v>0</v>
      </c>
      <c r="Q245" s="82">
        <v>0</v>
      </c>
      <c r="R245" s="82">
        <v>0</v>
      </c>
      <c r="T245" s="81">
        <v>0</v>
      </c>
      <c r="U245" s="81">
        <v>0</v>
      </c>
    </row>
    <row r="246" spans="2:21">
      <c r="B246" t="s">
        <v>239</v>
      </c>
      <c r="C246" t="s">
        <v>239</v>
      </c>
      <c r="D246" s="16"/>
      <c r="E246" s="16"/>
      <c r="F246" s="16"/>
      <c r="G246" t="s">
        <v>239</v>
      </c>
      <c r="H246" t="s">
        <v>239</v>
      </c>
      <c r="K246" s="78">
        <v>0</v>
      </c>
      <c r="L246" t="s">
        <v>239</v>
      </c>
      <c r="M246" s="79">
        <v>0</v>
      </c>
      <c r="N246" s="79">
        <v>0</v>
      </c>
      <c r="O246" s="78">
        <v>0</v>
      </c>
      <c r="P246" s="78">
        <v>0</v>
      </c>
      <c r="R246" s="78">
        <v>0</v>
      </c>
      <c r="S246" s="79">
        <v>0</v>
      </c>
      <c r="T246" s="79">
        <v>0</v>
      </c>
      <c r="U246" s="79">
        <v>0</v>
      </c>
    </row>
    <row r="247" spans="2:21">
      <c r="B247" s="80" t="s">
        <v>247</v>
      </c>
      <c r="C247" s="16"/>
      <c r="D247" s="16"/>
      <c r="E247" s="16"/>
      <c r="F247" s="16"/>
      <c r="K247" s="82">
        <v>6.15</v>
      </c>
      <c r="N247" s="81">
        <v>3.5799999999999998E-2</v>
      </c>
      <c r="O247" s="82">
        <v>11798017.539999999</v>
      </c>
      <c r="Q247" s="82">
        <v>0</v>
      </c>
      <c r="R247" s="82">
        <v>45026.372023599062</v>
      </c>
      <c r="T247" s="81">
        <v>0.20030000000000001</v>
      </c>
      <c r="U247" s="81">
        <v>4.0899999999999999E-2</v>
      </c>
    </row>
    <row r="248" spans="2:21">
      <c r="B248" s="80" t="s">
        <v>345</v>
      </c>
      <c r="C248" s="16"/>
      <c r="D248" s="16"/>
      <c r="E248" s="16"/>
      <c r="F248" s="16"/>
      <c r="K248" s="82">
        <v>7.44</v>
      </c>
      <c r="N248" s="81">
        <v>4.5100000000000001E-2</v>
      </c>
      <c r="O248" s="82">
        <v>934908.74</v>
      </c>
      <c r="Q248" s="82">
        <v>0</v>
      </c>
      <c r="R248" s="82">
        <v>3641.9323073196651</v>
      </c>
      <c r="T248" s="81">
        <v>1.6199999999999999E-2</v>
      </c>
      <c r="U248" s="81">
        <v>3.3E-3</v>
      </c>
    </row>
    <row r="249" spans="2:21">
      <c r="B249" t="s">
        <v>909</v>
      </c>
      <c r="C249" t="s">
        <v>910</v>
      </c>
      <c r="D249" t="s">
        <v>911</v>
      </c>
      <c r="E249" t="s">
        <v>912</v>
      </c>
      <c r="F249" t="s">
        <v>913</v>
      </c>
      <c r="G249" t="s">
        <v>914</v>
      </c>
      <c r="H249" t="s">
        <v>695</v>
      </c>
      <c r="I249" t="s">
        <v>210</v>
      </c>
      <c r="J249" t="s">
        <v>255</v>
      </c>
      <c r="K249" s="78">
        <v>4.26</v>
      </c>
      <c r="L249" t="s">
        <v>113</v>
      </c>
      <c r="M249" s="79">
        <v>0.06</v>
      </c>
      <c r="N249" s="79">
        <v>4.5999999999999999E-2</v>
      </c>
      <c r="O249" s="78">
        <v>150103.38</v>
      </c>
      <c r="P249" s="78">
        <v>106.14333331334717</v>
      </c>
      <c r="Q249" s="78">
        <v>0</v>
      </c>
      <c r="R249" s="78">
        <v>617.89317156253401</v>
      </c>
      <c r="S249" s="79">
        <v>2.0000000000000001E-4</v>
      </c>
      <c r="T249" s="79">
        <v>2.7000000000000001E-3</v>
      </c>
      <c r="U249" s="79">
        <v>5.9999999999999995E-4</v>
      </c>
    </row>
    <row r="250" spans="2:21">
      <c r="B250" t="s">
        <v>915</v>
      </c>
      <c r="C250" t="s">
        <v>916</v>
      </c>
      <c r="D250" t="s">
        <v>917</v>
      </c>
      <c r="E250" t="s">
        <v>912</v>
      </c>
      <c r="F250" t="s">
        <v>918</v>
      </c>
      <c r="G250" t="s">
        <v>672</v>
      </c>
      <c r="H250" t="s">
        <v>919</v>
      </c>
      <c r="I250" t="s">
        <v>246</v>
      </c>
      <c r="J250" t="s">
        <v>255</v>
      </c>
      <c r="K250" s="78">
        <v>5.22</v>
      </c>
      <c r="L250" t="s">
        <v>109</v>
      </c>
      <c r="M250" s="79">
        <v>5.4100000000000002E-2</v>
      </c>
      <c r="N250" s="79">
        <v>4.4299999999999999E-2</v>
      </c>
      <c r="O250" s="78">
        <v>239962.43</v>
      </c>
      <c r="P250" s="78">
        <v>104.67600000000003</v>
      </c>
      <c r="Q250" s="78">
        <v>0</v>
      </c>
      <c r="R250" s="78">
        <v>868.08870107182099</v>
      </c>
      <c r="S250" s="79">
        <v>0</v>
      </c>
      <c r="T250" s="79">
        <v>3.8999999999999998E-3</v>
      </c>
      <c r="U250" s="79">
        <v>8.0000000000000004E-4</v>
      </c>
    </row>
    <row r="251" spans="2:21">
      <c r="B251" t="s">
        <v>920</v>
      </c>
      <c r="C251" t="s">
        <v>921</v>
      </c>
      <c r="D251" t="s">
        <v>126</v>
      </c>
      <c r="E251" t="s">
        <v>912</v>
      </c>
      <c r="F251" t="s">
        <v>922</v>
      </c>
      <c r="G251" t="s">
        <v>534</v>
      </c>
      <c r="H251" t="s">
        <v>919</v>
      </c>
      <c r="I251" t="s">
        <v>246</v>
      </c>
      <c r="J251" t="s">
        <v>255</v>
      </c>
      <c r="K251" s="78">
        <v>11.5</v>
      </c>
      <c r="L251" t="s">
        <v>109</v>
      </c>
      <c r="M251" s="79">
        <v>6.4399999999999999E-2</v>
      </c>
      <c r="N251" s="79">
        <v>4.7300000000000002E-2</v>
      </c>
      <c r="O251" s="78">
        <v>372157.14</v>
      </c>
      <c r="P251" s="78">
        <v>119.52999999999984</v>
      </c>
      <c r="Q251" s="78">
        <v>0</v>
      </c>
      <c r="R251" s="78">
        <v>1537.3650681515501</v>
      </c>
      <c r="S251" s="79">
        <v>0</v>
      </c>
      <c r="T251" s="79">
        <v>6.7999999999999996E-3</v>
      </c>
      <c r="U251" s="79">
        <v>1.4E-3</v>
      </c>
    </row>
    <row r="252" spans="2:21">
      <c r="B252" t="s">
        <v>923</v>
      </c>
      <c r="C252" t="s">
        <v>924</v>
      </c>
      <c r="D252" t="s">
        <v>917</v>
      </c>
      <c r="E252" t="s">
        <v>912</v>
      </c>
      <c r="F252" t="s">
        <v>918</v>
      </c>
      <c r="G252" t="s">
        <v>672</v>
      </c>
      <c r="H252" t="s">
        <v>239</v>
      </c>
      <c r="I252" t="s">
        <v>240</v>
      </c>
      <c r="J252" t="s">
        <v>255</v>
      </c>
      <c r="K252" s="78">
        <v>3.67</v>
      </c>
      <c r="L252" t="s">
        <v>109</v>
      </c>
      <c r="M252" s="79">
        <v>5.0799999999999998E-2</v>
      </c>
      <c r="N252" s="79">
        <v>3.9600000000000003E-2</v>
      </c>
      <c r="O252" s="78">
        <v>172685.79</v>
      </c>
      <c r="P252" s="78">
        <v>103.65</v>
      </c>
      <c r="Q252" s="78">
        <v>0</v>
      </c>
      <c r="R252" s="78">
        <v>618.58536653375995</v>
      </c>
      <c r="S252" s="79">
        <v>0</v>
      </c>
      <c r="T252" s="79">
        <v>2.8E-3</v>
      </c>
      <c r="U252" s="79">
        <v>5.9999999999999995E-4</v>
      </c>
    </row>
    <row r="253" spans="2:21">
      <c r="B253" s="80" t="s">
        <v>346</v>
      </c>
      <c r="C253" s="16"/>
      <c r="D253" s="16"/>
      <c r="E253" s="16"/>
      <c r="F253" s="16"/>
      <c r="K253" s="82">
        <v>6.04</v>
      </c>
      <c r="N253" s="81">
        <v>3.5000000000000003E-2</v>
      </c>
      <c r="O253" s="82">
        <v>10863108.800000001</v>
      </c>
      <c r="Q253" s="82">
        <v>0</v>
      </c>
      <c r="R253" s="82">
        <v>41384.439716279398</v>
      </c>
      <c r="T253" s="81">
        <v>0.18410000000000001</v>
      </c>
      <c r="U253" s="81">
        <v>3.7600000000000001E-2</v>
      </c>
    </row>
    <row r="254" spans="2:21">
      <c r="B254" t="s">
        <v>925</v>
      </c>
      <c r="C254" t="s">
        <v>926</v>
      </c>
      <c r="D254" t="s">
        <v>917</v>
      </c>
      <c r="E254" t="s">
        <v>126</v>
      </c>
      <c r="F254" t="s">
        <v>927</v>
      </c>
      <c r="G254" t="s">
        <v>928</v>
      </c>
      <c r="H254" t="s">
        <v>929</v>
      </c>
      <c r="I254" t="s">
        <v>246</v>
      </c>
      <c r="J254" t="s">
        <v>255</v>
      </c>
      <c r="K254" s="78">
        <v>4.87</v>
      </c>
      <c r="L254" t="s">
        <v>109</v>
      </c>
      <c r="M254" s="79">
        <v>0</v>
      </c>
      <c r="N254" s="79">
        <v>-6.7999999999999996E-3</v>
      </c>
      <c r="O254" s="78">
        <v>31633.360000000001</v>
      </c>
      <c r="P254" s="78">
        <v>357.21</v>
      </c>
      <c r="Q254" s="78">
        <v>0</v>
      </c>
      <c r="R254" s="78">
        <v>112.997525256</v>
      </c>
      <c r="S254" s="79">
        <v>1E-4</v>
      </c>
      <c r="T254" s="79">
        <v>5.0000000000000001E-4</v>
      </c>
      <c r="U254" s="79">
        <v>1E-4</v>
      </c>
    </row>
    <row r="255" spans="2:21">
      <c r="B255" t="s">
        <v>930</v>
      </c>
      <c r="C255" t="s">
        <v>931</v>
      </c>
      <c r="D255" t="s">
        <v>932</v>
      </c>
      <c r="E255" t="s">
        <v>912</v>
      </c>
      <c r="F255" t="s">
        <v>933</v>
      </c>
      <c r="G255" t="s">
        <v>934</v>
      </c>
      <c r="H255" t="s">
        <v>935</v>
      </c>
      <c r="I255" t="s">
        <v>220</v>
      </c>
      <c r="J255" t="s">
        <v>255</v>
      </c>
      <c r="K255" s="78">
        <v>4.29</v>
      </c>
      <c r="L255" t="s">
        <v>109</v>
      </c>
      <c r="M255" s="79">
        <v>4.4999999999999998E-2</v>
      </c>
      <c r="N255" s="79">
        <v>3.3399999999999999E-2</v>
      </c>
      <c r="O255" s="78">
        <v>80.63</v>
      </c>
      <c r="P255" s="78">
        <v>105.87352015378892</v>
      </c>
      <c r="Q255" s="78">
        <v>0</v>
      </c>
      <c r="R255" s="78">
        <v>0.29502427150080002</v>
      </c>
      <c r="S255" s="79">
        <v>0</v>
      </c>
      <c r="T255" s="79">
        <v>0</v>
      </c>
      <c r="U255" s="79">
        <v>0</v>
      </c>
    </row>
    <row r="256" spans="2:21">
      <c r="B256" t="s">
        <v>936</v>
      </c>
      <c r="C256" t="s">
        <v>937</v>
      </c>
      <c r="D256" t="s">
        <v>126</v>
      </c>
      <c r="E256" t="s">
        <v>912</v>
      </c>
      <c r="F256" t="s">
        <v>938</v>
      </c>
      <c r="G256" t="s">
        <v>939</v>
      </c>
      <c r="H256" t="s">
        <v>695</v>
      </c>
      <c r="I256" t="s">
        <v>210</v>
      </c>
      <c r="J256" t="s">
        <v>255</v>
      </c>
      <c r="K256" s="78">
        <v>6.94</v>
      </c>
      <c r="L256" t="s">
        <v>109</v>
      </c>
      <c r="M256" s="79">
        <v>5.1299999999999998E-2</v>
      </c>
      <c r="N256" s="79">
        <v>3.5999999999999997E-2</v>
      </c>
      <c r="O256" s="78">
        <v>74648.52</v>
      </c>
      <c r="P256" s="78">
        <v>113.51234726743395</v>
      </c>
      <c r="Q256" s="78">
        <v>0</v>
      </c>
      <c r="R256" s="78">
        <v>292.84515274429401</v>
      </c>
      <c r="S256" s="79">
        <v>1E-4</v>
      </c>
      <c r="T256" s="79">
        <v>1.2999999999999999E-3</v>
      </c>
      <c r="U256" s="79">
        <v>2.9999999999999997E-4</v>
      </c>
    </row>
    <row r="257" spans="2:21">
      <c r="B257" t="s">
        <v>940</v>
      </c>
      <c r="C257" t="s">
        <v>941</v>
      </c>
      <c r="D257" t="s">
        <v>126</v>
      </c>
      <c r="E257" t="s">
        <v>912</v>
      </c>
      <c r="F257" t="s">
        <v>942</v>
      </c>
      <c r="G257" t="s">
        <v>943</v>
      </c>
      <c r="H257" t="s">
        <v>944</v>
      </c>
      <c r="I257" t="s">
        <v>246</v>
      </c>
      <c r="J257" t="s">
        <v>255</v>
      </c>
      <c r="K257" s="78">
        <v>4.92</v>
      </c>
      <c r="L257" t="s">
        <v>109</v>
      </c>
      <c r="M257" s="79">
        <v>6.7500000000000004E-2</v>
      </c>
      <c r="N257" s="79">
        <v>3.39E-2</v>
      </c>
      <c r="O257" s="78">
        <v>94819.44</v>
      </c>
      <c r="P257" s="78">
        <v>118.47825000527324</v>
      </c>
      <c r="Q257" s="78">
        <v>0</v>
      </c>
      <c r="R257" s="78">
        <v>388.248467939021</v>
      </c>
      <c r="S257" s="79">
        <v>0</v>
      </c>
      <c r="T257" s="79">
        <v>1.6999999999999999E-3</v>
      </c>
      <c r="U257" s="79">
        <v>4.0000000000000002E-4</v>
      </c>
    </row>
    <row r="258" spans="2:21">
      <c r="B258" t="s">
        <v>945</v>
      </c>
      <c r="C258" t="s">
        <v>946</v>
      </c>
      <c r="D258" t="s">
        <v>126</v>
      </c>
      <c r="E258" t="s">
        <v>912</v>
      </c>
      <c r="F258" t="s">
        <v>947</v>
      </c>
      <c r="G258" t="s">
        <v>914</v>
      </c>
      <c r="H258" t="s">
        <v>944</v>
      </c>
      <c r="I258" t="s">
        <v>246</v>
      </c>
      <c r="J258" t="s">
        <v>255</v>
      </c>
      <c r="K258" s="78">
        <v>8.36</v>
      </c>
      <c r="L258" t="s">
        <v>113</v>
      </c>
      <c r="M258" s="79">
        <v>2.8799999999999999E-2</v>
      </c>
      <c r="N258" s="79">
        <v>1.9900000000000001E-2</v>
      </c>
      <c r="O258" s="78">
        <v>158787.04999999999</v>
      </c>
      <c r="P258" s="78">
        <v>108.72020545756092</v>
      </c>
      <c r="Q258" s="78">
        <v>0</v>
      </c>
      <c r="R258" s="78">
        <v>669.50765466739995</v>
      </c>
      <c r="S258" s="79">
        <v>2.0000000000000001E-4</v>
      </c>
      <c r="T258" s="79">
        <v>3.0000000000000001E-3</v>
      </c>
      <c r="U258" s="79">
        <v>5.9999999999999995E-4</v>
      </c>
    </row>
    <row r="259" spans="2:21">
      <c r="B259" t="s">
        <v>948</v>
      </c>
      <c r="C259" t="s">
        <v>949</v>
      </c>
      <c r="D259" t="s">
        <v>126</v>
      </c>
      <c r="E259" t="s">
        <v>912</v>
      </c>
      <c r="F259" t="s">
        <v>950</v>
      </c>
      <c r="G259" t="s">
        <v>951</v>
      </c>
      <c r="H259" t="s">
        <v>952</v>
      </c>
      <c r="I259" t="s">
        <v>246</v>
      </c>
      <c r="J259" t="s">
        <v>255</v>
      </c>
      <c r="K259" s="78">
        <v>7.91</v>
      </c>
      <c r="L259" t="s">
        <v>109</v>
      </c>
      <c r="M259" s="79">
        <v>4.1099999999999998E-2</v>
      </c>
      <c r="N259" s="79">
        <v>3.4599999999999999E-2</v>
      </c>
      <c r="O259" s="78">
        <v>198483.81</v>
      </c>
      <c r="P259" s="78">
        <v>106.79375001467375</v>
      </c>
      <c r="Q259" s="78">
        <v>0</v>
      </c>
      <c r="R259" s="78">
        <v>732.56245817817603</v>
      </c>
      <c r="S259" s="79">
        <v>2.0000000000000001E-4</v>
      </c>
      <c r="T259" s="79">
        <v>3.3E-3</v>
      </c>
      <c r="U259" s="79">
        <v>6.9999999999999999E-4</v>
      </c>
    </row>
    <row r="260" spans="2:21">
      <c r="B260" t="s">
        <v>953</v>
      </c>
      <c r="C260" t="s">
        <v>954</v>
      </c>
      <c r="D260" t="s">
        <v>126</v>
      </c>
      <c r="E260" t="s">
        <v>912</v>
      </c>
      <c r="F260" t="s">
        <v>955</v>
      </c>
      <c r="G260" t="s">
        <v>914</v>
      </c>
      <c r="H260" t="s">
        <v>956</v>
      </c>
      <c r="I260" t="s">
        <v>220</v>
      </c>
      <c r="J260" t="s">
        <v>255</v>
      </c>
      <c r="K260" s="78">
        <v>15.93</v>
      </c>
      <c r="L260" t="s">
        <v>109</v>
      </c>
      <c r="M260" s="79">
        <v>4.4499999999999998E-2</v>
      </c>
      <c r="N260" s="79">
        <v>3.9600000000000003E-2</v>
      </c>
      <c r="O260" s="78">
        <v>160350.10999999999</v>
      </c>
      <c r="P260" s="78">
        <v>107.87697222384202</v>
      </c>
      <c r="Q260" s="78">
        <v>0</v>
      </c>
      <c r="R260" s="78">
        <v>597.82179557007396</v>
      </c>
      <c r="S260" s="79">
        <v>1E-4</v>
      </c>
      <c r="T260" s="79">
        <v>2.7000000000000001E-3</v>
      </c>
      <c r="U260" s="79">
        <v>5.0000000000000001E-4</v>
      </c>
    </row>
    <row r="261" spans="2:21">
      <c r="B261" t="s">
        <v>957</v>
      </c>
      <c r="C261" t="s">
        <v>958</v>
      </c>
      <c r="D261" t="s">
        <v>126</v>
      </c>
      <c r="E261" t="s">
        <v>912</v>
      </c>
      <c r="F261" t="s">
        <v>959</v>
      </c>
      <c r="G261" t="s">
        <v>126</v>
      </c>
      <c r="H261" t="s">
        <v>952</v>
      </c>
      <c r="I261" t="s">
        <v>246</v>
      </c>
      <c r="J261" t="s">
        <v>255</v>
      </c>
      <c r="K261" s="78">
        <v>16.03</v>
      </c>
      <c r="L261" t="s">
        <v>109</v>
      </c>
      <c r="M261" s="79">
        <v>5.5500000000000001E-2</v>
      </c>
      <c r="N261" s="79">
        <v>3.8100000000000002E-2</v>
      </c>
      <c r="O261" s="78">
        <v>155065.48000000001</v>
      </c>
      <c r="P261" s="78">
        <v>131.77226027224111</v>
      </c>
      <c r="Q261" s="78">
        <v>0</v>
      </c>
      <c r="R261" s="78">
        <v>706.17584297548797</v>
      </c>
      <c r="S261" s="79">
        <v>0</v>
      </c>
      <c r="T261" s="79">
        <v>3.0999999999999999E-3</v>
      </c>
      <c r="U261" s="79">
        <v>5.9999999999999995E-4</v>
      </c>
    </row>
    <row r="262" spans="2:21">
      <c r="B262" t="s">
        <v>960</v>
      </c>
      <c r="C262" t="s">
        <v>961</v>
      </c>
      <c r="D262" t="s">
        <v>126</v>
      </c>
      <c r="E262" t="s">
        <v>912</v>
      </c>
      <c r="F262" t="s">
        <v>962</v>
      </c>
      <c r="G262" t="s">
        <v>963</v>
      </c>
      <c r="H262" t="s">
        <v>964</v>
      </c>
      <c r="I262" t="s">
        <v>210</v>
      </c>
      <c r="J262" t="s">
        <v>255</v>
      </c>
      <c r="K262" s="78">
        <v>3.02</v>
      </c>
      <c r="L262" t="s">
        <v>109</v>
      </c>
      <c r="M262" s="79">
        <v>4.3999999999999997E-2</v>
      </c>
      <c r="N262" s="79">
        <v>3.0200000000000001E-2</v>
      </c>
      <c r="O262" s="78">
        <v>199724.33</v>
      </c>
      <c r="P262" s="78">
        <v>105.14366667451087</v>
      </c>
      <c r="Q262" s="78">
        <v>0</v>
      </c>
      <c r="R262" s="78">
        <v>725.75130402351397</v>
      </c>
      <c r="S262" s="79">
        <v>1E-4</v>
      </c>
      <c r="T262" s="79">
        <v>3.2000000000000002E-3</v>
      </c>
      <c r="U262" s="79">
        <v>6.9999999999999999E-4</v>
      </c>
    </row>
    <row r="263" spans="2:21">
      <c r="B263" t="s">
        <v>965</v>
      </c>
      <c r="C263" t="s">
        <v>966</v>
      </c>
      <c r="D263" t="s">
        <v>126</v>
      </c>
      <c r="E263" t="s">
        <v>912</v>
      </c>
      <c r="F263" t="s">
        <v>967</v>
      </c>
      <c r="G263" t="s">
        <v>951</v>
      </c>
      <c r="H263" t="s">
        <v>952</v>
      </c>
      <c r="I263" t="s">
        <v>246</v>
      </c>
      <c r="J263" t="s">
        <v>255</v>
      </c>
      <c r="K263" s="78">
        <v>16.72</v>
      </c>
      <c r="L263" t="s">
        <v>109</v>
      </c>
      <c r="M263" s="79">
        <v>4.5499999999999999E-2</v>
      </c>
      <c r="N263" s="79">
        <v>3.9199999999999999E-2</v>
      </c>
      <c r="O263" s="78">
        <v>186078.57</v>
      </c>
      <c r="P263" s="78">
        <v>111.74391668191556</v>
      </c>
      <c r="Q263" s="78">
        <v>0</v>
      </c>
      <c r="R263" s="78">
        <v>718.61120256510696</v>
      </c>
      <c r="S263" s="79">
        <v>1E-4</v>
      </c>
      <c r="T263" s="79">
        <v>3.2000000000000002E-3</v>
      </c>
      <c r="U263" s="79">
        <v>6.9999999999999999E-4</v>
      </c>
    </row>
    <row r="264" spans="2:21">
      <c r="B264" t="s">
        <v>968</v>
      </c>
      <c r="C264" t="s">
        <v>969</v>
      </c>
      <c r="D264" t="s">
        <v>126</v>
      </c>
      <c r="E264" t="s">
        <v>912</v>
      </c>
      <c r="F264" t="s">
        <v>970</v>
      </c>
      <c r="G264" t="s">
        <v>934</v>
      </c>
      <c r="H264" t="s">
        <v>952</v>
      </c>
      <c r="I264" t="s">
        <v>246</v>
      </c>
      <c r="J264" t="s">
        <v>255</v>
      </c>
      <c r="K264" s="78">
        <v>3.21</v>
      </c>
      <c r="L264" t="s">
        <v>109</v>
      </c>
      <c r="M264" s="79">
        <v>6.5000000000000002E-2</v>
      </c>
      <c r="N264" s="79">
        <v>3.0099999999999998E-2</v>
      </c>
      <c r="O264" s="78">
        <v>291.52</v>
      </c>
      <c r="P264" s="78">
        <v>114.01687211855105</v>
      </c>
      <c r="Q264" s="78">
        <v>0</v>
      </c>
      <c r="R264" s="78">
        <v>1.1487121422336</v>
      </c>
      <c r="S264" s="79">
        <v>0</v>
      </c>
      <c r="T264" s="79">
        <v>0</v>
      </c>
      <c r="U264" s="79">
        <v>0</v>
      </c>
    </row>
    <row r="265" spans="2:21">
      <c r="B265" t="s">
        <v>971</v>
      </c>
      <c r="C265" t="s">
        <v>972</v>
      </c>
      <c r="D265" t="s">
        <v>126</v>
      </c>
      <c r="E265" t="s">
        <v>912</v>
      </c>
      <c r="F265" t="s">
        <v>955</v>
      </c>
      <c r="G265" t="s">
        <v>973</v>
      </c>
      <c r="H265" t="s">
        <v>952</v>
      </c>
      <c r="I265" t="s">
        <v>246</v>
      </c>
      <c r="J265" t="s">
        <v>255</v>
      </c>
      <c r="K265" s="78">
        <v>14.33</v>
      </c>
      <c r="L265" t="s">
        <v>109</v>
      </c>
      <c r="M265" s="79">
        <v>5.0999999999999997E-2</v>
      </c>
      <c r="N265" s="79">
        <v>4.3700000000000003E-2</v>
      </c>
      <c r="O265" s="78">
        <v>217091.67</v>
      </c>
      <c r="P265" s="78">
        <v>112.105</v>
      </c>
      <c r="Q265" s="78">
        <v>0</v>
      </c>
      <c r="R265" s="78">
        <v>841.08885115449596</v>
      </c>
      <c r="S265" s="79">
        <v>2.9999999999999997E-4</v>
      </c>
      <c r="T265" s="79">
        <v>3.7000000000000002E-3</v>
      </c>
      <c r="U265" s="79">
        <v>8.0000000000000004E-4</v>
      </c>
    </row>
    <row r="266" spans="2:21">
      <c r="B266" t="s">
        <v>974</v>
      </c>
      <c r="C266" t="s">
        <v>975</v>
      </c>
      <c r="D266" t="s">
        <v>126</v>
      </c>
      <c r="E266" t="s">
        <v>912</v>
      </c>
      <c r="F266" t="s">
        <v>976</v>
      </c>
      <c r="G266" t="s">
        <v>939</v>
      </c>
      <c r="H266" t="s">
        <v>964</v>
      </c>
      <c r="I266" t="s">
        <v>210</v>
      </c>
      <c r="J266" t="s">
        <v>255</v>
      </c>
      <c r="K266" s="78">
        <v>6.54</v>
      </c>
      <c r="L266" t="s">
        <v>109</v>
      </c>
      <c r="M266" s="79">
        <v>4.4999999999999998E-2</v>
      </c>
      <c r="N266" s="79">
        <v>3.8699999999999998E-2</v>
      </c>
      <c r="O266" s="78">
        <v>112267.4</v>
      </c>
      <c r="P266" s="78">
        <v>105.05249997773174</v>
      </c>
      <c r="Q266" s="78">
        <v>0</v>
      </c>
      <c r="R266" s="78">
        <v>407.59963900416</v>
      </c>
      <c r="S266" s="79">
        <v>1E-4</v>
      </c>
      <c r="T266" s="79">
        <v>1.8E-3</v>
      </c>
      <c r="U266" s="79">
        <v>4.0000000000000002E-4</v>
      </c>
    </row>
    <row r="267" spans="2:21">
      <c r="B267" t="s">
        <v>977</v>
      </c>
      <c r="C267" t="s">
        <v>978</v>
      </c>
      <c r="D267" t="s">
        <v>126</v>
      </c>
      <c r="E267" t="s">
        <v>912</v>
      </c>
      <c r="F267" t="s">
        <v>979</v>
      </c>
      <c r="G267" t="s">
        <v>939</v>
      </c>
      <c r="H267" t="s">
        <v>952</v>
      </c>
      <c r="I267" t="s">
        <v>246</v>
      </c>
      <c r="J267" t="s">
        <v>255</v>
      </c>
      <c r="K267" s="78">
        <v>4.9000000000000004</v>
      </c>
      <c r="L267" t="s">
        <v>109</v>
      </c>
      <c r="M267" s="79">
        <v>5.7500000000000002E-2</v>
      </c>
      <c r="N267" s="79">
        <v>3.6600000000000001E-2</v>
      </c>
      <c r="O267" s="78">
        <v>52567.199999999997</v>
      </c>
      <c r="P267" s="78">
        <v>112.18825009511635</v>
      </c>
      <c r="Q267" s="78">
        <v>0</v>
      </c>
      <c r="R267" s="78">
        <v>203.81491055462399</v>
      </c>
      <c r="S267" s="79">
        <v>1E-4</v>
      </c>
      <c r="T267" s="79">
        <v>8.9999999999999998E-4</v>
      </c>
      <c r="U267" s="79">
        <v>2.0000000000000001E-4</v>
      </c>
    </row>
    <row r="268" spans="2:21">
      <c r="B268" t="s">
        <v>980</v>
      </c>
      <c r="C268" t="s">
        <v>981</v>
      </c>
      <c r="D268" t="s">
        <v>126</v>
      </c>
      <c r="E268" t="s">
        <v>912</v>
      </c>
      <c r="F268" t="s">
        <v>982</v>
      </c>
      <c r="G268" t="s">
        <v>983</v>
      </c>
      <c r="H268" t="s">
        <v>984</v>
      </c>
      <c r="I268" t="s">
        <v>210</v>
      </c>
      <c r="J268" t="s">
        <v>255</v>
      </c>
      <c r="K268" s="78">
        <v>2.54</v>
      </c>
      <c r="L268" t="s">
        <v>109</v>
      </c>
      <c r="M268" s="79">
        <v>4.7500000000000001E-2</v>
      </c>
      <c r="N268" s="79">
        <v>3.5499999999999997E-2</v>
      </c>
      <c r="O268" s="78">
        <v>249940.74</v>
      </c>
      <c r="P268" s="78">
        <v>103.97722223155777</v>
      </c>
      <c r="Q268" s="78">
        <v>0</v>
      </c>
      <c r="R268" s="78">
        <v>898.15025206771202</v>
      </c>
      <c r="S268" s="79">
        <v>0</v>
      </c>
      <c r="T268" s="79">
        <v>4.0000000000000001E-3</v>
      </c>
      <c r="U268" s="79">
        <v>8.0000000000000004E-4</v>
      </c>
    </row>
    <row r="269" spans="2:21">
      <c r="B269" t="s">
        <v>985</v>
      </c>
      <c r="C269" t="s">
        <v>986</v>
      </c>
      <c r="D269" t="s">
        <v>126</v>
      </c>
      <c r="E269" t="s">
        <v>912</v>
      </c>
      <c r="F269" t="s">
        <v>987</v>
      </c>
      <c r="G269" t="s">
        <v>988</v>
      </c>
      <c r="H269" t="s">
        <v>919</v>
      </c>
      <c r="I269" t="s">
        <v>246</v>
      </c>
      <c r="J269" t="s">
        <v>255</v>
      </c>
      <c r="K269" s="78">
        <v>1.51</v>
      </c>
      <c r="L269" t="s">
        <v>109</v>
      </c>
      <c r="M269" s="79">
        <v>5.2499999999999998E-2</v>
      </c>
      <c r="N269" s="79">
        <v>2.8400000000000002E-2</v>
      </c>
      <c r="O269" s="78">
        <v>172798.76</v>
      </c>
      <c r="P269" s="78">
        <v>109.45491669222623</v>
      </c>
      <c r="Q269" s="78">
        <v>0</v>
      </c>
      <c r="R269" s="78">
        <v>653.65656930385899</v>
      </c>
      <c r="S269" s="79">
        <v>0</v>
      </c>
      <c r="T269" s="79">
        <v>2.8999999999999998E-3</v>
      </c>
      <c r="U269" s="79">
        <v>5.9999999999999995E-4</v>
      </c>
    </row>
    <row r="270" spans="2:21">
      <c r="B270" t="s">
        <v>989</v>
      </c>
      <c r="C270" t="s">
        <v>990</v>
      </c>
      <c r="D270" t="s">
        <v>126</v>
      </c>
      <c r="E270" t="s">
        <v>912</v>
      </c>
      <c r="F270" t="s">
        <v>987</v>
      </c>
      <c r="G270" t="s">
        <v>943</v>
      </c>
      <c r="H270" t="s">
        <v>919</v>
      </c>
      <c r="I270" t="s">
        <v>246</v>
      </c>
      <c r="J270" t="s">
        <v>255</v>
      </c>
      <c r="K270" s="78">
        <v>6.71</v>
      </c>
      <c r="L270" t="s">
        <v>109</v>
      </c>
      <c r="M270" s="79">
        <v>4.2500000000000003E-2</v>
      </c>
      <c r="N270" s="79">
        <v>3.9E-2</v>
      </c>
      <c r="O270" s="78">
        <v>136457.62</v>
      </c>
      <c r="P270" s="78">
        <v>102.6119444674471</v>
      </c>
      <c r="Q270" s="78">
        <v>0</v>
      </c>
      <c r="R270" s="78">
        <v>483.91540043673598</v>
      </c>
      <c r="S270" s="79">
        <v>2.0000000000000001E-4</v>
      </c>
      <c r="T270" s="79">
        <v>2.2000000000000001E-3</v>
      </c>
      <c r="U270" s="79">
        <v>4.0000000000000002E-4</v>
      </c>
    </row>
    <row r="271" spans="2:21">
      <c r="B271" t="s">
        <v>991</v>
      </c>
      <c r="C271" t="s">
        <v>990</v>
      </c>
      <c r="D271" t="s">
        <v>126</v>
      </c>
      <c r="E271" t="s">
        <v>912</v>
      </c>
      <c r="F271" t="s">
        <v>992</v>
      </c>
      <c r="G271" t="s">
        <v>993</v>
      </c>
      <c r="H271" t="s">
        <v>919</v>
      </c>
      <c r="I271" t="s">
        <v>246</v>
      </c>
      <c r="J271" t="s">
        <v>255</v>
      </c>
      <c r="K271" s="78">
        <v>15.91</v>
      </c>
      <c r="L271" t="s">
        <v>109</v>
      </c>
      <c r="M271" s="79">
        <v>4.2000000000000003E-2</v>
      </c>
      <c r="N271" s="79">
        <v>4.2299999999999997E-2</v>
      </c>
      <c r="O271" s="78">
        <v>186078.57</v>
      </c>
      <c r="P271" s="78">
        <v>100.79333331559889</v>
      </c>
      <c r="Q271" s="78">
        <v>0</v>
      </c>
      <c r="R271" s="78">
        <v>648.18936560678401</v>
      </c>
      <c r="S271" s="79">
        <v>1E-4</v>
      </c>
      <c r="T271" s="79">
        <v>2.8999999999999998E-3</v>
      </c>
      <c r="U271" s="79">
        <v>5.9999999999999995E-4</v>
      </c>
    </row>
    <row r="272" spans="2:21">
      <c r="B272" t="s">
        <v>994</v>
      </c>
      <c r="C272" t="s">
        <v>995</v>
      </c>
      <c r="D272" t="s">
        <v>126</v>
      </c>
      <c r="E272" t="s">
        <v>912</v>
      </c>
      <c r="F272" t="s">
        <v>996</v>
      </c>
      <c r="G272" t="s">
        <v>963</v>
      </c>
      <c r="H272" t="s">
        <v>919</v>
      </c>
      <c r="I272" t="s">
        <v>246</v>
      </c>
      <c r="J272" t="s">
        <v>255</v>
      </c>
      <c r="K272" s="78">
        <v>3.48</v>
      </c>
      <c r="L272" t="s">
        <v>109</v>
      </c>
      <c r="M272" s="79">
        <v>7.8799999999999995E-2</v>
      </c>
      <c r="N272" s="79">
        <v>4.02E-2</v>
      </c>
      <c r="O272" s="78">
        <v>120951.07</v>
      </c>
      <c r="P272" s="78">
        <v>114.09160277234427</v>
      </c>
      <c r="Q272" s="78">
        <v>0</v>
      </c>
      <c r="R272" s="78">
        <v>476.91076953588498</v>
      </c>
      <c r="S272" s="79">
        <v>1E-4</v>
      </c>
      <c r="T272" s="79">
        <v>2.0999999999999999E-3</v>
      </c>
      <c r="U272" s="79">
        <v>4.0000000000000002E-4</v>
      </c>
    </row>
    <row r="273" spans="2:21">
      <c r="B273" t="s">
        <v>997</v>
      </c>
      <c r="C273" t="s">
        <v>998</v>
      </c>
      <c r="D273" t="s">
        <v>126</v>
      </c>
      <c r="E273" t="s">
        <v>912</v>
      </c>
      <c r="F273" t="s">
        <v>999</v>
      </c>
      <c r="G273" t="s">
        <v>928</v>
      </c>
      <c r="H273" t="s">
        <v>919</v>
      </c>
      <c r="I273" t="s">
        <v>246</v>
      </c>
      <c r="J273" t="s">
        <v>255</v>
      </c>
      <c r="K273" s="78">
        <v>7.62</v>
      </c>
      <c r="L273" t="s">
        <v>109</v>
      </c>
      <c r="M273" s="79">
        <v>5.2999999999999999E-2</v>
      </c>
      <c r="N273" s="79">
        <v>3.7100000000000001E-2</v>
      </c>
      <c r="O273" s="78">
        <v>147002.07</v>
      </c>
      <c r="P273" s="78">
        <v>113.44232874067691</v>
      </c>
      <c r="Q273" s="78">
        <v>0</v>
      </c>
      <c r="R273" s="78">
        <v>576.33144712128001</v>
      </c>
      <c r="S273" s="79">
        <v>0</v>
      </c>
      <c r="T273" s="79">
        <v>2.5999999999999999E-3</v>
      </c>
      <c r="U273" s="79">
        <v>5.0000000000000001E-4</v>
      </c>
    </row>
    <row r="274" spans="2:21">
      <c r="B274" t="s">
        <v>1000</v>
      </c>
      <c r="C274" t="s">
        <v>1001</v>
      </c>
      <c r="D274" t="s">
        <v>126</v>
      </c>
      <c r="E274" t="s">
        <v>912</v>
      </c>
      <c r="F274" t="s">
        <v>1002</v>
      </c>
      <c r="G274" t="s">
        <v>1003</v>
      </c>
      <c r="H274" t="s">
        <v>919</v>
      </c>
      <c r="I274" t="s">
        <v>246</v>
      </c>
      <c r="J274" t="s">
        <v>255</v>
      </c>
      <c r="K274" s="78">
        <v>3.36</v>
      </c>
      <c r="L274" t="s">
        <v>109</v>
      </c>
      <c r="M274" s="79">
        <v>5.8799999999999998E-2</v>
      </c>
      <c r="N274" s="79">
        <v>2.7400000000000001E-2</v>
      </c>
      <c r="O274" s="78">
        <v>63266.71</v>
      </c>
      <c r="P274" s="78">
        <v>112.37315071069762</v>
      </c>
      <c r="Q274" s="78">
        <v>0</v>
      </c>
      <c r="R274" s="78">
        <v>245.70361282636799</v>
      </c>
      <c r="S274" s="79">
        <v>0</v>
      </c>
      <c r="T274" s="79">
        <v>1.1000000000000001E-3</v>
      </c>
      <c r="U274" s="79">
        <v>2.0000000000000001E-4</v>
      </c>
    </row>
    <row r="275" spans="2:21">
      <c r="B275" t="s">
        <v>1004</v>
      </c>
      <c r="C275" t="s">
        <v>1005</v>
      </c>
      <c r="D275" t="s">
        <v>126</v>
      </c>
      <c r="E275" t="s">
        <v>912</v>
      </c>
      <c r="F275" t="s">
        <v>1006</v>
      </c>
      <c r="G275" t="s">
        <v>1003</v>
      </c>
      <c r="H275" t="s">
        <v>919</v>
      </c>
      <c r="I275" t="s">
        <v>246</v>
      </c>
      <c r="J275" t="s">
        <v>255</v>
      </c>
      <c r="K275" s="78">
        <v>7.35</v>
      </c>
      <c r="L275" t="s">
        <v>109</v>
      </c>
      <c r="M275" s="79">
        <v>5.2499999999999998E-2</v>
      </c>
      <c r="N275" s="79">
        <v>3.6200000000000003E-2</v>
      </c>
      <c r="O275" s="78">
        <v>186078.57</v>
      </c>
      <c r="P275" s="78">
        <v>113.198767103595</v>
      </c>
      <c r="Q275" s="78">
        <v>0</v>
      </c>
      <c r="R275" s="78">
        <v>727.96716432230403</v>
      </c>
      <c r="S275" s="79">
        <v>0</v>
      </c>
      <c r="T275" s="79">
        <v>3.2000000000000002E-3</v>
      </c>
      <c r="U275" s="79">
        <v>6.9999999999999999E-4</v>
      </c>
    </row>
    <row r="276" spans="2:21">
      <c r="B276" t="s">
        <v>1007</v>
      </c>
      <c r="C276" t="s">
        <v>1008</v>
      </c>
      <c r="D276" t="s">
        <v>126</v>
      </c>
      <c r="E276" t="s">
        <v>912</v>
      </c>
      <c r="F276" t="s">
        <v>1009</v>
      </c>
      <c r="G276" t="s">
        <v>126</v>
      </c>
      <c r="H276" t="s">
        <v>1010</v>
      </c>
      <c r="I276" t="s">
        <v>220</v>
      </c>
      <c r="J276" t="s">
        <v>255</v>
      </c>
      <c r="K276" s="78">
        <v>1.88</v>
      </c>
      <c r="L276" t="s">
        <v>109</v>
      </c>
      <c r="M276" s="79">
        <v>5.6000000000000001E-2</v>
      </c>
      <c r="N276" s="79">
        <v>2.87E-2</v>
      </c>
      <c r="O276" s="78">
        <v>155065.48000000001</v>
      </c>
      <c r="P276" s="78">
        <v>107.88235067147117</v>
      </c>
      <c r="Q276" s="78">
        <v>0</v>
      </c>
      <c r="R276" s="78">
        <v>578.14831262822395</v>
      </c>
      <c r="S276" s="79">
        <v>0</v>
      </c>
      <c r="T276" s="79">
        <v>2.5999999999999999E-3</v>
      </c>
      <c r="U276" s="79">
        <v>5.0000000000000001E-4</v>
      </c>
    </row>
    <row r="277" spans="2:21">
      <c r="B277" t="s">
        <v>1011</v>
      </c>
      <c r="C277" t="s">
        <v>1012</v>
      </c>
      <c r="D277" t="s">
        <v>126</v>
      </c>
      <c r="E277" t="s">
        <v>912</v>
      </c>
      <c r="F277" t="s">
        <v>1013</v>
      </c>
      <c r="G277" t="s">
        <v>1014</v>
      </c>
      <c r="H277" t="s">
        <v>984</v>
      </c>
      <c r="I277" t="s">
        <v>210</v>
      </c>
      <c r="J277" t="s">
        <v>255</v>
      </c>
      <c r="K277" s="78">
        <v>5.12</v>
      </c>
      <c r="L277" t="s">
        <v>109</v>
      </c>
      <c r="M277" s="79">
        <v>5.2499999999999998E-2</v>
      </c>
      <c r="N277" s="79">
        <v>3.2000000000000001E-2</v>
      </c>
      <c r="O277" s="78">
        <v>97070.99</v>
      </c>
      <c r="P277" s="78">
        <v>112.42541662653281</v>
      </c>
      <c r="Q277" s="78">
        <v>0</v>
      </c>
      <c r="R277" s="78">
        <v>377.16179880153601</v>
      </c>
      <c r="S277" s="79">
        <v>1E-4</v>
      </c>
      <c r="T277" s="79">
        <v>1.6999999999999999E-3</v>
      </c>
      <c r="U277" s="79">
        <v>2.9999999999999997E-4</v>
      </c>
    </row>
    <row r="278" spans="2:21">
      <c r="B278" t="s">
        <v>1015</v>
      </c>
      <c r="C278" t="s">
        <v>1016</v>
      </c>
      <c r="D278" t="s">
        <v>126</v>
      </c>
      <c r="E278" t="s">
        <v>912</v>
      </c>
      <c r="F278" t="s">
        <v>1017</v>
      </c>
      <c r="G278" t="s">
        <v>1014</v>
      </c>
      <c r="H278" t="s">
        <v>1010</v>
      </c>
      <c r="I278" t="s">
        <v>220</v>
      </c>
      <c r="J278" t="s">
        <v>255</v>
      </c>
      <c r="K278" s="78">
        <v>0.08</v>
      </c>
      <c r="L278" t="s">
        <v>109</v>
      </c>
      <c r="M278" s="79">
        <v>5.2499999999999998E-2</v>
      </c>
      <c r="N278" s="79">
        <v>1E-3</v>
      </c>
      <c r="O278" s="78">
        <v>184844.25</v>
      </c>
      <c r="P278" s="78">
        <v>105.44625001859674</v>
      </c>
      <c r="Q278" s="78">
        <v>0</v>
      </c>
      <c r="R278" s="78">
        <v>673.61355648000006</v>
      </c>
      <c r="S278" s="79">
        <v>2.9999999999999997E-4</v>
      </c>
      <c r="T278" s="79">
        <v>3.0000000000000001E-3</v>
      </c>
      <c r="U278" s="79">
        <v>5.9999999999999995E-4</v>
      </c>
    </row>
    <row r="279" spans="2:21">
      <c r="B279" t="s">
        <v>1018</v>
      </c>
      <c r="C279" t="s">
        <v>1019</v>
      </c>
      <c r="D279" t="s">
        <v>126</v>
      </c>
      <c r="E279" t="s">
        <v>912</v>
      </c>
      <c r="F279" t="s">
        <v>1020</v>
      </c>
      <c r="G279" t="s">
        <v>963</v>
      </c>
      <c r="H279" t="s">
        <v>919</v>
      </c>
      <c r="I279" t="s">
        <v>246</v>
      </c>
      <c r="J279" t="s">
        <v>255</v>
      </c>
      <c r="K279" s="78">
        <v>4.8499999999999996</v>
      </c>
      <c r="L279" t="s">
        <v>109</v>
      </c>
      <c r="M279" s="79">
        <v>4.8800000000000003E-2</v>
      </c>
      <c r="N279" s="79">
        <v>3.3799999999999997E-2</v>
      </c>
      <c r="O279" s="78">
        <v>140656.79</v>
      </c>
      <c r="P279" s="78">
        <v>107.45483335258832</v>
      </c>
      <c r="Q279" s="78">
        <v>0</v>
      </c>
      <c r="R279" s="78">
        <v>522.34854667868206</v>
      </c>
      <c r="S279" s="79">
        <v>2.0000000000000001E-4</v>
      </c>
      <c r="T279" s="79">
        <v>2.3E-3</v>
      </c>
      <c r="U279" s="79">
        <v>5.0000000000000001E-4</v>
      </c>
    </row>
    <row r="280" spans="2:21">
      <c r="B280" t="s">
        <v>1021</v>
      </c>
      <c r="C280" t="s">
        <v>1022</v>
      </c>
      <c r="D280" t="s">
        <v>126</v>
      </c>
      <c r="E280" t="s">
        <v>912</v>
      </c>
      <c r="F280" t="s">
        <v>1023</v>
      </c>
      <c r="G280" t="s">
        <v>1024</v>
      </c>
      <c r="H280" t="s">
        <v>1010</v>
      </c>
      <c r="I280" t="s">
        <v>220</v>
      </c>
      <c r="J280" t="s">
        <v>255</v>
      </c>
      <c r="K280" s="78">
        <v>7.61</v>
      </c>
      <c r="L280" t="s">
        <v>109</v>
      </c>
      <c r="M280" s="79">
        <v>4.5999999999999999E-2</v>
      </c>
      <c r="N280" s="79">
        <v>3.3500000000000002E-2</v>
      </c>
      <c r="O280" s="78">
        <v>244625.09</v>
      </c>
      <c r="P280" s="78">
        <v>109.8</v>
      </c>
      <c r="Q280" s="78">
        <v>0</v>
      </c>
      <c r="R280" s="78">
        <v>928.27589352192001</v>
      </c>
      <c r="S280" s="79">
        <v>0</v>
      </c>
      <c r="T280" s="79">
        <v>4.1000000000000003E-3</v>
      </c>
      <c r="U280" s="79">
        <v>8.0000000000000004E-4</v>
      </c>
    </row>
    <row r="281" spans="2:21">
      <c r="B281" t="s">
        <v>1025</v>
      </c>
      <c r="C281" t="s">
        <v>1026</v>
      </c>
      <c r="D281" t="s">
        <v>917</v>
      </c>
      <c r="E281" t="s">
        <v>912</v>
      </c>
      <c r="F281" t="s">
        <v>1027</v>
      </c>
      <c r="G281" t="s">
        <v>1028</v>
      </c>
      <c r="H281" t="s">
        <v>919</v>
      </c>
      <c r="I281" t="s">
        <v>246</v>
      </c>
      <c r="J281" t="s">
        <v>255</v>
      </c>
      <c r="K281" s="78">
        <v>7.76</v>
      </c>
      <c r="L281" t="s">
        <v>109</v>
      </c>
      <c r="M281" s="79">
        <v>4.2999999999999997E-2</v>
      </c>
      <c r="N281" s="79">
        <v>3.2599999999999997E-2</v>
      </c>
      <c r="O281" s="78">
        <v>248104.76</v>
      </c>
      <c r="P281" s="78">
        <v>108.04636987940094</v>
      </c>
      <c r="Q281" s="78">
        <v>0</v>
      </c>
      <c r="R281" s="78">
        <v>926.44365315916798</v>
      </c>
      <c r="S281" s="79">
        <v>2.0000000000000001E-4</v>
      </c>
      <c r="T281" s="79">
        <v>4.1000000000000003E-3</v>
      </c>
      <c r="U281" s="79">
        <v>8.0000000000000004E-4</v>
      </c>
    </row>
    <row r="282" spans="2:21">
      <c r="B282" t="s">
        <v>1029</v>
      </c>
      <c r="C282" t="s">
        <v>1030</v>
      </c>
      <c r="D282" t="s">
        <v>917</v>
      </c>
      <c r="E282" t="s">
        <v>912</v>
      </c>
      <c r="F282" t="s">
        <v>1027</v>
      </c>
      <c r="G282" t="s">
        <v>1028</v>
      </c>
      <c r="H282" t="s">
        <v>919</v>
      </c>
      <c r="I282" t="s">
        <v>246</v>
      </c>
      <c r="J282" t="s">
        <v>255</v>
      </c>
      <c r="K282" s="78">
        <v>7.11</v>
      </c>
      <c r="L282" t="s">
        <v>109</v>
      </c>
      <c r="M282" s="79">
        <v>5.5500000000000001E-2</v>
      </c>
      <c r="N282" s="79">
        <v>3.27E-2</v>
      </c>
      <c r="O282" s="78">
        <v>31013.1</v>
      </c>
      <c r="P282" s="78">
        <v>117.25595882062741</v>
      </c>
      <c r="Q282" s="78">
        <v>0</v>
      </c>
      <c r="R282" s="78">
        <v>125.67643003584</v>
      </c>
      <c r="S282" s="79">
        <v>1E-4</v>
      </c>
      <c r="T282" s="79">
        <v>5.9999999999999995E-4</v>
      </c>
      <c r="U282" s="79">
        <v>1E-4</v>
      </c>
    </row>
    <row r="283" spans="2:21">
      <c r="B283" t="s">
        <v>1031</v>
      </c>
      <c r="C283" t="s">
        <v>1032</v>
      </c>
      <c r="D283" t="s">
        <v>126</v>
      </c>
      <c r="E283" t="s">
        <v>912</v>
      </c>
      <c r="F283" t="s">
        <v>1033</v>
      </c>
      <c r="G283" t="s">
        <v>126</v>
      </c>
      <c r="H283" t="s">
        <v>1010</v>
      </c>
      <c r="I283" t="s">
        <v>220</v>
      </c>
      <c r="J283" t="s">
        <v>255</v>
      </c>
      <c r="K283" s="78">
        <v>5.61</v>
      </c>
      <c r="L283" t="s">
        <v>113</v>
      </c>
      <c r="M283" s="79">
        <v>6.4899999999999999E-2</v>
      </c>
      <c r="N283" s="79">
        <v>5.3600000000000002E-2</v>
      </c>
      <c r="O283" s="78">
        <v>179658.86</v>
      </c>
      <c r="P283" s="78">
        <v>96.138109592813848</v>
      </c>
      <c r="Q283" s="78">
        <v>0</v>
      </c>
      <c r="R283" s="78">
        <v>669.84515393650395</v>
      </c>
      <c r="S283" s="79">
        <v>0</v>
      </c>
      <c r="T283" s="79">
        <v>3.0000000000000001E-3</v>
      </c>
      <c r="U283" s="79">
        <v>5.9999999999999995E-4</v>
      </c>
    </row>
    <row r="284" spans="2:21">
      <c r="B284" t="s">
        <v>1034</v>
      </c>
      <c r="C284" t="s">
        <v>1035</v>
      </c>
      <c r="D284" t="s">
        <v>126</v>
      </c>
      <c r="E284" t="s">
        <v>912</v>
      </c>
      <c r="F284" t="s">
        <v>1036</v>
      </c>
      <c r="G284" t="s">
        <v>350</v>
      </c>
      <c r="H284" t="s">
        <v>1010</v>
      </c>
      <c r="I284" t="s">
        <v>220</v>
      </c>
      <c r="J284" t="s">
        <v>255</v>
      </c>
      <c r="K284" s="78">
        <v>3.63</v>
      </c>
      <c r="L284" t="s">
        <v>109</v>
      </c>
      <c r="M284" s="79">
        <v>6.25E-2</v>
      </c>
      <c r="N284" s="79">
        <v>4.1599999999999998E-2</v>
      </c>
      <c r="O284" s="78">
        <v>115368.71</v>
      </c>
      <c r="P284" s="78">
        <v>112.866095913268</v>
      </c>
      <c r="Q284" s="78">
        <v>0</v>
      </c>
      <c r="R284" s="78">
        <v>450.01322109792</v>
      </c>
      <c r="S284" s="79">
        <v>0</v>
      </c>
      <c r="T284" s="79">
        <v>2E-3</v>
      </c>
      <c r="U284" s="79">
        <v>4.0000000000000002E-4</v>
      </c>
    </row>
    <row r="285" spans="2:21">
      <c r="B285" t="s">
        <v>1037</v>
      </c>
      <c r="C285" t="s">
        <v>1038</v>
      </c>
      <c r="D285" t="s">
        <v>126</v>
      </c>
      <c r="E285" t="s">
        <v>912</v>
      </c>
      <c r="F285" t="s">
        <v>1039</v>
      </c>
      <c r="G285" t="s">
        <v>963</v>
      </c>
      <c r="H285" t="s">
        <v>919</v>
      </c>
      <c r="I285" t="s">
        <v>246</v>
      </c>
      <c r="J285" t="s">
        <v>255</v>
      </c>
      <c r="K285" s="78">
        <v>6.15</v>
      </c>
      <c r="L285" t="s">
        <v>109</v>
      </c>
      <c r="M285" s="79">
        <v>4.2999999999999997E-2</v>
      </c>
      <c r="N285" s="79">
        <v>3.44E-2</v>
      </c>
      <c r="O285" s="78">
        <v>81254.31</v>
      </c>
      <c r="P285" s="78">
        <v>106.57772216673806</v>
      </c>
      <c r="Q285" s="78">
        <v>0</v>
      </c>
      <c r="R285" s="78">
        <v>299.28611897959701</v>
      </c>
      <c r="S285" s="79">
        <v>1E-4</v>
      </c>
      <c r="T285" s="79">
        <v>1.2999999999999999E-3</v>
      </c>
      <c r="U285" s="79">
        <v>2.9999999999999997E-4</v>
      </c>
    </row>
    <row r="286" spans="2:21">
      <c r="B286" t="s">
        <v>1040</v>
      </c>
      <c r="C286" t="s">
        <v>1041</v>
      </c>
      <c r="D286" t="s">
        <v>126</v>
      </c>
      <c r="E286" t="s">
        <v>912</v>
      </c>
      <c r="F286" t="s">
        <v>1042</v>
      </c>
      <c r="G286" t="s">
        <v>983</v>
      </c>
      <c r="H286" t="s">
        <v>984</v>
      </c>
      <c r="I286" t="s">
        <v>210</v>
      </c>
      <c r="J286" t="s">
        <v>255</v>
      </c>
      <c r="K286" s="78">
        <v>6</v>
      </c>
      <c r="L286" t="s">
        <v>109</v>
      </c>
      <c r="M286" s="79">
        <v>5.2999999999999999E-2</v>
      </c>
      <c r="N286" s="79">
        <v>4.9099999999999998E-2</v>
      </c>
      <c r="O286" s="78">
        <v>191971.06</v>
      </c>
      <c r="P286" s="78">
        <v>103.45965751869058</v>
      </c>
      <c r="Q286" s="78">
        <v>0</v>
      </c>
      <c r="R286" s="78">
        <v>686.40514978521605</v>
      </c>
      <c r="S286" s="79">
        <v>1E-4</v>
      </c>
      <c r="T286" s="79">
        <v>3.0999999999999999E-3</v>
      </c>
      <c r="U286" s="79">
        <v>5.9999999999999995E-4</v>
      </c>
    </row>
    <row r="287" spans="2:21">
      <c r="B287" t="s">
        <v>1043</v>
      </c>
      <c r="C287" t="s">
        <v>1044</v>
      </c>
      <c r="D287" t="s">
        <v>126</v>
      </c>
      <c r="E287" t="s">
        <v>912</v>
      </c>
      <c r="F287" t="s">
        <v>1045</v>
      </c>
      <c r="G287" t="s">
        <v>1003</v>
      </c>
      <c r="H287" t="s">
        <v>919</v>
      </c>
      <c r="I287" t="s">
        <v>246</v>
      </c>
      <c r="J287" t="s">
        <v>255</v>
      </c>
      <c r="K287" s="78">
        <v>5.51</v>
      </c>
      <c r="L287" t="s">
        <v>109</v>
      </c>
      <c r="M287" s="79">
        <v>5.8799999999999998E-2</v>
      </c>
      <c r="N287" s="79">
        <v>4.3900000000000002E-2</v>
      </c>
      <c r="O287" s="78">
        <v>43418.33</v>
      </c>
      <c r="P287" s="78">
        <v>110.22431505311236</v>
      </c>
      <c r="Q287" s="78">
        <v>0</v>
      </c>
      <c r="R287" s="78">
        <v>165.3957164736</v>
      </c>
      <c r="S287" s="79">
        <v>0</v>
      </c>
      <c r="T287" s="79">
        <v>6.9999999999999999E-4</v>
      </c>
      <c r="U287" s="79">
        <v>2.0000000000000001E-4</v>
      </c>
    </row>
    <row r="288" spans="2:21">
      <c r="B288" t="s">
        <v>1046</v>
      </c>
      <c r="C288" t="s">
        <v>1047</v>
      </c>
      <c r="D288" t="s">
        <v>932</v>
      </c>
      <c r="E288" t="s">
        <v>912</v>
      </c>
      <c r="F288" t="s">
        <v>1048</v>
      </c>
      <c r="G288" t="s">
        <v>1014</v>
      </c>
      <c r="H288" t="s">
        <v>984</v>
      </c>
      <c r="I288" t="s">
        <v>210</v>
      </c>
      <c r="J288" t="s">
        <v>255</v>
      </c>
      <c r="K288" s="78">
        <v>7.15</v>
      </c>
      <c r="L288" t="s">
        <v>113</v>
      </c>
      <c r="M288" s="79">
        <v>4.6300000000000001E-2</v>
      </c>
      <c r="N288" s="79">
        <v>2.8299999999999999E-2</v>
      </c>
      <c r="O288" s="78">
        <v>140179.19</v>
      </c>
      <c r="P288" s="78">
        <v>115.32883562745658</v>
      </c>
      <c r="Q288" s="78">
        <v>0</v>
      </c>
      <c r="R288" s="78">
        <v>626.97706651200599</v>
      </c>
      <c r="S288" s="79">
        <v>1E-4</v>
      </c>
      <c r="T288" s="79">
        <v>2.8E-3</v>
      </c>
      <c r="U288" s="79">
        <v>5.9999999999999995E-4</v>
      </c>
    </row>
    <row r="289" spans="2:21">
      <c r="B289" t="s">
        <v>1049</v>
      </c>
      <c r="C289" t="s">
        <v>1050</v>
      </c>
      <c r="D289" t="s">
        <v>126</v>
      </c>
      <c r="E289" t="s">
        <v>912</v>
      </c>
      <c r="F289" t="s">
        <v>1051</v>
      </c>
      <c r="G289" t="s">
        <v>350</v>
      </c>
      <c r="H289" t="s">
        <v>1052</v>
      </c>
      <c r="I289" t="s">
        <v>220</v>
      </c>
      <c r="J289" t="s">
        <v>255</v>
      </c>
      <c r="K289" s="78">
        <v>6.63</v>
      </c>
      <c r="L289" t="s">
        <v>109</v>
      </c>
      <c r="M289" s="79">
        <v>7.0000000000000007E-2</v>
      </c>
      <c r="N289" s="79">
        <v>4.6800000000000001E-2</v>
      </c>
      <c r="O289" s="78">
        <v>68849.070000000007</v>
      </c>
      <c r="P289" s="78">
        <v>118.52855560155005</v>
      </c>
      <c r="Q289" s="78">
        <v>0</v>
      </c>
      <c r="R289" s="78">
        <v>282.02967319484202</v>
      </c>
      <c r="S289" s="79">
        <v>1E-4</v>
      </c>
      <c r="T289" s="79">
        <v>1.2999999999999999E-3</v>
      </c>
      <c r="U289" s="79">
        <v>2.9999999999999997E-4</v>
      </c>
    </row>
    <row r="290" spans="2:21">
      <c r="B290" t="s">
        <v>1053</v>
      </c>
      <c r="C290" t="s">
        <v>1054</v>
      </c>
      <c r="D290" t="s">
        <v>126</v>
      </c>
      <c r="E290" t="s">
        <v>912</v>
      </c>
      <c r="F290" t="s">
        <v>1055</v>
      </c>
      <c r="G290" t="s">
        <v>1056</v>
      </c>
      <c r="H290" t="s">
        <v>1057</v>
      </c>
      <c r="I290" t="s">
        <v>246</v>
      </c>
      <c r="J290" t="s">
        <v>255</v>
      </c>
      <c r="K290" s="78">
        <v>3.95</v>
      </c>
      <c r="L290" t="s">
        <v>109</v>
      </c>
      <c r="M290" s="79">
        <v>5.2499999999999998E-2</v>
      </c>
      <c r="N290" s="79">
        <v>3.1600000000000003E-2</v>
      </c>
      <c r="O290" s="78">
        <v>102994.49</v>
      </c>
      <c r="P290" s="78">
        <v>108.79499997087223</v>
      </c>
      <c r="Q290" s="78">
        <v>0</v>
      </c>
      <c r="R290" s="78">
        <v>387.25466814316798</v>
      </c>
      <c r="S290" s="79">
        <v>0</v>
      </c>
      <c r="T290" s="79">
        <v>1.6999999999999999E-3</v>
      </c>
      <c r="U290" s="79">
        <v>4.0000000000000002E-4</v>
      </c>
    </row>
    <row r="291" spans="2:21">
      <c r="B291" t="s">
        <v>1058</v>
      </c>
      <c r="C291" t="s">
        <v>1059</v>
      </c>
      <c r="D291" t="s">
        <v>911</v>
      </c>
      <c r="E291" t="s">
        <v>912</v>
      </c>
      <c r="F291" t="s">
        <v>1060</v>
      </c>
      <c r="G291" t="s">
        <v>1003</v>
      </c>
      <c r="H291" t="s">
        <v>1057</v>
      </c>
      <c r="I291" t="s">
        <v>246</v>
      </c>
      <c r="J291" t="s">
        <v>255</v>
      </c>
      <c r="K291" s="78">
        <v>5.56</v>
      </c>
      <c r="L291" t="s">
        <v>109</v>
      </c>
      <c r="M291" s="79">
        <v>5.1299999999999998E-2</v>
      </c>
      <c r="N291" s="79">
        <v>4.9000000000000002E-2</v>
      </c>
      <c r="O291" s="78">
        <v>148862.85999999999</v>
      </c>
      <c r="P291" s="78">
        <v>101.17</v>
      </c>
      <c r="Q291" s="78">
        <v>0</v>
      </c>
      <c r="R291" s="78">
        <v>520.48934367667198</v>
      </c>
      <c r="S291" s="79">
        <v>0</v>
      </c>
      <c r="T291" s="79">
        <v>2.3E-3</v>
      </c>
      <c r="U291" s="79">
        <v>5.0000000000000001E-4</v>
      </c>
    </row>
    <row r="292" spans="2:21">
      <c r="B292" t="s">
        <v>1061</v>
      </c>
      <c r="C292" t="s">
        <v>1062</v>
      </c>
      <c r="D292" t="s">
        <v>917</v>
      </c>
      <c r="E292" t="s">
        <v>912</v>
      </c>
      <c r="F292" t="s">
        <v>1063</v>
      </c>
      <c r="G292" t="s">
        <v>1064</v>
      </c>
      <c r="H292" t="s">
        <v>1057</v>
      </c>
      <c r="I292" t="s">
        <v>246</v>
      </c>
      <c r="J292" t="s">
        <v>255</v>
      </c>
      <c r="K292" s="78">
        <v>4.4400000000000004</v>
      </c>
      <c r="L292" t="s">
        <v>109</v>
      </c>
      <c r="M292" s="79">
        <v>4.8800000000000003E-2</v>
      </c>
      <c r="N292" s="79">
        <v>3.9300000000000002E-2</v>
      </c>
      <c r="O292" s="78">
        <v>155065.48000000001</v>
      </c>
      <c r="P292" s="78">
        <v>108.6248161228405</v>
      </c>
      <c r="Q292" s="78">
        <v>0</v>
      </c>
      <c r="R292" s="78">
        <v>582.12723174912003</v>
      </c>
      <c r="S292" s="79">
        <v>2.0000000000000001E-4</v>
      </c>
      <c r="T292" s="79">
        <v>2.5999999999999999E-3</v>
      </c>
      <c r="U292" s="79">
        <v>5.0000000000000001E-4</v>
      </c>
    </row>
    <row r="293" spans="2:21">
      <c r="B293" t="s">
        <v>1065</v>
      </c>
      <c r="C293" t="s">
        <v>1066</v>
      </c>
      <c r="D293" t="s">
        <v>126</v>
      </c>
      <c r="E293" t="s">
        <v>912</v>
      </c>
      <c r="F293" t="s">
        <v>1067</v>
      </c>
      <c r="G293" t="s">
        <v>863</v>
      </c>
      <c r="H293" t="s">
        <v>1052</v>
      </c>
      <c r="I293" t="s">
        <v>220</v>
      </c>
      <c r="J293" t="s">
        <v>255</v>
      </c>
      <c r="K293" s="78">
        <v>4.2300000000000004</v>
      </c>
      <c r="L293" t="s">
        <v>113</v>
      </c>
      <c r="M293" s="79">
        <v>0.03</v>
      </c>
      <c r="N293" s="79">
        <v>1.6199999999999999E-2</v>
      </c>
      <c r="O293" s="78">
        <v>122191.59</v>
      </c>
      <c r="P293" s="78">
        <v>106.85</v>
      </c>
      <c r="Q293" s="78">
        <v>0</v>
      </c>
      <c r="R293" s="78">
        <v>506.34443890515303</v>
      </c>
      <c r="S293" s="79">
        <v>0</v>
      </c>
      <c r="T293" s="79">
        <v>2.3E-3</v>
      </c>
      <c r="U293" s="79">
        <v>5.0000000000000001E-4</v>
      </c>
    </row>
    <row r="294" spans="2:21">
      <c r="B294" t="s">
        <v>1068</v>
      </c>
      <c r="C294" t="s">
        <v>1069</v>
      </c>
      <c r="D294" t="s">
        <v>911</v>
      </c>
      <c r="E294" t="s">
        <v>912</v>
      </c>
      <c r="F294" t="s">
        <v>1070</v>
      </c>
      <c r="G294" t="s">
        <v>1071</v>
      </c>
      <c r="H294" t="s">
        <v>1072</v>
      </c>
      <c r="I294" t="s">
        <v>210</v>
      </c>
      <c r="J294" t="s">
        <v>255</v>
      </c>
      <c r="K294" s="78">
        <v>1.71</v>
      </c>
      <c r="L294" t="s">
        <v>109</v>
      </c>
      <c r="M294" s="79">
        <v>4.1300000000000003E-2</v>
      </c>
      <c r="N294" s="79">
        <v>2.4400000000000002E-2</v>
      </c>
      <c r="O294" s="78">
        <v>125137.84</v>
      </c>
      <c r="P294" s="78">
        <v>104.53972604929092</v>
      </c>
      <c r="Q294" s="78">
        <v>0</v>
      </c>
      <c r="R294" s="78">
        <v>452.10961769471999</v>
      </c>
      <c r="S294" s="79">
        <v>2.0000000000000001E-4</v>
      </c>
      <c r="T294" s="79">
        <v>2E-3</v>
      </c>
      <c r="U294" s="79">
        <v>4.0000000000000002E-4</v>
      </c>
    </row>
    <row r="295" spans="2:21">
      <c r="B295" t="s">
        <v>1073</v>
      </c>
      <c r="C295" t="s">
        <v>1074</v>
      </c>
      <c r="D295" t="s">
        <v>126</v>
      </c>
      <c r="E295" t="s">
        <v>912</v>
      </c>
      <c r="F295" t="s">
        <v>1075</v>
      </c>
      <c r="G295" t="s">
        <v>934</v>
      </c>
      <c r="H295" t="s">
        <v>1072</v>
      </c>
      <c r="I295" t="s">
        <v>210</v>
      </c>
      <c r="J295" t="s">
        <v>255</v>
      </c>
      <c r="K295" s="78">
        <v>4.67</v>
      </c>
      <c r="L295" t="s">
        <v>113</v>
      </c>
      <c r="M295" s="79">
        <v>4.4999999999999998E-2</v>
      </c>
      <c r="N295" s="79">
        <v>1.3899999999999999E-2</v>
      </c>
      <c r="O295" s="78">
        <v>143813.92000000001</v>
      </c>
      <c r="P295" s="78">
        <v>118.50138355897671</v>
      </c>
      <c r="Q295" s="78">
        <v>0</v>
      </c>
      <c r="R295" s="78">
        <v>660.92860293464105</v>
      </c>
      <c r="S295" s="79">
        <v>1E-4</v>
      </c>
      <c r="T295" s="79">
        <v>2.8999999999999998E-3</v>
      </c>
      <c r="U295" s="79">
        <v>5.9999999999999995E-4</v>
      </c>
    </row>
    <row r="296" spans="2:21">
      <c r="B296" t="s">
        <v>1076</v>
      </c>
      <c r="C296" t="s">
        <v>1077</v>
      </c>
      <c r="D296" t="s">
        <v>126</v>
      </c>
      <c r="E296" t="s">
        <v>912</v>
      </c>
      <c r="F296" t="s">
        <v>1078</v>
      </c>
      <c r="G296" t="s">
        <v>1056</v>
      </c>
      <c r="H296" t="s">
        <v>1057</v>
      </c>
      <c r="I296" t="s">
        <v>246</v>
      </c>
      <c r="J296" t="s">
        <v>255</v>
      </c>
      <c r="K296" s="78">
        <v>3.8</v>
      </c>
      <c r="L296" t="s">
        <v>113</v>
      </c>
      <c r="M296" s="79">
        <v>4.2500000000000003E-2</v>
      </c>
      <c r="N296" s="79">
        <v>1.41E-2</v>
      </c>
      <c r="O296" s="78">
        <v>73811.17</v>
      </c>
      <c r="P296" s="78">
        <v>114.45273968018661</v>
      </c>
      <c r="Q296" s="78">
        <v>0</v>
      </c>
      <c r="R296" s="78">
        <v>327.62609423814098</v>
      </c>
      <c r="S296" s="79">
        <v>0</v>
      </c>
      <c r="T296" s="79">
        <v>1.5E-3</v>
      </c>
      <c r="U296" s="79">
        <v>2.9999999999999997E-4</v>
      </c>
    </row>
    <row r="297" spans="2:21">
      <c r="B297" t="s">
        <v>1079</v>
      </c>
      <c r="C297" t="s">
        <v>1080</v>
      </c>
      <c r="D297" t="s">
        <v>932</v>
      </c>
      <c r="E297" t="s">
        <v>912</v>
      </c>
      <c r="F297" t="s">
        <v>1081</v>
      </c>
      <c r="G297" t="s">
        <v>928</v>
      </c>
      <c r="H297" t="s">
        <v>1052</v>
      </c>
      <c r="I297" t="s">
        <v>220</v>
      </c>
      <c r="J297" t="s">
        <v>255</v>
      </c>
      <c r="K297" s="78">
        <v>6.59</v>
      </c>
      <c r="L297" t="s">
        <v>109</v>
      </c>
      <c r="M297" s="79">
        <v>4.4999999999999998E-2</v>
      </c>
      <c r="N297" s="79">
        <v>3.2199999999999999E-2</v>
      </c>
      <c r="O297" s="78">
        <v>155065.48000000001</v>
      </c>
      <c r="P297" s="78">
        <v>108.51450002257118</v>
      </c>
      <c r="Q297" s="78">
        <v>0</v>
      </c>
      <c r="R297" s="78">
        <v>581.53604081909805</v>
      </c>
      <c r="S297" s="79">
        <v>0</v>
      </c>
      <c r="T297" s="79">
        <v>2.5999999999999999E-3</v>
      </c>
      <c r="U297" s="79">
        <v>5.0000000000000001E-4</v>
      </c>
    </row>
    <row r="298" spans="2:21">
      <c r="B298" t="s">
        <v>1082</v>
      </c>
      <c r="C298" t="s">
        <v>1083</v>
      </c>
      <c r="D298" t="s">
        <v>126</v>
      </c>
      <c r="E298" t="s">
        <v>912</v>
      </c>
      <c r="F298" t="s">
        <v>1084</v>
      </c>
      <c r="G298" t="s">
        <v>951</v>
      </c>
      <c r="H298" t="s">
        <v>1057</v>
      </c>
      <c r="I298" t="s">
        <v>246</v>
      </c>
      <c r="J298" t="s">
        <v>255</v>
      </c>
      <c r="K298" s="78">
        <v>4.22</v>
      </c>
      <c r="L298" t="s">
        <v>109</v>
      </c>
      <c r="M298" s="79">
        <v>6.25E-2</v>
      </c>
      <c r="N298" s="79">
        <v>4.0599999999999997E-2</v>
      </c>
      <c r="O298" s="78">
        <v>204686.43</v>
      </c>
      <c r="P298" s="78">
        <v>110.3074166895676</v>
      </c>
      <c r="Q298" s="78">
        <v>0</v>
      </c>
      <c r="R298" s="78">
        <v>780.31058658197799</v>
      </c>
      <c r="S298" s="79">
        <v>0</v>
      </c>
      <c r="T298" s="79">
        <v>3.5000000000000001E-3</v>
      </c>
      <c r="U298" s="79">
        <v>6.9999999999999999E-4</v>
      </c>
    </row>
    <row r="299" spans="2:21">
      <c r="B299" t="s">
        <v>1085</v>
      </c>
      <c r="C299" t="s">
        <v>1086</v>
      </c>
      <c r="D299" t="s">
        <v>126</v>
      </c>
      <c r="E299" t="s">
        <v>912</v>
      </c>
      <c r="F299" t="s">
        <v>1087</v>
      </c>
      <c r="G299" t="s">
        <v>1003</v>
      </c>
      <c r="H299" t="s">
        <v>1088</v>
      </c>
      <c r="I299" t="s">
        <v>246</v>
      </c>
      <c r="J299" t="s">
        <v>255</v>
      </c>
      <c r="K299" s="78">
        <v>0.2</v>
      </c>
      <c r="L299" t="s">
        <v>109</v>
      </c>
      <c r="M299" s="79">
        <v>0.05</v>
      </c>
      <c r="N299" s="79">
        <v>1.3100000000000001E-2</v>
      </c>
      <c r="O299" s="78">
        <v>72105.45</v>
      </c>
      <c r="P299" s="78">
        <v>102.12835618528142</v>
      </c>
      <c r="Q299" s="78">
        <v>0</v>
      </c>
      <c r="R299" s="78">
        <v>254.50022294208</v>
      </c>
      <c r="S299" s="79">
        <v>0</v>
      </c>
      <c r="T299" s="79">
        <v>1.1000000000000001E-3</v>
      </c>
      <c r="U299" s="79">
        <v>2.0000000000000001E-4</v>
      </c>
    </row>
    <row r="300" spans="2:21">
      <c r="B300" t="s">
        <v>1089</v>
      </c>
      <c r="C300" t="s">
        <v>1090</v>
      </c>
      <c r="D300" t="s">
        <v>911</v>
      </c>
      <c r="E300" t="s">
        <v>912</v>
      </c>
      <c r="F300" t="s">
        <v>1091</v>
      </c>
      <c r="G300" t="s">
        <v>983</v>
      </c>
      <c r="H300" t="s">
        <v>1088</v>
      </c>
      <c r="I300" t="s">
        <v>246</v>
      </c>
      <c r="J300" t="s">
        <v>255</v>
      </c>
      <c r="K300" s="78">
        <v>6.91</v>
      </c>
      <c r="L300" t="s">
        <v>113</v>
      </c>
      <c r="M300" s="79">
        <v>0.03</v>
      </c>
      <c r="N300" s="79">
        <v>2.52E-2</v>
      </c>
      <c r="O300" s="78">
        <v>63266.71</v>
      </c>
      <c r="P300" s="78">
        <v>103.25</v>
      </c>
      <c r="Q300" s="78">
        <v>0</v>
      </c>
      <c r="R300" s="78">
        <v>253.335185750465</v>
      </c>
      <c r="S300" s="79">
        <v>1E-4</v>
      </c>
      <c r="T300" s="79">
        <v>1.1000000000000001E-3</v>
      </c>
      <c r="U300" s="79">
        <v>2.0000000000000001E-4</v>
      </c>
    </row>
    <row r="301" spans="2:21">
      <c r="B301" t="s">
        <v>1092</v>
      </c>
      <c r="C301" t="s">
        <v>1093</v>
      </c>
      <c r="D301" t="s">
        <v>1094</v>
      </c>
      <c r="E301" t="s">
        <v>912</v>
      </c>
      <c r="F301" t="s">
        <v>1091</v>
      </c>
      <c r="G301" t="s">
        <v>983</v>
      </c>
      <c r="H301" t="s">
        <v>1088</v>
      </c>
      <c r="I301" t="s">
        <v>246</v>
      </c>
      <c r="J301" t="s">
        <v>255</v>
      </c>
      <c r="K301" s="78">
        <v>5.21</v>
      </c>
      <c r="L301" t="s">
        <v>113</v>
      </c>
      <c r="M301" s="79">
        <v>0.05</v>
      </c>
      <c r="N301" s="79">
        <v>2.3599999999999999E-2</v>
      </c>
      <c r="O301" s="78">
        <v>62026.19</v>
      </c>
      <c r="P301" s="78">
        <v>119.03013704372299</v>
      </c>
      <c r="Q301" s="78">
        <v>0</v>
      </c>
      <c r="R301" s="78">
        <v>286.32695901867203</v>
      </c>
      <c r="S301" s="79">
        <v>0</v>
      </c>
      <c r="T301" s="79">
        <v>1.2999999999999999E-3</v>
      </c>
      <c r="U301" s="79">
        <v>2.9999999999999997E-4</v>
      </c>
    </row>
    <row r="302" spans="2:21">
      <c r="B302" t="s">
        <v>1095</v>
      </c>
      <c r="C302" t="s">
        <v>1096</v>
      </c>
      <c r="D302" t="s">
        <v>126</v>
      </c>
      <c r="E302" t="s">
        <v>912</v>
      </c>
      <c r="F302" t="s">
        <v>1097</v>
      </c>
      <c r="G302" t="s">
        <v>983</v>
      </c>
      <c r="H302" t="s">
        <v>1098</v>
      </c>
      <c r="I302" t="s">
        <v>210</v>
      </c>
      <c r="J302" t="s">
        <v>255</v>
      </c>
      <c r="K302" s="78">
        <v>5.12</v>
      </c>
      <c r="L302" t="s">
        <v>116</v>
      </c>
      <c r="M302" s="79">
        <v>0.06</v>
      </c>
      <c r="N302" s="79">
        <v>3.8800000000000001E-2</v>
      </c>
      <c r="O302" s="78">
        <v>147002.07</v>
      </c>
      <c r="P302" s="78">
        <v>113.38219178138104</v>
      </c>
      <c r="Q302" s="78">
        <v>0</v>
      </c>
      <c r="R302" s="78">
        <v>759.98420807012099</v>
      </c>
      <c r="S302" s="79">
        <v>1E-4</v>
      </c>
      <c r="T302" s="79">
        <v>3.3999999999999998E-3</v>
      </c>
      <c r="U302" s="79">
        <v>6.9999999999999999E-4</v>
      </c>
    </row>
    <row r="303" spans="2:21">
      <c r="B303" t="s">
        <v>1099</v>
      </c>
      <c r="C303" t="s">
        <v>1100</v>
      </c>
      <c r="D303" t="s">
        <v>932</v>
      </c>
      <c r="E303" t="s">
        <v>912</v>
      </c>
      <c r="F303" t="s">
        <v>1101</v>
      </c>
      <c r="G303" t="s">
        <v>983</v>
      </c>
      <c r="H303" t="s">
        <v>1098</v>
      </c>
      <c r="I303" t="s">
        <v>210</v>
      </c>
      <c r="J303" t="s">
        <v>255</v>
      </c>
      <c r="K303" s="78">
        <v>5.73</v>
      </c>
      <c r="L303" t="s">
        <v>109</v>
      </c>
      <c r="M303" s="79">
        <v>0.06</v>
      </c>
      <c r="N303" s="79">
        <v>5.0200000000000002E-2</v>
      </c>
      <c r="O303" s="78">
        <v>195444.52</v>
      </c>
      <c r="P303" s="78">
        <v>108.1323287467973</v>
      </c>
      <c r="Q303" s="78">
        <v>0</v>
      </c>
      <c r="R303" s="78">
        <v>730.38658481510402</v>
      </c>
      <c r="S303" s="79">
        <v>2.9999999999999997E-4</v>
      </c>
      <c r="T303" s="79">
        <v>3.2000000000000002E-3</v>
      </c>
      <c r="U303" s="79">
        <v>6.9999999999999999E-4</v>
      </c>
    </row>
    <row r="304" spans="2:21">
      <c r="B304" t="s">
        <v>1102</v>
      </c>
      <c r="C304" t="s">
        <v>1103</v>
      </c>
      <c r="D304" t="s">
        <v>126</v>
      </c>
      <c r="E304" t="s">
        <v>912</v>
      </c>
      <c r="F304" t="s">
        <v>1104</v>
      </c>
      <c r="G304" t="s">
        <v>963</v>
      </c>
      <c r="H304" t="s">
        <v>1088</v>
      </c>
      <c r="I304" t="s">
        <v>246</v>
      </c>
      <c r="J304" t="s">
        <v>255</v>
      </c>
      <c r="K304" s="78">
        <v>4.4400000000000004</v>
      </c>
      <c r="L304" t="s">
        <v>109</v>
      </c>
      <c r="M304" s="79">
        <v>3.7499999999999999E-2</v>
      </c>
      <c r="N304" s="79">
        <v>3.2599999999999997E-2</v>
      </c>
      <c r="O304" s="78">
        <v>212749.83</v>
      </c>
      <c r="P304" s="78">
        <v>102.60609442132105</v>
      </c>
      <c r="Q304" s="78">
        <v>0</v>
      </c>
      <c r="R304" s="78">
        <v>754.42507125465602</v>
      </c>
      <c r="S304" s="79">
        <v>0</v>
      </c>
      <c r="T304" s="79">
        <v>3.3999999999999998E-3</v>
      </c>
      <c r="U304" s="79">
        <v>6.9999999999999999E-4</v>
      </c>
    </row>
    <row r="305" spans="2:21">
      <c r="B305" t="s">
        <v>1105</v>
      </c>
      <c r="C305" t="s">
        <v>1106</v>
      </c>
      <c r="D305" t="s">
        <v>917</v>
      </c>
      <c r="E305" t="s">
        <v>912</v>
      </c>
      <c r="F305" t="s">
        <v>1107</v>
      </c>
      <c r="G305" t="s">
        <v>988</v>
      </c>
      <c r="H305" t="s">
        <v>1088</v>
      </c>
      <c r="I305" t="s">
        <v>246</v>
      </c>
      <c r="J305" t="s">
        <v>255</v>
      </c>
      <c r="K305" s="78">
        <v>1.47</v>
      </c>
      <c r="L305" t="s">
        <v>109</v>
      </c>
      <c r="M305" s="79">
        <v>4.6300000000000001E-2</v>
      </c>
      <c r="N305" s="79">
        <v>2.8899999999999999E-2</v>
      </c>
      <c r="O305" s="78">
        <v>129169.54</v>
      </c>
      <c r="P305" s="78">
        <v>106.73103531219512</v>
      </c>
      <c r="Q305" s="78">
        <v>0</v>
      </c>
      <c r="R305" s="78">
        <v>476.45794028159997</v>
      </c>
      <c r="S305" s="79">
        <v>1E-4</v>
      </c>
      <c r="T305" s="79">
        <v>2.0999999999999999E-3</v>
      </c>
      <c r="U305" s="79">
        <v>4.0000000000000002E-4</v>
      </c>
    </row>
    <row r="306" spans="2:21">
      <c r="B306" t="s">
        <v>1108</v>
      </c>
      <c r="C306" t="s">
        <v>1109</v>
      </c>
      <c r="D306" t="s">
        <v>126</v>
      </c>
      <c r="E306" t="s">
        <v>912</v>
      </c>
      <c r="F306" t="s">
        <v>1110</v>
      </c>
      <c r="G306" t="s">
        <v>934</v>
      </c>
      <c r="H306" t="s">
        <v>1088</v>
      </c>
      <c r="I306" t="s">
        <v>246</v>
      </c>
      <c r="J306" t="s">
        <v>255</v>
      </c>
      <c r="K306" s="78">
        <v>3.54</v>
      </c>
      <c r="L306" t="s">
        <v>109</v>
      </c>
      <c r="M306" s="79">
        <v>7.0000000000000007E-2</v>
      </c>
      <c r="N306" s="79">
        <v>4.41E-2</v>
      </c>
      <c r="O306" s="78">
        <v>117849.76</v>
      </c>
      <c r="P306" s="78">
        <v>112.14671234968998</v>
      </c>
      <c r="Q306" s="78">
        <v>0</v>
      </c>
      <c r="R306" s="78">
        <v>456.76096595251198</v>
      </c>
      <c r="S306" s="79">
        <v>0</v>
      </c>
      <c r="T306" s="79">
        <v>2E-3</v>
      </c>
      <c r="U306" s="79">
        <v>4.0000000000000002E-4</v>
      </c>
    </row>
    <row r="307" spans="2:21">
      <c r="B307" t="s">
        <v>1111</v>
      </c>
      <c r="C307" t="s">
        <v>1112</v>
      </c>
      <c r="D307" t="s">
        <v>911</v>
      </c>
      <c r="E307" t="s">
        <v>912</v>
      </c>
      <c r="F307" t="s">
        <v>1113</v>
      </c>
      <c r="G307" t="s">
        <v>928</v>
      </c>
      <c r="H307" t="s">
        <v>1098</v>
      </c>
      <c r="I307" t="s">
        <v>210</v>
      </c>
      <c r="J307" t="s">
        <v>255</v>
      </c>
      <c r="K307" s="78">
        <v>0.08</v>
      </c>
      <c r="L307" t="s">
        <v>109</v>
      </c>
      <c r="M307" s="79">
        <v>4.6300000000000001E-2</v>
      </c>
      <c r="N307" s="79">
        <v>4.1000000000000003E-3</v>
      </c>
      <c r="O307" s="78">
        <v>132649.21</v>
      </c>
      <c r="P307" s="78">
        <v>102.3039861199325</v>
      </c>
      <c r="Q307" s="78">
        <v>0</v>
      </c>
      <c r="R307" s="78">
        <v>468.99796396008998</v>
      </c>
      <c r="S307" s="79">
        <v>2.0000000000000001E-4</v>
      </c>
      <c r="T307" s="79">
        <v>2.0999999999999999E-3</v>
      </c>
      <c r="U307" s="79">
        <v>4.0000000000000002E-4</v>
      </c>
    </row>
    <row r="308" spans="2:21">
      <c r="B308" t="s">
        <v>1114</v>
      </c>
      <c r="C308" t="s">
        <v>1115</v>
      </c>
      <c r="D308" t="s">
        <v>126</v>
      </c>
      <c r="E308" t="s">
        <v>912</v>
      </c>
      <c r="F308" t="s">
        <v>1116</v>
      </c>
      <c r="G308" t="s">
        <v>1014</v>
      </c>
      <c r="H308" t="s">
        <v>1117</v>
      </c>
      <c r="I308" t="s">
        <v>220</v>
      </c>
      <c r="J308" t="s">
        <v>255</v>
      </c>
      <c r="K308" s="78">
        <v>0.73</v>
      </c>
      <c r="L308" t="s">
        <v>109</v>
      </c>
      <c r="M308" s="79">
        <v>0.05</v>
      </c>
      <c r="N308" s="79">
        <v>3.2800000000000003E-2</v>
      </c>
      <c r="O308" s="78">
        <v>132736.04999999999</v>
      </c>
      <c r="P308" s="78">
        <v>103.70611113936266</v>
      </c>
      <c r="Q308" s="78">
        <v>0</v>
      </c>
      <c r="R308" s="78">
        <v>475.73704696895999</v>
      </c>
      <c r="S308" s="79">
        <v>1E-4</v>
      </c>
      <c r="T308" s="79">
        <v>2.0999999999999999E-3</v>
      </c>
      <c r="U308" s="79">
        <v>4.0000000000000002E-4</v>
      </c>
    </row>
    <row r="309" spans="2:21">
      <c r="B309" t="s">
        <v>1118</v>
      </c>
      <c r="C309" t="s">
        <v>1119</v>
      </c>
      <c r="D309" t="s">
        <v>126</v>
      </c>
      <c r="E309" t="s">
        <v>912</v>
      </c>
      <c r="F309" t="s">
        <v>1120</v>
      </c>
      <c r="G309" t="s">
        <v>1003</v>
      </c>
      <c r="H309" t="s">
        <v>1117</v>
      </c>
      <c r="I309" t="s">
        <v>220</v>
      </c>
      <c r="J309" t="s">
        <v>255</v>
      </c>
      <c r="K309" s="78">
        <v>3.59</v>
      </c>
      <c r="L309" t="s">
        <v>109</v>
      </c>
      <c r="M309" s="79">
        <v>7.0000000000000007E-2</v>
      </c>
      <c r="N309" s="79">
        <v>2.87E-2</v>
      </c>
      <c r="O309" s="78">
        <v>179181.26</v>
      </c>
      <c r="P309" s="78">
        <v>115.31600000000006</v>
      </c>
      <c r="Q309" s="78">
        <v>0</v>
      </c>
      <c r="R309" s="78">
        <v>714.09483111720999</v>
      </c>
      <c r="S309" s="79">
        <v>1E-4</v>
      </c>
      <c r="T309" s="79">
        <v>3.2000000000000002E-3</v>
      </c>
      <c r="U309" s="79">
        <v>5.9999999999999995E-4</v>
      </c>
    </row>
    <row r="310" spans="2:21">
      <c r="B310" t="s">
        <v>1121</v>
      </c>
      <c r="C310" t="s">
        <v>1122</v>
      </c>
      <c r="D310" t="s">
        <v>126</v>
      </c>
      <c r="E310" t="s">
        <v>912</v>
      </c>
      <c r="F310" t="s">
        <v>1123</v>
      </c>
      <c r="G310" t="s">
        <v>934</v>
      </c>
      <c r="H310" t="s">
        <v>1117</v>
      </c>
      <c r="I310" t="s">
        <v>220</v>
      </c>
      <c r="J310" t="s">
        <v>255</v>
      </c>
      <c r="K310" s="78">
        <v>6.02</v>
      </c>
      <c r="L310" t="s">
        <v>109</v>
      </c>
      <c r="M310" s="79">
        <v>5.1299999999999998E-2</v>
      </c>
      <c r="N310" s="79">
        <v>3.4000000000000002E-2</v>
      </c>
      <c r="O310" s="78">
        <v>83735.360000000001</v>
      </c>
      <c r="P310" s="78">
        <v>110.38399999999986</v>
      </c>
      <c r="Q310" s="78">
        <v>0</v>
      </c>
      <c r="R310" s="78">
        <v>319.439599887974</v>
      </c>
      <c r="S310" s="79">
        <v>0</v>
      </c>
      <c r="T310" s="79">
        <v>1.4E-3</v>
      </c>
      <c r="U310" s="79">
        <v>2.9999999999999997E-4</v>
      </c>
    </row>
    <row r="311" spans="2:21">
      <c r="B311" t="s">
        <v>1124</v>
      </c>
      <c r="C311" t="s">
        <v>1125</v>
      </c>
      <c r="D311" t="s">
        <v>126</v>
      </c>
      <c r="E311" t="s">
        <v>912</v>
      </c>
      <c r="F311" t="s">
        <v>1120</v>
      </c>
      <c r="G311" t="s">
        <v>1003</v>
      </c>
      <c r="H311" t="s">
        <v>1117</v>
      </c>
      <c r="I311" t="s">
        <v>220</v>
      </c>
      <c r="J311" t="s">
        <v>255</v>
      </c>
      <c r="K311" s="78">
        <v>6.56</v>
      </c>
      <c r="L311" t="s">
        <v>109</v>
      </c>
      <c r="M311" s="79">
        <v>4.4999999999999998E-2</v>
      </c>
      <c r="N311" s="79">
        <v>4.07E-2</v>
      </c>
      <c r="O311" s="78">
        <v>168090.97</v>
      </c>
      <c r="P311" s="78">
        <v>103.91</v>
      </c>
      <c r="Q311" s="78">
        <v>0</v>
      </c>
      <c r="R311" s="78">
        <v>603.63645785971198</v>
      </c>
      <c r="S311" s="79">
        <v>0</v>
      </c>
      <c r="T311" s="79">
        <v>2.7000000000000001E-3</v>
      </c>
      <c r="U311" s="79">
        <v>5.0000000000000001E-4</v>
      </c>
    </row>
    <row r="312" spans="2:21">
      <c r="B312" t="s">
        <v>1126</v>
      </c>
      <c r="C312" t="s">
        <v>1127</v>
      </c>
      <c r="D312" t="s">
        <v>932</v>
      </c>
      <c r="E312" t="s">
        <v>912</v>
      </c>
      <c r="F312" t="s">
        <v>970</v>
      </c>
      <c r="G312" t="s">
        <v>934</v>
      </c>
      <c r="H312" t="s">
        <v>1128</v>
      </c>
      <c r="I312" t="s">
        <v>210</v>
      </c>
      <c r="J312" t="s">
        <v>255</v>
      </c>
      <c r="K312" s="78">
        <v>3.1</v>
      </c>
      <c r="L312" t="s">
        <v>109</v>
      </c>
      <c r="M312" s="79">
        <v>7.4999999999999997E-2</v>
      </c>
      <c r="N312" s="79">
        <v>4.48E-2</v>
      </c>
      <c r="O312" s="78">
        <v>49620.95</v>
      </c>
      <c r="P312" s="78">
        <v>112.71931515821443</v>
      </c>
      <c r="Q312" s="78">
        <v>0</v>
      </c>
      <c r="R312" s="78">
        <v>193.30235717183999</v>
      </c>
      <c r="S312" s="79">
        <v>0</v>
      </c>
      <c r="T312" s="79">
        <v>8.9999999999999998E-4</v>
      </c>
      <c r="U312" s="79">
        <v>2.0000000000000001E-4</v>
      </c>
    </row>
    <row r="313" spans="2:21">
      <c r="B313" t="s">
        <v>1126</v>
      </c>
      <c r="C313" t="s">
        <v>1129</v>
      </c>
      <c r="D313" t="s">
        <v>126</v>
      </c>
      <c r="E313" t="s">
        <v>912</v>
      </c>
      <c r="F313" t="s">
        <v>970</v>
      </c>
      <c r="G313" t="s">
        <v>934</v>
      </c>
      <c r="H313" t="s">
        <v>1130</v>
      </c>
      <c r="I313" t="s">
        <v>246</v>
      </c>
      <c r="J313" t="s">
        <v>255</v>
      </c>
      <c r="K313" s="78">
        <v>4.7300000000000004</v>
      </c>
      <c r="L313" t="s">
        <v>109</v>
      </c>
      <c r="M313" s="79">
        <v>7.2499999999999995E-2</v>
      </c>
      <c r="N313" s="79">
        <v>4.8500000000000001E-2</v>
      </c>
      <c r="O313" s="78">
        <v>62026.19</v>
      </c>
      <c r="P313" s="78">
        <v>113.64999996775556</v>
      </c>
      <c r="Q313" s="78">
        <v>0</v>
      </c>
      <c r="R313" s="78">
        <v>243.62299554623999</v>
      </c>
      <c r="S313" s="79">
        <v>0</v>
      </c>
      <c r="T313" s="79">
        <v>1.1000000000000001E-3</v>
      </c>
      <c r="U313" s="79">
        <v>2.0000000000000001E-4</v>
      </c>
    </row>
    <row r="314" spans="2:21">
      <c r="B314" t="s">
        <v>1131</v>
      </c>
      <c r="C314" t="s">
        <v>1132</v>
      </c>
      <c r="D314" t="s">
        <v>126</v>
      </c>
      <c r="E314" t="s">
        <v>912</v>
      </c>
      <c r="F314" t="s">
        <v>1133</v>
      </c>
      <c r="G314" t="s">
        <v>1134</v>
      </c>
      <c r="H314" t="s">
        <v>1130</v>
      </c>
      <c r="I314" t="s">
        <v>246</v>
      </c>
      <c r="J314" t="s">
        <v>255</v>
      </c>
      <c r="K314" s="78">
        <v>6.85</v>
      </c>
      <c r="L314" t="s">
        <v>109</v>
      </c>
      <c r="M314" s="79">
        <v>5.8799999999999998E-2</v>
      </c>
      <c r="N314" s="79">
        <v>3.7400000000000003E-2</v>
      </c>
      <c r="O314" s="78">
        <v>124052.38</v>
      </c>
      <c r="P314" s="78">
        <v>117.67828764268771</v>
      </c>
      <c r="Q314" s="78">
        <v>0</v>
      </c>
      <c r="R314" s="78">
        <v>504.51626844518398</v>
      </c>
      <c r="S314" s="79">
        <v>0</v>
      </c>
      <c r="T314" s="79">
        <v>2.2000000000000001E-3</v>
      </c>
      <c r="U314" s="79">
        <v>5.0000000000000001E-4</v>
      </c>
    </row>
    <row r="315" spans="2:21">
      <c r="B315" t="s">
        <v>1135</v>
      </c>
      <c r="C315" t="s">
        <v>1136</v>
      </c>
      <c r="D315" t="s">
        <v>126</v>
      </c>
      <c r="E315" t="s">
        <v>912</v>
      </c>
      <c r="F315" t="s">
        <v>1137</v>
      </c>
      <c r="G315" t="s">
        <v>963</v>
      </c>
      <c r="H315" t="s">
        <v>1130</v>
      </c>
      <c r="I315" t="s">
        <v>246</v>
      </c>
      <c r="J315" t="s">
        <v>255</v>
      </c>
      <c r="K315" s="78">
        <v>4.78</v>
      </c>
      <c r="L315" t="s">
        <v>109</v>
      </c>
      <c r="M315" s="79">
        <v>7.4999999999999997E-2</v>
      </c>
      <c r="N315" s="79">
        <v>4.99E-2</v>
      </c>
      <c r="O315" s="78">
        <v>145761.54999999999</v>
      </c>
      <c r="P315" s="78">
        <v>112.15</v>
      </c>
      <c r="Q315" s="78">
        <v>0</v>
      </c>
      <c r="R315" s="78">
        <v>564.95777469120003</v>
      </c>
      <c r="S315" s="79">
        <v>0</v>
      </c>
      <c r="T315" s="79">
        <v>2.5000000000000001E-3</v>
      </c>
      <c r="U315" s="79">
        <v>5.0000000000000001E-4</v>
      </c>
    </row>
    <row r="316" spans="2:21">
      <c r="B316" t="s">
        <v>1138</v>
      </c>
      <c r="C316" t="s">
        <v>1139</v>
      </c>
      <c r="D316" t="s">
        <v>126</v>
      </c>
      <c r="E316" t="s">
        <v>912</v>
      </c>
      <c r="F316" t="s">
        <v>1140</v>
      </c>
      <c r="G316" t="s">
        <v>934</v>
      </c>
      <c r="H316" t="s">
        <v>1117</v>
      </c>
      <c r="I316" t="s">
        <v>220</v>
      </c>
      <c r="J316" t="s">
        <v>255</v>
      </c>
      <c r="K316" s="78">
        <v>2.3199999999999998</v>
      </c>
      <c r="L316" t="s">
        <v>109</v>
      </c>
      <c r="M316" s="79">
        <v>6.88E-2</v>
      </c>
      <c r="N316" s="79">
        <v>4.36E-2</v>
      </c>
      <c r="O316" s="78">
        <v>12405.24</v>
      </c>
      <c r="P316" s="78">
        <v>112.23987699391547</v>
      </c>
      <c r="Q316" s="78">
        <v>0</v>
      </c>
      <c r="R316" s="78">
        <v>48.120051859660798</v>
      </c>
      <c r="S316" s="79">
        <v>0</v>
      </c>
      <c r="T316" s="79">
        <v>2.0000000000000001E-4</v>
      </c>
      <c r="U316" s="79">
        <v>0</v>
      </c>
    </row>
    <row r="317" spans="2:21">
      <c r="B317" t="s">
        <v>1141</v>
      </c>
      <c r="C317" t="s">
        <v>1142</v>
      </c>
      <c r="D317" t="s">
        <v>126</v>
      </c>
      <c r="E317" t="s">
        <v>912</v>
      </c>
      <c r="F317" t="s">
        <v>1140</v>
      </c>
      <c r="G317" t="s">
        <v>934</v>
      </c>
      <c r="H317" t="s">
        <v>1117</v>
      </c>
      <c r="I317" t="s">
        <v>220</v>
      </c>
      <c r="J317" t="s">
        <v>255</v>
      </c>
      <c r="K317" s="78">
        <v>3.52</v>
      </c>
      <c r="L317" t="s">
        <v>109</v>
      </c>
      <c r="M317" s="79">
        <v>6.88E-2</v>
      </c>
      <c r="N317" s="79">
        <v>4.6300000000000001E-2</v>
      </c>
      <c r="O317" s="78">
        <v>142660.24</v>
      </c>
      <c r="P317" s="78">
        <v>113.52787672865264</v>
      </c>
      <c r="Q317" s="78">
        <v>0</v>
      </c>
      <c r="R317" s="78">
        <v>559.73079270604796</v>
      </c>
      <c r="S317" s="79">
        <v>0</v>
      </c>
      <c r="T317" s="79">
        <v>2.5000000000000001E-3</v>
      </c>
      <c r="U317" s="79">
        <v>5.0000000000000001E-4</v>
      </c>
    </row>
    <row r="318" spans="2:21">
      <c r="B318" t="s">
        <v>1143</v>
      </c>
      <c r="C318" t="s">
        <v>1144</v>
      </c>
      <c r="D318" t="s">
        <v>126</v>
      </c>
      <c r="E318" t="s">
        <v>912</v>
      </c>
      <c r="F318" t="s">
        <v>1107</v>
      </c>
      <c r="G318" t="s">
        <v>951</v>
      </c>
      <c r="H318" t="s">
        <v>1117</v>
      </c>
      <c r="I318" t="s">
        <v>220</v>
      </c>
      <c r="J318" t="s">
        <v>255</v>
      </c>
      <c r="K318" s="78">
        <v>0.08</v>
      </c>
      <c r="L318" t="s">
        <v>109</v>
      </c>
      <c r="M318" s="79">
        <v>4.6300000000000001E-2</v>
      </c>
      <c r="N318" s="79">
        <v>2.8999999999999998E-3</v>
      </c>
      <c r="O318" s="78">
        <v>24419.71</v>
      </c>
      <c r="P318" s="78">
        <v>102.25012480164588</v>
      </c>
      <c r="Q318" s="78">
        <v>0</v>
      </c>
      <c r="R318" s="78">
        <v>86.293499735347197</v>
      </c>
      <c r="S318" s="79">
        <v>0</v>
      </c>
      <c r="T318" s="79">
        <v>4.0000000000000002E-4</v>
      </c>
      <c r="U318" s="79">
        <v>1E-4</v>
      </c>
    </row>
    <row r="319" spans="2:21">
      <c r="B319" t="s">
        <v>1145</v>
      </c>
      <c r="C319" t="s">
        <v>1146</v>
      </c>
      <c r="D319" t="s">
        <v>126</v>
      </c>
      <c r="E319" t="s">
        <v>912</v>
      </c>
      <c r="F319" t="s">
        <v>1147</v>
      </c>
      <c r="G319" t="s">
        <v>973</v>
      </c>
      <c r="H319" t="s">
        <v>1117</v>
      </c>
      <c r="I319" t="s">
        <v>220</v>
      </c>
      <c r="J319" t="s">
        <v>255</v>
      </c>
      <c r="K319" s="78">
        <v>4.41</v>
      </c>
      <c r="L319" t="s">
        <v>109</v>
      </c>
      <c r="M319" s="79">
        <v>4.8800000000000003E-2</v>
      </c>
      <c r="N319" s="79">
        <v>3.4700000000000002E-2</v>
      </c>
      <c r="O319" s="78">
        <v>142306.69</v>
      </c>
      <c r="P319" s="78">
        <v>109.16894949773619</v>
      </c>
      <c r="Q319" s="78">
        <v>0</v>
      </c>
      <c r="R319" s="78">
        <v>536.90590726732796</v>
      </c>
      <c r="S319" s="79">
        <v>0</v>
      </c>
      <c r="T319" s="79">
        <v>2.3999999999999998E-3</v>
      </c>
      <c r="U319" s="79">
        <v>5.0000000000000001E-4</v>
      </c>
    </row>
    <row r="320" spans="2:21">
      <c r="B320" t="s">
        <v>1148</v>
      </c>
      <c r="C320" t="s">
        <v>1149</v>
      </c>
      <c r="D320" t="s">
        <v>126</v>
      </c>
      <c r="E320" t="s">
        <v>912</v>
      </c>
      <c r="F320" t="s">
        <v>1150</v>
      </c>
      <c r="G320" t="s">
        <v>973</v>
      </c>
      <c r="H320" t="s">
        <v>1151</v>
      </c>
      <c r="I320" t="s">
        <v>220</v>
      </c>
      <c r="J320" t="s">
        <v>255</v>
      </c>
      <c r="K320" s="78">
        <v>2.2999999999999998</v>
      </c>
      <c r="L320" t="s">
        <v>109</v>
      </c>
      <c r="M320" s="79">
        <v>0.05</v>
      </c>
      <c r="N320" s="79">
        <v>2.7300000000000001E-2</v>
      </c>
      <c r="O320" s="78">
        <v>124052.38</v>
      </c>
      <c r="P320" s="78">
        <v>105.66277776210339</v>
      </c>
      <c r="Q320" s="78">
        <v>0</v>
      </c>
      <c r="R320" s="78">
        <v>453.00277067212801</v>
      </c>
      <c r="S320" s="79">
        <v>0</v>
      </c>
      <c r="T320" s="79">
        <v>2E-3</v>
      </c>
      <c r="U320" s="79">
        <v>4.0000000000000002E-4</v>
      </c>
    </row>
    <row r="321" spans="2:21">
      <c r="B321" t="s">
        <v>1152</v>
      </c>
      <c r="C321" t="s">
        <v>1153</v>
      </c>
      <c r="D321" t="s">
        <v>126</v>
      </c>
      <c r="E321" t="s">
        <v>912</v>
      </c>
      <c r="F321" t="s">
        <v>1154</v>
      </c>
      <c r="G321" t="s">
        <v>350</v>
      </c>
      <c r="H321" t="s">
        <v>1155</v>
      </c>
      <c r="I321" t="s">
        <v>246</v>
      </c>
      <c r="J321" t="s">
        <v>255</v>
      </c>
      <c r="K321" s="78">
        <v>3.82</v>
      </c>
      <c r="L321" t="s">
        <v>109</v>
      </c>
      <c r="M321" s="79">
        <v>0.08</v>
      </c>
      <c r="N321" s="79">
        <v>4.9200000000000001E-2</v>
      </c>
      <c r="O321" s="78">
        <v>50241.21</v>
      </c>
      <c r="P321" s="78">
        <v>112.22476716145992</v>
      </c>
      <c r="Q321" s="78">
        <v>0</v>
      </c>
      <c r="R321" s="78">
        <v>194.85992773416999</v>
      </c>
      <c r="S321" s="79">
        <v>0</v>
      </c>
      <c r="T321" s="79">
        <v>8.9999999999999998E-4</v>
      </c>
      <c r="U321" s="79">
        <v>2.0000000000000001E-4</v>
      </c>
    </row>
    <row r="322" spans="2:21">
      <c r="B322" t="s">
        <v>1156</v>
      </c>
      <c r="C322" t="s">
        <v>1157</v>
      </c>
      <c r="D322" t="s">
        <v>126</v>
      </c>
      <c r="E322" t="s">
        <v>912</v>
      </c>
      <c r="F322" t="s">
        <v>1158</v>
      </c>
      <c r="G322" t="s">
        <v>350</v>
      </c>
      <c r="H322" t="s">
        <v>1159</v>
      </c>
      <c r="I322" t="s">
        <v>210</v>
      </c>
      <c r="J322" t="s">
        <v>255</v>
      </c>
      <c r="K322" s="78">
        <v>3.27</v>
      </c>
      <c r="L322" t="s">
        <v>109</v>
      </c>
      <c r="M322" s="79">
        <v>7.7499999999999999E-2</v>
      </c>
      <c r="N322" s="79">
        <v>4.9700000000000001E-2</v>
      </c>
      <c r="O322" s="78">
        <v>125292.9</v>
      </c>
      <c r="P322" s="78">
        <v>109.33491670158485</v>
      </c>
      <c r="Q322" s="78">
        <v>0</v>
      </c>
      <c r="R322" s="78">
        <v>473.43359640268801</v>
      </c>
      <c r="S322" s="79">
        <v>1E-4</v>
      </c>
      <c r="T322" s="79">
        <v>2.0999999999999999E-3</v>
      </c>
      <c r="U322" s="79">
        <v>4.0000000000000002E-4</v>
      </c>
    </row>
    <row r="323" spans="2:21">
      <c r="B323" t="s">
        <v>1160</v>
      </c>
      <c r="C323" t="s">
        <v>1161</v>
      </c>
      <c r="D323" t="s">
        <v>126</v>
      </c>
      <c r="E323" t="s">
        <v>912</v>
      </c>
      <c r="F323" t="s">
        <v>1162</v>
      </c>
      <c r="G323" t="s">
        <v>1163</v>
      </c>
      <c r="H323" t="s">
        <v>1151</v>
      </c>
      <c r="I323" t="s">
        <v>220</v>
      </c>
      <c r="J323" t="s">
        <v>255</v>
      </c>
      <c r="K323" s="78">
        <v>6.45</v>
      </c>
      <c r="L323" t="s">
        <v>109</v>
      </c>
      <c r="M323" s="79">
        <v>4.7500000000000001E-2</v>
      </c>
      <c r="N323" s="79">
        <v>4.3799999999999999E-2</v>
      </c>
      <c r="O323" s="78">
        <v>186078.57</v>
      </c>
      <c r="P323" s="78">
        <v>103.29</v>
      </c>
      <c r="Q323" s="78">
        <v>0</v>
      </c>
      <c r="R323" s="78">
        <v>664.245117917568</v>
      </c>
      <c r="S323" s="79">
        <v>0</v>
      </c>
      <c r="T323" s="79">
        <v>3.0000000000000001E-3</v>
      </c>
      <c r="U323" s="79">
        <v>5.9999999999999995E-4</v>
      </c>
    </row>
    <row r="324" spans="2:21">
      <c r="B324" t="s">
        <v>1164</v>
      </c>
      <c r="C324" t="s">
        <v>1165</v>
      </c>
      <c r="D324" t="s">
        <v>911</v>
      </c>
      <c r="E324" t="s">
        <v>912</v>
      </c>
      <c r="F324" t="s">
        <v>1048</v>
      </c>
      <c r="G324" t="s">
        <v>1003</v>
      </c>
      <c r="H324" t="s">
        <v>1159</v>
      </c>
      <c r="I324" t="s">
        <v>210</v>
      </c>
      <c r="J324" t="s">
        <v>255</v>
      </c>
      <c r="K324" s="78">
        <v>2.81</v>
      </c>
      <c r="L324" t="s">
        <v>109</v>
      </c>
      <c r="M324" s="79">
        <v>7.7499999999999999E-2</v>
      </c>
      <c r="N324" s="79">
        <v>5.6399999999999999E-2</v>
      </c>
      <c r="O324" s="78">
        <v>100057.55</v>
      </c>
      <c r="P324" s="78">
        <v>107.00458330730665</v>
      </c>
      <c r="Q324" s="78">
        <v>0</v>
      </c>
      <c r="R324" s="78">
        <v>370.02066432191998</v>
      </c>
      <c r="S324" s="79">
        <v>2.0000000000000001E-4</v>
      </c>
      <c r="T324" s="79">
        <v>1.6000000000000001E-3</v>
      </c>
      <c r="U324" s="79">
        <v>2.9999999999999997E-4</v>
      </c>
    </row>
    <row r="325" spans="2:21">
      <c r="B325" t="s">
        <v>1166</v>
      </c>
      <c r="C325" t="s">
        <v>1103</v>
      </c>
      <c r="D325" t="s">
        <v>126</v>
      </c>
      <c r="E325" t="s">
        <v>912</v>
      </c>
      <c r="F325" t="s">
        <v>1104</v>
      </c>
      <c r="G325" t="s">
        <v>963</v>
      </c>
      <c r="H325" t="s">
        <v>1167</v>
      </c>
      <c r="I325" t="s">
        <v>246</v>
      </c>
      <c r="J325" t="s">
        <v>255</v>
      </c>
      <c r="K325" s="78">
        <v>4.58</v>
      </c>
      <c r="L325" t="s">
        <v>109</v>
      </c>
      <c r="M325" s="79">
        <v>0.08</v>
      </c>
      <c r="N325" s="79">
        <v>4.8500000000000001E-2</v>
      </c>
      <c r="O325" s="78">
        <v>155065.48000000001</v>
      </c>
      <c r="P325" s="78">
        <v>115.015</v>
      </c>
      <c r="Q325" s="78">
        <v>0</v>
      </c>
      <c r="R325" s="78">
        <v>616.37262965683203</v>
      </c>
      <c r="S325" s="79">
        <v>1E-4</v>
      </c>
      <c r="T325" s="79">
        <v>2.7000000000000001E-3</v>
      </c>
      <c r="U325" s="79">
        <v>5.9999999999999995E-4</v>
      </c>
    </row>
    <row r="326" spans="2:21">
      <c r="B326" t="s">
        <v>1168</v>
      </c>
      <c r="C326" t="s">
        <v>1169</v>
      </c>
      <c r="D326" t="s">
        <v>126</v>
      </c>
      <c r="E326" t="s">
        <v>912</v>
      </c>
      <c r="F326" t="s">
        <v>1170</v>
      </c>
      <c r="G326" t="s">
        <v>1028</v>
      </c>
      <c r="H326" t="s">
        <v>239</v>
      </c>
      <c r="I326" t="s">
        <v>240</v>
      </c>
      <c r="J326" t="s">
        <v>255</v>
      </c>
      <c r="K326" s="78">
        <v>7.46</v>
      </c>
      <c r="L326" t="s">
        <v>109</v>
      </c>
      <c r="M326" s="79">
        <v>4.7500000000000001E-2</v>
      </c>
      <c r="N326" s="79">
        <v>3.5299999999999998E-2</v>
      </c>
      <c r="O326" s="78">
        <v>372157.14</v>
      </c>
      <c r="P326" s="78">
        <v>110.1060273845611</v>
      </c>
      <c r="Q326" s="78">
        <v>0</v>
      </c>
      <c r="R326" s="78">
        <v>1416.1562812177899</v>
      </c>
      <c r="S326" s="79">
        <v>0</v>
      </c>
      <c r="T326" s="79">
        <v>6.3E-3</v>
      </c>
      <c r="U326" s="79">
        <v>1.2999999999999999E-3</v>
      </c>
    </row>
    <row r="327" spans="2:21">
      <c r="B327" t="s">
        <v>1171</v>
      </c>
      <c r="C327" t="s">
        <v>1172</v>
      </c>
      <c r="D327" t="s">
        <v>911</v>
      </c>
      <c r="E327" t="s">
        <v>912</v>
      </c>
      <c r="F327" t="s">
        <v>1173</v>
      </c>
      <c r="G327" t="s">
        <v>914</v>
      </c>
      <c r="H327" t="s">
        <v>239</v>
      </c>
      <c r="I327" t="s">
        <v>240</v>
      </c>
      <c r="J327" t="s">
        <v>255</v>
      </c>
      <c r="K327" s="78">
        <v>7.07</v>
      </c>
      <c r="L327" t="s">
        <v>113</v>
      </c>
      <c r="M327" s="79">
        <v>3.1300000000000001E-2</v>
      </c>
      <c r="N327" s="79">
        <v>2.75E-2</v>
      </c>
      <c r="O327" s="78">
        <v>139558.93</v>
      </c>
      <c r="P327" s="78">
        <v>102.78691781815746</v>
      </c>
      <c r="Q327" s="78">
        <v>0</v>
      </c>
      <c r="R327" s="78">
        <v>556.32128504472303</v>
      </c>
      <c r="S327" s="79">
        <v>2.0000000000000001E-4</v>
      </c>
      <c r="T327" s="79">
        <v>2.5000000000000001E-3</v>
      </c>
      <c r="U327" s="79">
        <v>5.0000000000000001E-4</v>
      </c>
    </row>
    <row r="328" spans="2:21">
      <c r="B328" t="s">
        <v>1174</v>
      </c>
      <c r="C328" t="s">
        <v>1175</v>
      </c>
      <c r="D328" t="s">
        <v>126</v>
      </c>
      <c r="E328" t="s">
        <v>912</v>
      </c>
      <c r="F328" t="s">
        <v>1176</v>
      </c>
      <c r="G328" t="s">
        <v>963</v>
      </c>
      <c r="H328" t="s">
        <v>239</v>
      </c>
      <c r="I328" t="s">
        <v>240</v>
      </c>
      <c r="J328" t="s">
        <v>255</v>
      </c>
      <c r="K328" s="78">
        <v>8.19</v>
      </c>
      <c r="L328" t="s">
        <v>109</v>
      </c>
      <c r="M328" s="79">
        <v>3.61E-2</v>
      </c>
      <c r="N328" s="79">
        <v>3.4599999999999999E-2</v>
      </c>
      <c r="O328" s="78">
        <v>248104.76</v>
      </c>
      <c r="P328" s="78">
        <v>102.03</v>
      </c>
      <c r="Q328" s="78">
        <v>0</v>
      </c>
      <c r="R328" s="78">
        <v>874.85628658636801</v>
      </c>
      <c r="S328" s="79">
        <v>0</v>
      </c>
      <c r="T328" s="79">
        <v>3.8999999999999998E-3</v>
      </c>
      <c r="U328" s="79">
        <v>8.0000000000000004E-4</v>
      </c>
    </row>
    <row r="329" spans="2:21">
      <c r="B329" t="s">
        <v>1177</v>
      </c>
      <c r="C329" t="s">
        <v>1178</v>
      </c>
      <c r="D329" t="s">
        <v>911</v>
      </c>
      <c r="E329" t="s">
        <v>912</v>
      </c>
      <c r="F329" t="s">
        <v>1179</v>
      </c>
      <c r="G329" t="s">
        <v>1003</v>
      </c>
      <c r="H329" t="s">
        <v>239</v>
      </c>
      <c r="I329" t="s">
        <v>240</v>
      </c>
      <c r="J329" t="s">
        <v>255</v>
      </c>
      <c r="K329" s="78">
        <v>7.99</v>
      </c>
      <c r="L329" t="s">
        <v>109</v>
      </c>
      <c r="M329" s="79">
        <v>3.6999999999999998E-2</v>
      </c>
      <c r="N329" s="79">
        <v>3.4200000000000001E-2</v>
      </c>
      <c r="O329" s="78">
        <v>96140.59</v>
      </c>
      <c r="P329" s="78">
        <v>102.51</v>
      </c>
      <c r="Q329" s="78">
        <v>0</v>
      </c>
      <c r="R329" s="78">
        <v>340.601652203904</v>
      </c>
      <c r="S329" s="79">
        <v>1E-4</v>
      </c>
      <c r="T329" s="79">
        <v>1.5E-3</v>
      </c>
      <c r="U329" s="79">
        <v>2.9999999999999997E-4</v>
      </c>
    </row>
    <row r="330" spans="2:21">
      <c r="B330" t="s">
        <v>1180</v>
      </c>
      <c r="C330" t="s">
        <v>1181</v>
      </c>
      <c r="D330" t="s">
        <v>911</v>
      </c>
      <c r="E330" t="s">
        <v>912</v>
      </c>
      <c r="F330" t="s">
        <v>1182</v>
      </c>
      <c r="G330" t="s">
        <v>1134</v>
      </c>
      <c r="H330" t="s">
        <v>239</v>
      </c>
      <c r="I330" t="s">
        <v>240</v>
      </c>
      <c r="J330" t="s">
        <v>255</v>
      </c>
      <c r="K330" s="78">
        <v>6.76</v>
      </c>
      <c r="L330" t="s">
        <v>109</v>
      </c>
      <c r="M330" s="79">
        <v>4.6300000000000001E-2</v>
      </c>
      <c r="N330" s="79">
        <v>3.8399999999999997E-2</v>
      </c>
      <c r="O330" s="78">
        <v>15506.55</v>
      </c>
      <c r="P330" s="78">
        <v>105.31</v>
      </c>
      <c r="Q330" s="78">
        <v>0</v>
      </c>
      <c r="R330" s="78">
        <v>56.436299614079999</v>
      </c>
      <c r="S330" s="79">
        <v>0</v>
      </c>
      <c r="T330" s="79">
        <v>2.9999999999999997E-4</v>
      </c>
      <c r="U330" s="79">
        <v>1E-4</v>
      </c>
    </row>
    <row r="331" spans="2:21">
      <c r="B331" t="s">
        <v>1183</v>
      </c>
      <c r="C331" t="s">
        <v>1184</v>
      </c>
      <c r="D331" t="s">
        <v>126</v>
      </c>
      <c r="E331" t="s">
        <v>912</v>
      </c>
      <c r="F331" t="s">
        <v>1185</v>
      </c>
      <c r="G331" t="s">
        <v>983</v>
      </c>
      <c r="H331" t="s">
        <v>239</v>
      </c>
      <c r="I331" t="s">
        <v>240</v>
      </c>
      <c r="J331" t="s">
        <v>255</v>
      </c>
      <c r="K331" s="78">
        <v>7.79</v>
      </c>
      <c r="L331" t="s">
        <v>109</v>
      </c>
      <c r="M331" s="79">
        <v>4.6300000000000001E-2</v>
      </c>
      <c r="N331" s="79">
        <v>3.3000000000000002E-2</v>
      </c>
      <c r="O331" s="78">
        <v>124052.38</v>
      </c>
      <c r="P331" s="78">
        <v>112.4731506916675</v>
      </c>
      <c r="Q331" s="78">
        <v>0</v>
      </c>
      <c r="R331" s="78">
        <v>482.20054373606399</v>
      </c>
      <c r="S331" s="79">
        <v>0</v>
      </c>
      <c r="T331" s="79">
        <v>2.0999999999999999E-3</v>
      </c>
      <c r="U331" s="79">
        <v>4.0000000000000002E-4</v>
      </c>
    </row>
    <row r="332" spans="2:21">
      <c r="B332" t="s">
        <v>1186</v>
      </c>
      <c r="C332" t="s">
        <v>1187</v>
      </c>
      <c r="D332" t="s">
        <v>911</v>
      </c>
      <c r="E332" t="s">
        <v>912</v>
      </c>
      <c r="F332" t="s">
        <v>1188</v>
      </c>
      <c r="G332" t="s">
        <v>131</v>
      </c>
      <c r="H332" t="s">
        <v>239</v>
      </c>
      <c r="I332" t="s">
        <v>240</v>
      </c>
      <c r="J332" t="s">
        <v>255</v>
      </c>
      <c r="K332" s="78">
        <v>4.55</v>
      </c>
      <c r="L332" t="s">
        <v>109</v>
      </c>
      <c r="M332" s="79">
        <v>4.1300000000000003E-2</v>
      </c>
      <c r="N332" s="79">
        <v>3.7600000000000001E-2</v>
      </c>
      <c r="O332" s="78">
        <v>155065.48000000001</v>
      </c>
      <c r="P332" s="78">
        <v>101.78533099999994</v>
      </c>
      <c r="Q332" s="78">
        <v>0</v>
      </c>
      <c r="R332" s="78">
        <v>545.47400016485699</v>
      </c>
      <c r="S332" s="79">
        <v>0</v>
      </c>
      <c r="T332" s="79">
        <v>2.3999999999999998E-3</v>
      </c>
      <c r="U332" s="79">
        <v>5.0000000000000001E-4</v>
      </c>
    </row>
    <row r="333" spans="2:21">
      <c r="B333" t="s">
        <v>1189</v>
      </c>
      <c r="C333" t="s">
        <v>1190</v>
      </c>
      <c r="D333" t="s">
        <v>126</v>
      </c>
      <c r="E333" t="s">
        <v>912</v>
      </c>
      <c r="F333" t="s">
        <v>1191</v>
      </c>
      <c r="G333" t="s">
        <v>350</v>
      </c>
      <c r="H333" t="s">
        <v>239</v>
      </c>
      <c r="I333" t="s">
        <v>240</v>
      </c>
      <c r="J333" t="s">
        <v>255</v>
      </c>
      <c r="K333" s="78">
        <v>7.98</v>
      </c>
      <c r="L333" t="s">
        <v>109</v>
      </c>
      <c r="M333" s="79">
        <v>3.9300000000000002E-2</v>
      </c>
      <c r="N333" s="79">
        <v>3.4599999999999999E-2</v>
      </c>
      <c r="O333" s="78">
        <v>224224.68</v>
      </c>
      <c r="P333" s="78">
        <v>105.23660275933943</v>
      </c>
      <c r="Q333" s="78">
        <v>0</v>
      </c>
      <c r="R333" s="78">
        <v>815.50000205568006</v>
      </c>
      <c r="S333" s="79">
        <v>0</v>
      </c>
      <c r="T333" s="79">
        <v>3.5999999999999999E-3</v>
      </c>
      <c r="U333" s="79">
        <v>6.9999999999999999E-4</v>
      </c>
    </row>
    <row r="334" spans="2:21">
      <c r="B334" t="s">
        <v>1192</v>
      </c>
      <c r="C334" t="s">
        <v>1193</v>
      </c>
      <c r="D334" t="s">
        <v>911</v>
      </c>
      <c r="E334" t="s">
        <v>912</v>
      </c>
      <c r="F334" t="s">
        <v>1039</v>
      </c>
      <c r="G334" t="s">
        <v>963</v>
      </c>
      <c r="H334" t="s">
        <v>239</v>
      </c>
      <c r="I334" t="s">
        <v>240</v>
      </c>
      <c r="J334" t="s">
        <v>255</v>
      </c>
      <c r="K334" s="78">
        <v>4.71</v>
      </c>
      <c r="L334" t="s">
        <v>109</v>
      </c>
      <c r="M334" s="79">
        <v>3.5200000000000002E-2</v>
      </c>
      <c r="N334" s="79">
        <v>3.2599999999999997E-2</v>
      </c>
      <c r="O334" s="78">
        <v>166025.5</v>
      </c>
      <c r="P334" s="78">
        <v>101.39</v>
      </c>
      <c r="Q334" s="78">
        <v>0</v>
      </c>
      <c r="R334" s="78">
        <v>581.75972737919994</v>
      </c>
      <c r="S334" s="79">
        <v>2.0000000000000001E-4</v>
      </c>
      <c r="T334" s="79">
        <v>2.5999999999999999E-3</v>
      </c>
      <c r="U334" s="79">
        <v>5.0000000000000001E-4</v>
      </c>
    </row>
    <row r="335" spans="2:21">
      <c r="B335" t="s">
        <v>1194</v>
      </c>
      <c r="C335" t="s">
        <v>1195</v>
      </c>
      <c r="D335" t="s">
        <v>126</v>
      </c>
      <c r="E335" t="s">
        <v>912</v>
      </c>
      <c r="F335" t="s">
        <v>1196</v>
      </c>
      <c r="G335" t="s">
        <v>131</v>
      </c>
      <c r="H335" t="s">
        <v>239</v>
      </c>
      <c r="I335" t="s">
        <v>240</v>
      </c>
      <c r="J335" t="s">
        <v>255</v>
      </c>
      <c r="K335" s="78">
        <v>8.1999999999999993</v>
      </c>
      <c r="L335" t="s">
        <v>109</v>
      </c>
      <c r="M335" s="79">
        <v>3.7999999999999999E-2</v>
      </c>
      <c r="N335" s="79">
        <v>3.8100000000000002E-2</v>
      </c>
      <c r="O335" s="78">
        <v>124052.38</v>
      </c>
      <c r="P335" s="78">
        <v>100.77</v>
      </c>
      <c r="Q335" s="78">
        <v>0</v>
      </c>
      <c r="R335" s="78">
        <v>432.02620797465602</v>
      </c>
      <c r="S335" s="79">
        <v>0</v>
      </c>
      <c r="T335" s="79">
        <v>1.9E-3</v>
      </c>
      <c r="U335" s="79">
        <v>4.0000000000000002E-4</v>
      </c>
    </row>
    <row r="336" spans="2:21">
      <c r="B336" t="s">
        <v>249</v>
      </c>
      <c r="C336" s="16"/>
      <c r="D336" s="16"/>
      <c r="E336" s="16"/>
      <c r="F336" s="16"/>
    </row>
    <row r="337" spans="2:6">
      <c r="B337" t="s">
        <v>339</v>
      </c>
      <c r="C337" s="16"/>
      <c r="D337" s="16"/>
      <c r="E337" s="16"/>
      <c r="F337" s="16"/>
    </row>
    <row r="338" spans="2:6">
      <c r="B338" t="s">
        <v>340</v>
      </c>
      <c r="C338" s="16"/>
      <c r="D338" s="16"/>
      <c r="E338" s="16"/>
      <c r="F338" s="16"/>
    </row>
    <row r="339" spans="2:6">
      <c r="B339" t="s">
        <v>341</v>
      </c>
      <c r="C339" s="16"/>
      <c r="D339" s="16"/>
      <c r="E339" s="16"/>
      <c r="F339" s="16"/>
    </row>
    <row r="340" spans="2:6">
      <c r="B340" t="s">
        <v>342</v>
      </c>
      <c r="C340" s="16"/>
      <c r="D340" s="16"/>
      <c r="E340" s="16"/>
      <c r="F340" s="16"/>
    </row>
    <row r="341" spans="2:6">
      <c r="C341" s="16"/>
      <c r="D341" s="16"/>
      <c r="E341" s="16"/>
      <c r="F341" s="16"/>
    </row>
    <row r="342" spans="2:6">
      <c r="C342" s="16"/>
      <c r="D342" s="16"/>
      <c r="E342" s="16"/>
      <c r="F342" s="16"/>
    </row>
    <row r="343" spans="2:6">
      <c r="C343" s="16"/>
      <c r="D343" s="16"/>
      <c r="E343" s="16"/>
      <c r="F343" s="16"/>
    </row>
    <row r="344" spans="2:6">
      <c r="C344" s="16"/>
      <c r="D344" s="16"/>
      <c r="E344" s="16"/>
      <c r="F344" s="16"/>
    </row>
    <row r="345" spans="2:6">
      <c r="C345" s="16"/>
      <c r="D345" s="16"/>
      <c r="E345" s="16"/>
      <c r="F345" s="16"/>
    </row>
    <row r="346" spans="2:6">
      <c r="C346" s="16"/>
      <c r="D346" s="16"/>
      <c r="E346" s="16"/>
      <c r="F346" s="16"/>
    </row>
    <row r="347" spans="2:6">
      <c r="C347" s="16"/>
      <c r="D347" s="16"/>
      <c r="E347" s="16"/>
      <c r="F347" s="16"/>
    </row>
    <row r="348" spans="2:6">
      <c r="C348" s="16"/>
      <c r="D348" s="16"/>
      <c r="E348" s="16"/>
      <c r="F348" s="16"/>
    </row>
    <row r="349" spans="2:6">
      <c r="C349" s="16"/>
      <c r="D349" s="16"/>
      <c r="E349" s="16"/>
      <c r="F349" s="16"/>
    </row>
    <row r="350" spans="2:6">
      <c r="C350" s="16"/>
      <c r="D350" s="16"/>
      <c r="E350" s="16"/>
      <c r="F350" s="16"/>
    </row>
    <row r="351" spans="2:6">
      <c r="C351" s="16"/>
      <c r="D351" s="16"/>
      <c r="E351" s="16"/>
      <c r="F351" s="16"/>
    </row>
    <row r="352" spans="2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A1:XFD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4">
        <v>43830</v>
      </c>
      <c r="E1" s="16"/>
      <c r="F1" s="16"/>
      <c r="G1" s="16"/>
    </row>
    <row r="2" spans="2:62">
      <c r="B2" s="2" t="s">
        <v>1</v>
      </c>
      <c r="C2" s="12" t="s">
        <v>3086</v>
      </c>
      <c r="E2" s="16"/>
      <c r="F2" s="16"/>
      <c r="G2" s="16"/>
    </row>
    <row r="3" spans="2:62">
      <c r="B3" s="2" t="s">
        <v>2</v>
      </c>
      <c r="C3" s="26" t="s">
        <v>3087</v>
      </c>
      <c r="E3" s="16"/>
      <c r="F3" s="16"/>
      <c r="G3" s="16"/>
    </row>
    <row r="4" spans="2:62">
      <c r="B4" s="2" t="s">
        <v>3</v>
      </c>
      <c r="C4" s="83" t="s">
        <v>196</v>
      </c>
      <c r="E4" s="16"/>
      <c r="F4" s="16"/>
      <c r="G4" s="16"/>
    </row>
    <row r="5" spans="2:62">
      <c r="B5" s="75" t="s">
        <v>197</v>
      </c>
      <c r="C5" t="s">
        <v>198</v>
      </c>
    </row>
    <row r="6" spans="2:62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BJ6" s="19"/>
    </row>
    <row r="7" spans="2:62" ht="26.25" customHeight="1">
      <c r="B7" s="103" t="s">
        <v>92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11828658.59</v>
      </c>
      <c r="J11" s="7"/>
      <c r="K11" s="76">
        <v>280.42748</v>
      </c>
      <c r="L11" s="76">
        <v>171995.97774395795</v>
      </c>
      <c r="M11" s="7"/>
      <c r="N11" s="77">
        <v>1</v>
      </c>
      <c r="O11" s="77">
        <v>0.15640000000000001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11444746.130000001</v>
      </c>
      <c r="K12" s="82">
        <v>262.99484999999999</v>
      </c>
      <c r="L12" s="82">
        <v>123209.85660128278</v>
      </c>
      <c r="N12" s="81">
        <v>0.71640000000000004</v>
      </c>
      <c r="O12" s="81">
        <v>0.112</v>
      </c>
    </row>
    <row r="13" spans="2:62">
      <c r="B13" s="80" t="s">
        <v>1197</v>
      </c>
      <c r="E13" s="16"/>
      <c r="F13" s="16"/>
      <c r="G13" s="16"/>
      <c r="I13" s="82">
        <v>3674560.44</v>
      </c>
      <c r="K13" s="82">
        <v>50.48151</v>
      </c>
      <c r="L13" s="82">
        <v>80207.637027300007</v>
      </c>
      <c r="N13" s="81">
        <v>0.46629999999999999</v>
      </c>
      <c r="O13" s="81">
        <v>7.2900000000000006E-2</v>
      </c>
    </row>
    <row r="14" spans="2:62">
      <c r="B14" t="s">
        <v>1198</v>
      </c>
      <c r="C14" t="s">
        <v>1199</v>
      </c>
      <c r="D14" t="s">
        <v>103</v>
      </c>
      <c r="E14" t="s">
        <v>126</v>
      </c>
      <c r="F14" t="s">
        <v>666</v>
      </c>
      <c r="G14" t="s">
        <v>494</v>
      </c>
      <c r="H14" t="s">
        <v>105</v>
      </c>
      <c r="I14" s="78">
        <v>595461.99</v>
      </c>
      <c r="J14" s="78">
        <v>173.4</v>
      </c>
      <c r="K14" s="78">
        <v>0</v>
      </c>
      <c r="L14" s="78">
        <v>1032.53109066</v>
      </c>
      <c r="M14" s="79">
        <v>2.0000000000000001E-4</v>
      </c>
      <c r="N14" s="79">
        <v>6.0000000000000001E-3</v>
      </c>
      <c r="O14" s="79">
        <v>8.9999999999999998E-4</v>
      </c>
    </row>
    <row r="15" spans="2:62">
      <c r="B15" t="s">
        <v>1200</v>
      </c>
      <c r="C15" t="s">
        <v>1201</v>
      </c>
      <c r="D15" t="s">
        <v>103</v>
      </c>
      <c r="E15" t="s">
        <v>126</v>
      </c>
      <c r="F15" t="s">
        <v>528</v>
      </c>
      <c r="G15" t="s">
        <v>494</v>
      </c>
      <c r="H15" t="s">
        <v>105</v>
      </c>
      <c r="I15" s="78">
        <v>5487.76</v>
      </c>
      <c r="J15" s="78">
        <v>48890</v>
      </c>
      <c r="K15" s="78">
        <v>0</v>
      </c>
      <c r="L15" s="78">
        <v>2682.9658639999998</v>
      </c>
      <c r="M15" s="79">
        <v>4.0000000000000002E-4</v>
      </c>
      <c r="N15" s="79">
        <v>1.5599999999999999E-2</v>
      </c>
      <c r="O15" s="79">
        <v>2.3999999999999998E-3</v>
      </c>
    </row>
    <row r="16" spans="2:62">
      <c r="B16" t="s">
        <v>1202</v>
      </c>
      <c r="C16" t="s">
        <v>1203</v>
      </c>
      <c r="D16" t="s">
        <v>103</v>
      </c>
      <c r="E16" t="s">
        <v>126</v>
      </c>
      <c r="F16" t="s">
        <v>1204</v>
      </c>
      <c r="G16" t="s">
        <v>490</v>
      </c>
      <c r="H16" t="s">
        <v>105</v>
      </c>
      <c r="I16" s="78">
        <v>63807.71</v>
      </c>
      <c r="J16" s="78">
        <v>2088</v>
      </c>
      <c r="K16" s="78">
        <v>0</v>
      </c>
      <c r="L16" s="78">
        <v>1332.3049848000001</v>
      </c>
      <c r="M16" s="79">
        <v>2.0000000000000001E-4</v>
      </c>
      <c r="N16" s="79">
        <v>7.7000000000000002E-3</v>
      </c>
      <c r="O16" s="79">
        <v>1.1999999999999999E-3</v>
      </c>
    </row>
    <row r="17" spans="2:15">
      <c r="B17" t="s">
        <v>1205</v>
      </c>
      <c r="C17" t="s">
        <v>1206</v>
      </c>
      <c r="D17" t="s">
        <v>103</v>
      </c>
      <c r="E17" t="s">
        <v>126</v>
      </c>
      <c r="F17" t="s">
        <v>1207</v>
      </c>
      <c r="G17" t="s">
        <v>490</v>
      </c>
      <c r="H17" t="s">
        <v>105</v>
      </c>
      <c r="I17" s="78">
        <v>48105.3</v>
      </c>
      <c r="J17" s="78">
        <v>2695</v>
      </c>
      <c r="K17" s="78">
        <v>0</v>
      </c>
      <c r="L17" s="78">
        <v>1296.437835</v>
      </c>
      <c r="M17" s="79">
        <v>2.0000000000000001E-4</v>
      </c>
      <c r="N17" s="79">
        <v>7.4999999999999997E-3</v>
      </c>
      <c r="O17" s="79">
        <v>1.1999999999999999E-3</v>
      </c>
    </row>
    <row r="18" spans="2:15">
      <c r="B18" t="s">
        <v>1208</v>
      </c>
      <c r="C18" t="s">
        <v>1209</v>
      </c>
      <c r="D18" t="s">
        <v>103</v>
      </c>
      <c r="E18" t="s">
        <v>126</v>
      </c>
      <c r="F18" t="s">
        <v>725</v>
      </c>
      <c r="G18" t="s">
        <v>726</v>
      </c>
      <c r="H18" t="s">
        <v>105</v>
      </c>
      <c r="I18" s="78">
        <v>6873.79</v>
      </c>
      <c r="J18" s="78">
        <v>53760</v>
      </c>
      <c r="K18" s="78">
        <v>10.48583</v>
      </c>
      <c r="L18" s="78">
        <v>3705.8353339999999</v>
      </c>
      <c r="M18" s="79">
        <v>2.0000000000000001E-4</v>
      </c>
      <c r="N18" s="79">
        <v>2.1499999999999998E-2</v>
      </c>
      <c r="O18" s="79">
        <v>3.3999999999999998E-3</v>
      </c>
    </row>
    <row r="19" spans="2:15">
      <c r="B19" t="s">
        <v>1210</v>
      </c>
      <c r="C19" t="s">
        <v>1211</v>
      </c>
      <c r="D19" t="s">
        <v>103</v>
      </c>
      <c r="E19" t="s">
        <v>126</v>
      </c>
      <c r="F19" t="s">
        <v>423</v>
      </c>
      <c r="G19" t="s">
        <v>350</v>
      </c>
      <c r="H19" t="s">
        <v>105</v>
      </c>
      <c r="I19" s="78">
        <v>248078.51</v>
      </c>
      <c r="J19" s="78">
        <v>1601</v>
      </c>
      <c r="K19" s="78">
        <v>0</v>
      </c>
      <c r="L19" s="78">
        <v>3971.7369451</v>
      </c>
      <c r="M19" s="79">
        <v>2.0000000000000001E-4</v>
      </c>
      <c r="N19" s="79">
        <v>2.3099999999999999E-2</v>
      </c>
      <c r="O19" s="79">
        <v>3.5999999999999999E-3</v>
      </c>
    </row>
    <row r="20" spans="2:15">
      <c r="B20" t="s">
        <v>1212</v>
      </c>
      <c r="C20" t="s">
        <v>1213</v>
      </c>
      <c r="D20" t="s">
        <v>103</v>
      </c>
      <c r="E20" t="s">
        <v>126</v>
      </c>
      <c r="F20" t="s">
        <v>1214</v>
      </c>
      <c r="G20" t="s">
        <v>350</v>
      </c>
      <c r="H20" t="s">
        <v>105</v>
      </c>
      <c r="I20" s="78">
        <v>363458.24</v>
      </c>
      <c r="J20" s="78">
        <v>2865</v>
      </c>
      <c r="K20" s="78">
        <v>0</v>
      </c>
      <c r="L20" s="78">
        <v>10413.078576</v>
      </c>
      <c r="M20" s="79">
        <v>2.9999999999999997E-4</v>
      </c>
      <c r="N20" s="79">
        <v>6.0499999999999998E-2</v>
      </c>
      <c r="O20" s="79">
        <v>9.4999999999999998E-3</v>
      </c>
    </row>
    <row r="21" spans="2:15">
      <c r="B21" t="s">
        <v>1215</v>
      </c>
      <c r="C21" t="s">
        <v>1216</v>
      </c>
      <c r="D21" t="s">
        <v>103</v>
      </c>
      <c r="E21" t="s">
        <v>126</v>
      </c>
      <c r="F21" t="s">
        <v>355</v>
      </c>
      <c r="G21" t="s">
        <v>350</v>
      </c>
      <c r="H21" t="s">
        <v>105</v>
      </c>
      <c r="I21" s="78">
        <v>399091.93</v>
      </c>
      <c r="J21" s="78">
        <v>2514</v>
      </c>
      <c r="K21" s="78">
        <v>0</v>
      </c>
      <c r="L21" s="78">
        <v>10033.171120200001</v>
      </c>
      <c r="M21" s="79">
        <v>2.9999999999999997E-4</v>
      </c>
      <c r="N21" s="79">
        <v>5.8299999999999998E-2</v>
      </c>
      <c r="O21" s="79">
        <v>9.1000000000000004E-3</v>
      </c>
    </row>
    <row r="22" spans="2:15">
      <c r="B22" t="s">
        <v>1217</v>
      </c>
      <c r="C22" t="s">
        <v>1218</v>
      </c>
      <c r="D22" t="s">
        <v>103</v>
      </c>
      <c r="E22" t="s">
        <v>126</v>
      </c>
      <c r="F22" t="s">
        <v>600</v>
      </c>
      <c r="G22" t="s">
        <v>350</v>
      </c>
      <c r="H22" t="s">
        <v>105</v>
      </c>
      <c r="I22" s="78">
        <v>64921.21</v>
      </c>
      <c r="J22" s="78">
        <v>9200</v>
      </c>
      <c r="K22" s="78">
        <v>0</v>
      </c>
      <c r="L22" s="78">
        <v>5972.7513200000003</v>
      </c>
      <c r="M22" s="79">
        <v>2.9999999999999997E-4</v>
      </c>
      <c r="N22" s="79">
        <v>3.4700000000000002E-2</v>
      </c>
      <c r="O22" s="79">
        <v>5.4000000000000003E-3</v>
      </c>
    </row>
    <row r="23" spans="2:15">
      <c r="B23" t="s">
        <v>1219</v>
      </c>
      <c r="C23" t="s">
        <v>1220</v>
      </c>
      <c r="D23" t="s">
        <v>103</v>
      </c>
      <c r="E23" t="s">
        <v>126</v>
      </c>
      <c r="F23" t="s">
        <v>1221</v>
      </c>
      <c r="G23" t="s">
        <v>350</v>
      </c>
      <c r="H23" t="s">
        <v>105</v>
      </c>
      <c r="I23" s="78">
        <v>17866.22</v>
      </c>
      <c r="J23" s="78">
        <v>9989</v>
      </c>
      <c r="K23" s="78">
        <v>0</v>
      </c>
      <c r="L23" s="78">
        <v>1784.6567158</v>
      </c>
      <c r="M23" s="79">
        <v>2.0000000000000001E-4</v>
      </c>
      <c r="N23" s="79">
        <v>1.04E-2</v>
      </c>
      <c r="O23" s="79">
        <v>1.6000000000000001E-3</v>
      </c>
    </row>
    <row r="24" spans="2:15">
      <c r="B24" t="s">
        <v>1222</v>
      </c>
      <c r="C24" t="s">
        <v>1223</v>
      </c>
      <c r="D24" t="s">
        <v>103</v>
      </c>
      <c r="E24" t="s">
        <v>126</v>
      </c>
      <c r="F24" t="s">
        <v>1224</v>
      </c>
      <c r="G24" t="s">
        <v>672</v>
      </c>
      <c r="H24" t="s">
        <v>105</v>
      </c>
      <c r="I24" s="78">
        <v>2882.13</v>
      </c>
      <c r="J24" s="78">
        <v>4225</v>
      </c>
      <c r="K24" s="78">
        <v>0</v>
      </c>
      <c r="L24" s="78">
        <v>121.7699925</v>
      </c>
      <c r="M24" s="79">
        <v>0</v>
      </c>
      <c r="N24" s="79">
        <v>6.9999999999999999E-4</v>
      </c>
      <c r="O24" s="79">
        <v>1E-4</v>
      </c>
    </row>
    <row r="25" spans="2:15">
      <c r="B25" t="s">
        <v>1225</v>
      </c>
      <c r="C25" t="s">
        <v>1226</v>
      </c>
      <c r="D25" t="s">
        <v>103</v>
      </c>
      <c r="E25" t="s">
        <v>126</v>
      </c>
      <c r="F25" t="s">
        <v>1227</v>
      </c>
      <c r="G25" t="s">
        <v>672</v>
      </c>
      <c r="H25" t="s">
        <v>105</v>
      </c>
      <c r="I25" s="78">
        <v>383071.84</v>
      </c>
      <c r="J25" s="78">
        <v>876.1</v>
      </c>
      <c r="K25" s="78">
        <v>37.960500000000003</v>
      </c>
      <c r="L25" s="78">
        <v>3394.0528902400001</v>
      </c>
      <c r="M25" s="79">
        <v>2.9999999999999997E-4</v>
      </c>
      <c r="N25" s="79">
        <v>1.9699999999999999E-2</v>
      </c>
      <c r="O25" s="79">
        <v>3.0999999999999999E-3</v>
      </c>
    </row>
    <row r="26" spans="2:15">
      <c r="B26" t="s">
        <v>1228</v>
      </c>
      <c r="C26" t="s">
        <v>1229</v>
      </c>
      <c r="D26" t="s">
        <v>103</v>
      </c>
      <c r="E26" t="s">
        <v>126</v>
      </c>
      <c r="F26" t="s">
        <v>922</v>
      </c>
      <c r="G26" t="s">
        <v>534</v>
      </c>
      <c r="H26" t="s">
        <v>105</v>
      </c>
      <c r="I26" s="78">
        <v>327734.45</v>
      </c>
      <c r="J26" s="78">
        <v>1625</v>
      </c>
      <c r="K26" s="78">
        <v>0</v>
      </c>
      <c r="L26" s="78">
        <v>5325.6848124999997</v>
      </c>
      <c r="M26" s="79">
        <v>2.9999999999999997E-4</v>
      </c>
      <c r="N26" s="79">
        <v>3.1E-2</v>
      </c>
      <c r="O26" s="79">
        <v>4.7999999999999996E-3</v>
      </c>
    </row>
    <row r="27" spans="2:15">
      <c r="B27" t="s">
        <v>1230</v>
      </c>
      <c r="C27" t="s">
        <v>1231</v>
      </c>
      <c r="D27" t="s">
        <v>103</v>
      </c>
      <c r="E27" t="s">
        <v>126</v>
      </c>
      <c r="F27" t="s">
        <v>1232</v>
      </c>
      <c r="G27" t="s">
        <v>1233</v>
      </c>
      <c r="H27" t="s">
        <v>105</v>
      </c>
      <c r="I27" s="78">
        <v>12645.86</v>
      </c>
      <c r="J27" s="78">
        <v>8257</v>
      </c>
      <c r="K27" s="78">
        <v>0</v>
      </c>
      <c r="L27" s="78">
        <v>1044.1686602</v>
      </c>
      <c r="M27" s="79">
        <v>1E-4</v>
      </c>
      <c r="N27" s="79">
        <v>6.1000000000000004E-3</v>
      </c>
      <c r="O27" s="79">
        <v>8.9999999999999998E-4</v>
      </c>
    </row>
    <row r="28" spans="2:15">
      <c r="B28" t="s">
        <v>1234</v>
      </c>
      <c r="C28" t="s">
        <v>1235</v>
      </c>
      <c r="D28" t="s">
        <v>103</v>
      </c>
      <c r="E28" t="s">
        <v>126</v>
      </c>
      <c r="F28" t="s">
        <v>1236</v>
      </c>
      <c r="G28" t="s">
        <v>722</v>
      </c>
      <c r="H28" t="s">
        <v>105</v>
      </c>
      <c r="I28" s="78">
        <v>782.69</v>
      </c>
      <c r="J28" s="78">
        <v>44270</v>
      </c>
      <c r="K28" s="78">
        <v>2.03518</v>
      </c>
      <c r="L28" s="78">
        <v>348.53204299999999</v>
      </c>
      <c r="M28" s="79">
        <v>0</v>
      </c>
      <c r="N28" s="79">
        <v>2E-3</v>
      </c>
      <c r="O28" s="79">
        <v>2.9999999999999997E-4</v>
      </c>
    </row>
    <row r="29" spans="2:15">
      <c r="B29" t="s">
        <v>1237</v>
      </c>
      <c r="C29" t="s">
        <v>1238</v>
      </c>
      <c r="D29" t="s">
        <v>103</v>
      </c>
      <c r="E29" t="s">
        <v>126</v>
      </c>
      <c r="F29" t="s">
        <v>721</v>
      </c>
      <c r="G29" t="s">
        <v>722</v>
      </c>
      <c r="H29" t="s">
        <v>105</v>
      </c>
      <c r="I29" s="78">
        <v>30754.16</v>
      </c>
      <c r="J29" s="78">
        <v>10590</v>
      </c>
      <c r="K29" s="78">
        <v>0</v>
      </c>
      <c r="L29" s="78">
        <v>3256.8655440000002</v>
      </c>
      <c r="M29" s="79">
        <v>2.9999999999999997E-4</v>
      </c>
      <c r="N29" s="79">
        <v>1.89E-2</v>
      </c>
      <c r="O29" s="79">
        <v>3.0000000000000001E-3</v>
      </c>
    </row>
    <row r="30" spans="2:15">
      <c r="B30" t="s">
        <v>1239</v>
      </c>
      <c r="C30" t="s">
        <v>1240</v>
      </c>
      <c r="D30" t="s">
        <v>103</v>
      </c>
      <c r="E30" t="s">
        <v>126</v>
      </c>
      <c r="F30" t="s">
        <v>517</v>
      </c>
      <c r="G30" t="s">
        <v>518</v>
      </c>
      <c r="H30" t="s">
        <v>105</v>
      </c>
      <c r="I30" s="78">
        <v>83110.27</v>
      </c>
      <c r="J30" s="78">
        <v>2198</v>
      </c>
      <c r="K30" s="78">
        <v>0</v>
      </c>
      <c r="L30" s="78">
        <v>1826.7637345999999</v>
      </c>
      <c r="M30" s="79">
        <v>2.9999999999999997E-4</v>
      </c>
      <c r="N30" s="79">
        <v>1.06E-2</v>
      </c>
      <c r="O30" s="79">
        <v>1.6999999999999999E-3</v>
      </c>
    </row>
    <row r="31" spans="2:15">
      <c r="B31" t="s">
        <v>1241</v>
      </c>
      <c r="C31" t="s">
        <v>1242</v>
      </c>
      <c r="D31" t="s">
        <v>103</v>
      </c>
      <c r="E31" t="s">
        <v>126</v>
      </c>
      <c r="F31" t="s">
        <v>862</v>
      </c>
      <c r="G31" t="s">
        <v>863</v>
      </c>
      <c r="H31" t="s">
        <v>105</v>
      </c>
      <c r="I31" s="78">
        <v>105930.15</v>
      </c>
      <c r="J31" s="78">
        <v>2108</v>
      </c>
      <c r="K31" s="78">
        <v>0</v>
      </c>
      <c r="L31" s="78">
        <v>2233.0075619999998</v>
      </c>
      <c r="M31" s="79">
        <v>2.9999999999999997E-4</v>
      </c>
      <c r="N31" s="79">
        <v>1.2999999999999999E-2</v>
      </c>
      <c r="O31" s="79">
        <v>2E-3</v>
      </c>
    </row>
    <row r="32" spans="2:15">
      <c r="B32" t="s">
        <v>1243</v>
      </c>
      <c r="C32" t="s">
        <v>1244</v>
      </c>
      <c r="D32" t="s">
        <v>103</v>
      </c>
      <c r="E32" t="s">
        <v>126</v>
      </c>
      <c r="F32" t="s">
        <v>442</v>
      </c>
      <c r="G32" t="s">
        <v>402</v>
      </c>
      <c r="H32" t="s">
        <v>105</v>
      </c>
      <c r="I32" s="78">
        <v>26391.279999999999</v>
      </c>
      <c r="J32" s="78">
        <v>6482</v>
      </c>
      <c r="K32" s="78">
        <v>0</v>
      </c>
      <c r="L32" s="78">
        <v>1710.6827696</v>
      </c>
      <c r="M32" s="79">
        <v>2.0000000000000001E-4</v>
      </c>
      <c r="N32" s="79">
        <v>9.9000000000000008E-3</v>
      </c>
      <c r="O32" s="79">
        <v>1.6000000000000001E-3</v>
      </c>
    </row>
    <row r="33" spans="2:15">
      <c r="B33" t="s">
        <v>1245</v>
      </c>
      <c r="C33" t="s">
        <v>1246</v>
      </c>
      <c r="D33" t="s">
        <v>103</v>
      </c>
      <c r="E33" t="s">
        <v>126</v>
      </c>
      <c r="F33" t="s">
        <v>446</v>
      </c>
      <c r="G33" t="s">
        <v>402</v>
      </c>
      <c r="H33" t="s">
        <v>105</v>
      </c>
      <c r="I33" s="78">
        <v>59575.74</v>
      </c>
      <c r="J33" s="78">
        <v>2507</v>
      </c>
      <c r="K33" s="78">
        <v>0</v>
      </c>
      <c r="L33" s="78">
        <v>1493.5638018</v>
      </c>
      <c r="M33" s="79">
        <v>2.0000000000000001E-4</v>
      </c>
      <c r="N33" s="79">
        <v>8.6999999999999994E-3</v>
      </c>
      <c r="O33" s="79">
        <v>1.4E-3</v>
      </c>
    </row>
    <row r="34" spans="2:15">
      <c r="B34" t="s">
        <v>1247</v>
      </c>
      <c r="C34" t="s">
        <v>1248</v>
      </c>
      <c r="D34" t="s">
        <v>103</v>
      </c>
      <c r="E34" t="s">
        <v>126</v>
      </c>
      <c r="F34" t="s">
        <v>460</v>
      </c>
      <c r="G34" t="s">
        <v>402</v>
      </c>
      <c r="H34" t="s">
        <v>105</v>
      </c>
      <c r="I34" s="78">
        <v>13630.43</v>
      </c>
      <c r="J34" s="78">
        <v>22050</v>
      </c>
      <c r="K34" s="78">
        <v>0</v>
      </c>
      <c r="L34" s="78">
        <v>3005.5098149999999</v>
      </c>
      <c r="M34" s="79">
        <v>2.9999999999999997E-4</v>
      </c>
      <c r="N34" s="79">
        <v>1.7500000000000002E-2</v>
      </c>
      <c r="O34" s="79">
        <v>2.7000000000000001E-3</v>
      </c>
    </row>
    <row r="35" spans="2:15">
      <c r="B35" t="s">
        <v>1249</v>
      </c>
      <c r="C35" t="s">
        <v>1250</v>
      </c>
      <c r="D35" t="s">
        <v>103</v>
      </c>
      <c r="E35" t="s">
        <v>126</v>
      </c>
      <c r="F35" t="s">
        <v>401</v>
      </c>
      <c r="G35" t="s">
        <v>402</v>
      </c>
      <c r="H35" t="s">
        <v>105</v>
      </c>
      <c r="I35" s="78">
        <v>26095.86</v>
      </c>
      <c r="J35" s="78">
        <v>25250</v>
      </c>
      <c r="K35" s="78">
        <v>0</v>
      </c>
      <c r="L35" s="78">
        <v>6589.2046499999997</v>
      </c>
      <c r="M35" s="79">
        <v>2.0000000000000001E-4</v>
      </c>
      <c r="N35" s="79">
        <v>3.8300000000000001E-2</v>
      </c>
      <c r="O35" s="79">
        <v>6.0000000000000001E-3</v>
      </c>
    </row>
    <row r="36" spans="2:15">
      <c r="B36" t="s">
        <v>1251</v>
      </c>
      <c r="C36" t="s">
        <v>1252</v>
      </c>
      <c r="D36" t="s">
        <v>103</v>
      </c>
      <c r="E36" t="s">
        <v>126</v>
      </c>
      <c r="F36" t="s">
        <v>913</v>
      </c>
      <c r="G36" t="s">
        <v>1253</v>
      </c>
      <c r="H36" t="s">
        <v>105</v>
      </c>
      <c r="I36" s="78">
        <v>23301.13</v>
      </c>
      <c r="J36" s="78">
        <v>3421</v>
      </c>
      <c r="K36" s="78">
        <v>0</v>
      </c>
      <c r="L36" s="78">
        <v>797.13165730000003</v>
      </c>
      <c r="M36" s="79">
        <v>0</v>
      </c>
      <c r="N36" s="79">
        <v>4.5999999999999999E-3</v>
      </c>
      <c r="O36" s="79">
        <v>6.9999999999999999E-4</v>
      </c>
    </row>
    <row r="37" spans="2:15">
      <c r="B37" t="s">
        <v>1254</v>
      </c>
      <c r="C37" t="s">
        <v>1255</v>
      </c>
      <c r="D37" t="s">
        <v>103</v>
      </c>
      <c r="E37" t="s">
        <v>126</v>
      </c>
      <c r="F37" t="s">
        <v>1256</v>
      </c>
      <c r="G37" t="s">
        <v>1253</v>
      </c>
      <c r="H37" t="s">
        <v>105</v>
      </c>
      <c r="I37" s="78">
        <v>5808.64</v>
      </c>
      <c r="J37" s="78">
        <v>17810</v>
      </c>
      <c r="K37" s="78">
        <v>0</v>
      </c>
      <c r="L37" s="78">
        <v>1034.5187840000001</v>
      </c>
      <c r="M37" s="79">
        <v>0</v>
      </c>
      <c r="N37" s="79">
        <v>6.0000000000000001E-3</v>
      </c>
      <c r="O37" s="79">
        <v>8.9999999999999998E-4</v>
      </c>
    </row>
    <row r="38" spans="2:15">
      <c r="B38" t="s">
        <v>1257</v>
      </c>
      <c r="C38" t="s">
        <v>1258</v>
      </c>
      <c r="D38" t="s">
        <v>103</v>
      </c>
      <c r="E38" t="s">
        <v>126</v>
      </c>
      <c r="F38" t="s">
        <v>1259</v>
      </c>
      <c r="G38" t="s">
        <v>128</v>
      </c>
      <c r="H38" t="s">
        <v>105</v>
      </c>
      <c r="I38" s="78">
        <v>10205.129999999999</v>
      </c>
      <c r="J38" s="78">
        <v>26040</v>
      </c>
      <c r="K38" s="78">
        <v>0</v>
      </c>
      <c r="L38" s="78">
        <v>2657.4158520000001</v>
      </c>
      <c r="M38" s="79">
        <v>2.0000000000000001E-4</v>
      </c>
      <c r="N38" s="79">
        <v>1.55E-2</v>
      </c>
      <c r="O38" s="79">
        <v>2.3999999999999998E-3</v>
      </c>
    </row>
    <row r="39" spans="2:15">
      <c r="B39" t="s">
        <v>1260</v>
      </c>
      <c r="C39" t="s">
        <v>1261</v>
      </c>
      <c r="D39" t="s">
        <v>103</v>
      </c>
      <c r="E39" t="s">
        <v>126</v>
      </c>
      <c r="F39" t="s">
        <v>1262</v>
      </c>
      <c r="G39" t="s">
        <v>132</v>
      </c>
      <c r="H39" t="s">
        <v>105</v>
      </c>
      <c r="I39" s="78">
        <v>1995.9</v>
      </c>
      <c r="J39" s="78">
        <v>53560</v>
      </c>
      <c r="K39" s="78">
        <v>0</v>
      </c>
      <c r="L39" s="78">
        <v>1069.00404</v>
      </c>
      <c r="M39" s="79">
        <v>0</v>
      </c>
      <c r="N39" s="79">
        <v>6.1999999999999998E-3</v>
      </c>
      <c r="O39" s="79">
        <v>1E-3</v>
      </c>
    </row>
    <row r="40" spans="2:15">
      <c r="B40" t="s">
        <v>1263</v>
      </c>
      <c r="C40" t="s">
        <v>1264</v>
      </c>
      <c r="D40" t="s">
        <v>103</v>
      </c>
      <c r="E40" t="s">
        <v>126</v>
      </c>
      <c r="F40" t="s">
        <v>537</v>
      </c>
      <c r="G40" t="s">
        <v>135</v>
      </c>
      <c r="H40" t="s">
        <v>105</v>
      </c>
      <c r="I40" s="78">
        <v>747492.12</v>
      </c>
      <c r="J40" s="78">
        <v>277.5</v>
      </c>
      <c r="K40" s="78">
        <v>0</v>
      </c>
      <c r="L40" s="78">
        <v>2074.2906330000001</v>
      </c>
      <c r="M40" s="79">
        <v>2.9999999999999997E-4</v>
      </c>
      <c r="N40" s="79">
        <v>1.21E-2</v>
      </c>
      <c r="O40" s="79">
        <v>1.9E-3</v>
      </c>
    </row>
    <row r="41" spans="2:15">
      <c r="B41" s="80" t="s">
        <v>1265</v>
      </c>
      <c r="E41" s="16"/>
      <c r="F41" s="16"/>
      <c r="G41" s="16"/>
      <c r="I41" s="82">
        <v>6540267.1600000001</v>
      </c>
      <c r="K41" s="82">
        <v>212.51334</v>
      </c>
      <c r="L41" s="82">
        <v>37842.33839895</v>
      </c>
      <c r="N41" s="81">
        <v>0.22</v>
      </c>
      <c r="O41" s="81">
        <v>3.44E-2</v>
      </c>
    </row>
    <row r="42" spans="2:15">
      <c r="B42" t="s">
        <v>1266</v>
      </c>
      <c r="C42" t="s">
        <v>1267</v>
      </c>
      <c r="D42" t="s">
        <v>103</v>
      </c>
      <c r="E42" t="s">
        <v>126</v>
      </c>
      <c r="F42" t="s">
        <v>1268</v>
      </c>
      <c r="G42" t="s">
        <v>1269</v>
      </c>
      <c r="H42" t="s">
        <v>105</v>
      </c>
      <c r="I42" s="78">
        <v>9775.08</v>
      </c>
      <c r="J42" s="78">
        <v>6056</v>
      </c>
      <c r="K42" s="78">
        <v>0</v>
      </c>
      <c r="L42" s="78">
        <v>591.97884480000005</v>
      </c>
      <c r="M42" s="79">
        <v>4.0000000000000002E-4</v>
      </c>
      <c r="N42" s="79">
        <v>3.3999999999999998E-3</v>
      </c>
      <c r="O42" s="79">
        <v>5.0000000000000001E-4</v>
      </c>
    </row>
    <row r="43" spans="2:15">
      <c r="B43" t="s">
        <v>1270</v>
      </c>
      <c r="C43" t="s">
        <v>1271</v>
      </c>
      <c r="D43" t="s">
        <v>103</v>
      </c>
      <c r="E43" t="s">
        <v>126</v>
      </c>
      <c r="F43" t="s">
        <v>1272</v>
      </c>
      <c r="G43" t="s">
        <v>1269</v>
      </c>
      <c r="H43" t="s">
        <v>105</v>
      </c>
      <c r="I43" s="78">
        <v>54654.17</v>
      </c>
      <c r="J43" s="78">
        <v>2885</v>
      </c>
      <c r="K43" s="78">
        <v>0</v>
      </c>
      <c r="L43" s="78">
        <v>1576.7728044999999</v>
      </c>
      <c r="M43" s="79">
        <v>5.0000000000000001E-4</v>
      </c>
      <c r="N43" s="79">
        <v>9.1999999999999998E-3</v>
      </c>
      <c r="O43" s="79">
        <v>1.4E-3</v>
      </c>
    </row>
    <row r="44" spans="2:15">
      <c r="B44" t="s">
        <v>1273</v>
      </c>
      <c r="C44" t="s">
        <v>1274</v>
      </c>
      <c r="D44" t="s">
        <v>103</v>
      </c>
      <c r="E44" t="s">
        <v>126</v>
      </c>
      <c r="F44" t="s">
        <v>885</v>
      </c>
      <c r="G44" t="s">
        <v>494</v>
      </c>
      <c r="H44" t="s">
        <v>105</v>
      </c>
      <c r="I44" s="78">
        <v>67278.5</v>
      </c>
      <c r="J44" s="78">
        <v>2933</v>
      </c>
      <c r="K44" s="78">
        <v>0</v>
      </c>
      <c r="L44" s="78">
        <v>1973.278405</v>
      </c>
      <c r="M44" s="79">
        <v>5.0000000000000001E-4</v>
      </c>
      <c r="N44" s="79">
        <v>1.15E-2</v>
      </c>
      <c r="O44" s="79">
        <v>1.8E-3</v>
      </c>
    </row>
    <row r="45" spans="2:15">
      <c r="B45" t="s">
        <v>1275</v>
      </c>
      <c r="C45" t="s">
        <v>1276</v>
      </c>
      <c r="D45" t="s">
        <v>103</v>
      </c>
      <c r="E45" t="s">
        <v>126</v>
      </c>
      <c r="F45" t="s">
        <v>1277</v>
      </c>
      <c r="G45" t="s">
        <v>1278</v>
      </c>
      <c r="H45" t="s">
        <v>105</v>
      </c>
      <c r="I45" s="78">
        <v>3956.24</v>
      </c>
      <c r="J45" s="78">
        <v>2370</v>
      </c>
      <c r="K45" s="78">
        <v>0</v>
      </c>
      <c r="L45" s="78">
        <v>93.762888000000004</v>
      </c>
      <c r="M45" s="79">
        <v>1E-4</v>
      </c>
      <c r="N45" s="79">
        <v>5.0000000000000001E-4</v>
      </c>
      <c r="O45" s="79">
        <v>1E-4</v>
      </c>
    </row>
    <row r="46" spans="2:15">
      <c r="B46" t="s">
        <v>1279</v>
      </c>
      <c r="C46" t="s">
        <v>1280</v>
      </c>
      <c r="D46" t="s">
        <v>103</v>
      </c>
      <c r="E46" t="s">
        <v>126</v>
      </c>
      <c r="F46" t="s">
        <v>1281</v>
      </c>
      <c r="G46" t="s">
        <v>1278</v>
      </c>
      <c r="H46" t="s">
        <v>105</v>
      </c>
      <c r="I46" s="78">
        <v>29830.83</v>
      </c>
      <c r="J46" s="78">
        <v>206.6</v>
      </c>
      <c r="K46" s="78">
        <v>0</v>
      </c>
      <c r="L46" s="78">
        <v>61.630494779999999</v>
      </c>
      <c r="M46" s="79">
        <v>1E-4</v>
      </c>
      <c r="N46" s="79">
        <v>4.0000000000000002E-4</v>
      </c>
      <c r="O46" s="79">
        <v>1E-4</v>
      </c>
    </row>
    <row r="47" spans="2:15">
      <c r="B47" t="s">
        <v>1282</v>
      </c>
      <c r="C47" t="s">
        <v>1283</v>
      </c>
      <c r="D47" t="s">
        <v>103</v>
      </c>
      <c r="E47" t="s">
        <v>126</v>
      </c>
      <c r="F47" t="s">
        <v>1284</v>
      </c>
      <c r="G47" t="s">
        <v>490</v>
      </c>
      <c r="H47" t="s">
        <v>105</v>
      </c>
      <c r="I47" s="78">
        <v>4018.7</v>
      </c>
      <c r="J47" s="78">
        <v>12600</v>
      </c>
      <c r="K47" s="78">
        <v>0</v>
      </c>
      <c r="L47" s="78">
        <v>506.3562</v>
      </c>
      <c r="M47" s="79">
        <v>2.9999999999999997E-4</v>
      </c>
      <c r="N47" s="79">
        <v>2.8999999999999998E-3</v>
      </c>
      <c r="O47" s="79">
        <v>5.0000000000000001E-4</v>
      </c>
    </row>
    <row r="48" spans="2:15">
      <c r="B48" t="s">
        <v>1285</v>
      </c>
      <c r="C48" t="s">
        <v>1286</v>
      </c>
      <c r="D48" t="s">
        <v>103</v>
      </c>
      <c r="E48" t="s">
        <v>126</v>
      </c>
      <c r="F48" t="s">
        <v>1287</v>
      </c>
      <c r="G48" t="s">
        <v>490</v>
      </c>
      <c r="H48" t="s">
        <v>105</v>
      </c>
      <c r="I48" s="78">
        <v>14509.38</v>
      </c>
      <c r="J48" s="78">
        <v>5188</v>
      </c>
      <c r="K48" s="78">
        <v>0</v>
      </c>
      <c r="L48" s="78">
        <v>752.74663439999995</v>
      </c>
      <c r="M48" s="79">
        <v>2.0000000000000001E-4</v>
      </c>
      <c r="N48" s="79">
        <v>4.4000000000000003E-3</v>
      </c>
      <c r="O48" s="79">
        <v>6.9999999999999999E-4</v>
      </c>
    </row>
    <row r="49" spans="2:15">
      <c r="B49" t="s">
        <v>1288</v>
      </c>
      <c r="C49" t="s">
        <v>1289</v>
      </c>
      <c r="D49" t="s">
        <v>103</v>
      </c>
      <c r="E49" t="s">
        <v>126</v>
      </c>
      <c r="F49" t="s">
        <v>1290</v>
      </c>
      <c r="G49" t="s">
        <v>490</v>
      </c>
      <c r="H49" t="s">
        <v>105</v>
      </c>
      <c r="I49" s="78">
        <v>13379.35</v>
      </c>
      <c r="J49" s="78">
        <v>5049</v>
      </c>
      <c r="K49" s="78">
        <v>0</v>
      </c>
      <c r="L49" s="78">
        <v>675.52338150000003</v>
      </c>
      <c r="M49" s="79">
        <v>2.0000000000000001E-4</v>
      </c>
      <c r="N49" s="79">
        <v>3.8999999999999998E-3</v>
      </c>
      <c r="O49" s="79">
        <v>5.9999999999999995E-4</v>
      </c>
    </row>
    <row r="50" spans="2:15">
      <c r="B50" t="s">
        <v>1291</v>
      </c>
      <c r="C50" t="s">
        <v>1292</v>
      </c>
      <c r="D50" t="s">
        <v>103</v>
      </c>
      <c r="E50" t="s">
        <v>126</v>
      </c>
      <c r="F50" t="s">
        <v>807</v>
      </c>
      <c r="G50" t="s">
        <v>703</v>
      </c>
      <c r="H50" t="s">
        <v>105</v>
      </c>
      <c r="I50" s="78">
        <v>1937</v>
      </c>
      <c r="J50" s="78">
        <v>153300</v>
      </c>
      <c r="K50" s="78">
        <v>0</v>
      </c>
      <c r="L50" s="78">
        <v>2969.4209999999998</v>
      </c>
      <c r="M50" s="79">
        <v>5.0000000000000001E-4</v>
      </c>
      <c r="N50" s="79">
        <v>1.7299999999999999E-2</v>
      </c>
      <c r="O50" s="79">
        <v>2.7000000000000001E-3</v>
      </c>
    </row>
    <row r="51" spans="2:15">
      <c r="B51" t="s">
        <v>1293</v>
      </c>
      <c r="C51" t="s">
        <v>1294</v>
      </c>
      <c r="D51" t="s">
        <v>103</v>
      </c>
      <c r="E51" t="s">
        <v>126</v>
      </c>
      <c r="F51" t="s">
        <v>1295</v>
      </c>
      <c r="G51" t="s">
        <v>703</v>
      </c>
      <c r="H51" t="s">
        <v>105</v>
      </c>
      <c r="I51" s="78">
        <v>3774.1</v>
      </c>
      <c r="J51" s="78">
        <v>10240</v>
      </c>
      <c r="K51" s="78">
        <v>0</v>
      </c>
      <c r="L51" s="78">
        <v>386.46784000000002</v>
      </c>
      <c r="M51" s="79">
        <v>1E-4</v>
      </c>
      <c r="N51" s="79">
        <v>2.2000000000000001E-3</v>
      </c>
      <c r="O51" s="79">
        <v>4.0000000000000002E-4</v>
      </c>
    </row>
    <row r="52" spans="2:15">
      <c r="B52" t="s">
        <v>1296</v>
      </c>
      <c r="C52" t="s">
        <v>1297</v>
      </c>
      <c r="D52" t="s">
        <v>103</v>
      </c>
      <c r="E52" t="s">
        <v>126</v>
      </c>
      <c r="F52" t="s">
        <v>900</v>
      </c>
      <c r="G52" t="s">
        <v>672</v>
      </c>
      <c r="H52" t="s">
        <v>105</v>
      </c>
      <c r="I52" s="78">
        <v>4863784.5</v>
      </c>
      <c r="J52" s="78">
        <v>62.7</v>
      </c>
      <c r="K52" s="78">
        <v>212.51334</v>
      </c>
      <c r="L52" s="78">
        <v>3262.1062215000002</v>
      </c>
      <c r="M52" s="79">
        <v>8.9999999999999998E-4</v>
      </c>
      <c r="N52" s="79">
        <v>1.9E-2</v>
      </c>
      <c r="O52" s="79">
        <v>3.0000000000000001E-3</v>
      </c>
    </row>
    <row r="53" spans="2:15">
      <c r="B53" t="s">
        <v>1298</v>
      </c>
      <c r="C53" t="s">
        <v>1299</v>
      </c>
      <c r="D53" t="s">
        <v>103</v>
      </c>
      <c r="E53" t="s">
        <v>126</v>
      </c>
      <c r="F53" t="s">
        <v>1300</v>
      </c>
      <c r="G53" t="s">
        <v>672</v>
      </c>
      <c r="H53" t="s">
        <v>105</v>
      </c>
      <c r="I53" s="78">
        <v>38934.71</v>
      </c>
      <c r="J53" s="78">
        <v>2064</v>
      </c>
      <c r="K53" s="78">
        <v>0</v>
      </c>
      <c r="L53" s="78">
        <v>803.61241440000003</v>
      </c>
      <c r="M53" s="79">
        <v>4.0000000000000002E-4</v>
      </c>
      <c r="N53" s="79">
        <v>4.7000000000000002E-3</v>
      </c>
      <c r="O53" s="79">
        <v>6.9999999999999999E-4</v>
      </c>
    </row>
    <row r="54" spans="2:15">
      <c r="B54" t="s">
        <v>1301</v>
      </c>
      <c r="C54" t="s">
        <v>1302</v>
      </c>
      <c r="D54" t="s">
        <v>103</v>
      </c>
      <c r="E54" t="s">
        <v>126</v>
      </c>
      <c r="F54" t="s">
        <v>1303</v>
      </c>
      <c r="G54" t="s">
        <v>672</v>
      </c>
      <c r="H54" t="s">
        <v>105</v>
      </c>
      <c r="I54" s="78">
        <v>371315.05</v>
      </c>
      <c r="J54" s="78">
        <v>264.3</v>
      </c>
      <c r="K54" s="78">
        <v>0</v>
      </c>
      <c r="L54" s="78">
        <v>981.38567714999999</v>
      </c>
      <c r="M54" s="79">
        <v>2.9999999999999997E-4</v>
      </c>
      <c r="N54" s="79">
        <v>5.7000000000000002E-3</v>
      </c>
      <c r="O54" s="79">
        <v>8.9999999999999998E-4</v>
      </c>
    </row>
    <row r="55" spans="2:15">
      <c r="B55" t="s">
        <v>1304</v>
      </c>
      <c r="C55" t="s">
        <v>1305</v>
      </c>
      <c r="D55" t="s">
        <v>103</v>
      </c>
      <c r="E55" t="s">
        <v>126</v>
      </c>
      <c r="F55" t="s">
        <v>903</v>
      </c>
      <c r="G55" t="s">
        <v>672</v>
      </c>
      <c r="H55" t="s">
        <v>105</v>
      </c>
      <c r="I55" s="78">
        <v>39584.959999999999</v>
      </c>
      <c r="J55" s="78">
        <v>801</v>
      </c>
      <c r="K55" s="78">
        <v>0</v>
      </c>
      <c r="L55" s="78">
        <v>317.07552959999998</v>
      </c>
      <c r="M55" s="79">
        <v>4.0000000000000002E-4</v>
      </c>
      <c r="N55" s="79">
        <v>1.8E-3</v>
      </c>
      <c r="O55" s="79">
        <v>2.9999999999999997E-4</v>
      </c>
    </row>
    <row r="56" spans="2:15">
      <c r="B56" t="s">
        <v>1306</v>
      </c>
      <c r="C56" t="s">
        <v>1307</v>
      </c>
      <c r="D56" t="s">
        <v>103</v>
      </c>
      <c r="E56" t="s">
        <v>126</v>
      </c>
      <c r="F56" t="s">
        <v>1308</v>
      </c>
      <c r="G56" t="s">
        <v>1309</v>
      </c>
      <c r="H56" t="s">
        <v>105</v>
      </c>
      <c r="I56" s="78">
        <v>1909.09</v>
      </c>
      <c r="J56" s="78">
        <v>14290</v>
      </c>
      <c r="K56" s="78">
        <v>0</v>
      </c>
      <c r="L56" s="78">
        <v>272.80896100000001</v>
      </c>
      <c r="M56" s="79">
        <v>4.0000000000000002E-4</v>
      </c>
      <c r="N56" s="79">
        <v>1.6000000000000001E-3</v>
      </c>
      <c r="O56" s="79">
        <v>2.0000000000000001E-4</v>
      </c>
    </row>
    <row r="57" spans="2:15">
      <c r="B57" t="s">
        <v>1310</v>
      </c>
      <c r="C57" t="s">
        <v>1311</v>
      </c>
      <c r="D57" t="s">
        <v>103</v>
      </c>
      <c r="E57" t="s">
        <v>126</v>
      </c>
      <c r="F57" t="s">
        <v>1312</v>
      </c>
      <c r="G57" t="s">
        <v>534</v>
      </c>
      <c r="H57" t="s">
        <v>105</v>
      </c>
      <c r="I57" s="78">
        <v>3189.52</v>
      </c>
      <c r="J57" s="78">
        <v>15440</v>
      </c>
      <c r="K57" s="78">
        <v>0</v>
      </c>
      <c r="L57" s="78">
        <v>492.46188799999999</v>
      </c>
      <c r="M57" s="79">
        <v>2.9999999999999997E-4</v>
      </c>
      <c r="N57" s="79">
        <v>2.8999999999999998E-3</v>
      </c>
      <c r="O57" s="79">
        <v>4.0000000000000002E-4</v>
      </c>
    </row>
    <row r="58" spans="2:15">
      <c r="B58" t="s">
        <v>1313</v>
      </c>
      <c r="C58" t="s">
        <v>1314</v>
      </c>
      <c r="D58" t="s">
        <v>103</v>
      </c>
      <c r="E58" t="s">
        <v>126</v>
      </c>
      <c r="F58" t="s">
        <v>1315</v>
      </c>
      <c r="G58" t="s">
        <v>1233</v>
      </c>
      <c r="H58" t="s">
        <v>105</v>
      </c>
      <c r="I58" s="78">
        <v>1553.91</v>
      </c>
      <c r="J58" s="78">
        <v>13140</v>
      </c>
      <c r="K58" s="78">
        <v>0</v>
      </c>
      <c r="L58" s="78">
        <v>204.183774</v>
      </c>
      <c r="M58" s="79">
        <v>1E-4</v>
      </c>
      <c r="N58" s="79">
        <v>1.1999999999999999E-3</v>
      </c>
      <c r="O58" s="79">
        <v>2.0000000000000001E-4</v>
      </c>
    </row>
    <row r="59" spans="2:15">
      <c r="B59" t="s">
        <v>1316</v>
      </c>
      <c r="C59" t="s">
        <v>1317</v>
      </c>
      <c r="D59" t="s">
        <v>103</v>
      </c>
      <c r="E59" t="s">
        <v>126</v>
      </c>
      <c r="F59" t="s">
        <v>1318</v>
      </c>
      <c r="G59" t="s">
        <v>1233</v>
      </c>
      <c r="H59" t="s">
        <v>105</v>
      </c>
      <c r="I59" s="78">
        <v>2177.7600000000002</v>
      </c>
      <c r="J59" s="78">
        <v>3797</v>
      </c>
      <c r="K59" s="78">
        <v>0</v>
      </c>
      <c r="L59" s="78">
        <v>82.689547200000007</v>
      </c>
      <c r="M59" s="79">
        <v>1E-4</v>
      </c>
      <c r="N59" s="79">
        <v>5.0000000000000001E-4</v>
      </c>
      <c r="O59" s="79">
        <v>1E-4</v>
      </c>
    </row>
    <row r="60" spans="2:15">
      <c r="B60" t="s">
        <v>1319</v>
      </c>
      <c r="C60" t="s">
        <v>1320</v>
      </c>
      <c r="D60" t="s">
        <v>103</v>
      </c>
      <c r="E60" t="s">
        <v>126</v>
      </c>
      <c r="F60" t="s">
        <v>1321</v>
      </c>
      <c r="G60" t="s">
        <v>722</v>
      </c>
      <c r="H60" t="s">
        <v>105</v>
      </c>
      <c r="I60" s="78">
        <v>5153.29</v>
      </c>
      <c r="J60" s="78">
        <v>9538</v>
      </c>
      <c r="K60" s="78">
        <v>0</v>
      </c>
      <c r="L60" s="78">
        <v>491.5208002</v>
      </c>
      <c r="M60" s="79">
        <v>4.0000000000000002E-4</v>
      </c>
      <c r="N60" s="79">
        <v>2.8999999999999998E-3</v>
      </c>
      <c r="O60" s="79">
        <v>4.0000000000000002E-4</v>
      </c>
    </row>
    <row r="61" spans="2:15">
      <c r="B61" t="s">
        <v>1322</v>
      </c>
      <c r="C61" t="s">
        <v>1323</v>
      </c>
      <c r="D61" t="s">
        <v>103</v>
      </c>
      <c r="E61" t="s">
        <v>126</v>
      </c>
      <c r="F61" t="s">
        <v>1324</v>
      </c>
      <c r="G61" t="s">
        <v>518</v>
      </c>
      <c r="H61" t="s">
        <v>105</v>
      </c>
      <c r="I61" s="78">
        <v>5267.58</v>
      </c>
      <c r="J61" s="78">
        <v>7901</v>
      </c>
      <c r="K61" s="78">
        <v>0</v>
      </c>
      <c r="L61" s="78">
        <v>416.19149579999998</v>
      </c>
      <c r="M61" s="79">
        <v>5.0000000000000001E-4</v>
      </c>
      <c r="N61" s="79">
        <v>2.3999999999999998E-3</v>
      </c>
      <c r="O61" s="79">
        <v>4.0000000000000002E-4</v>
      </c>
    </row>
    <row r="62" spans="2:15">
      <c r="B62" t="s">
        <v>1325</v>
      </c>
      <c r="C62" t="s">
        <v>1326</v>
      </c>
      <c r="D62" t="s">
        <v>103</v>
      </c>
      <c r="E62" t="s">
        <v>126</v>
      </c>
      <c r="F62" t="s">
        <v>1327</v>
      </c>
      <c r="G62" t="s">
        <v>518</v>
      </c>
      <c r="H62" t="s">
        <v>105</v>
      </c>
      <c r="I62" s="78">
        <v>3417.3</v>
      </c>
      <c r="J62" s="78">
        <v>19860</v>
      </c>
      <c r="K62" s="78">
        <v>0</v>
      </c>
      <c r="L62" s="78">
        <v>678.67578000000003</v>
      </c>
      <c r="M62" s="79">
        <v>2.0000000000000001E-4</v>
      </c>
      <c r="N62" s="79">
        <v>3.8999999999999998E-3</v>
      </c>
      <c r="O62" s="79">
        <v>5.9999999999999995E-4</v>
      </c>
    </row>
    <row r="63" spans="2:15">
      <c r="B63" t="s">
        <v>1328</v>
      </c>
      <c r="C63" t="s">
        <v>1329</v>
      </c>
      <c r="D63" t="s">
        <v>103</v>
      </c>
      <c r="E63" t="s">
        <v>126</v>
      </c>
      <c r="F63" t="s">
        <v>1330</v>
      </c>
      <c r="G63" t="s">
        <v>863</v>
      </c>
      <c r="H63" t="s">
        <v>105</v>
      </c>
      <c r="I63" s="78">
        <v>59015.89</v>
      </c>
      <c r="J63" s="78">
        <v>1499</v>
      </c>
      <c r="K63" s="78">
        <v>0</v>
      </c>
      <c r="L63" s="78">
        <v>884.64819109999996</v>
      </c>
      <c r="M63" s="79">
        <v>5.0000000000000001E-4</v>
      </c>
      <c r="N63" s="79">
        <v>5.1000000000000004E-3</v>
      </c>
      <c r="O63" s="79">
        <v>8.0000000000000004E-4</v>
      </c>
    </row>
    <row r="64" spans="2:15">
      <c r="B64" t="s">
        <v>1331</v>
      </c>
      <c r="C64" t="s">
        <v>1332</v>
      </c>
      <c r="D64" t="s">
        <v>103</v>
      </c>
      <c r="E64" t="s">
        <v>126</v>
      </c>
      <c r="F64" t="s">
        <v>1333</v>
      </c>
      <c r="G64" t="s">
        <v>863</v>
      </c>
      <c r="H64" t="s">
        <v>105</v>
      </c>
      <c r="I64" s="78">
        <v>8714.57</v>
      </c>
      <c r="J64" s="78">
        <v>6647</v>
      </c>
      <c r="K64" s="78">
        <v>0</v>
      </c>
      <c r="L64" s="78">
        <v>579.25746790000005</v>
      </c>
      <c r="M64" s="79">
        <v>5.9999999999999995E-4</v>
      </c>
      <c r="N64" s="79">
        <v>3.3999999999999998E-3</v>
      </c>
      <c r="O64" s="79">
        <v>5.0000000000000001E-4</v>
      </c>
    </row>
    <row r="65" spans="2:15">
      <c r="B65" t="s">
        <v>1334</v>
      </c>
      <c r="C65" t="s">
        <v>1335</v>
      </c>
      <c r="D65" t="s">
        <v>103</v>
      </c>
      <c r="E65" t="s">
        <v>126</v>
      </c>
      <c r="F65" t="s">
        <v>1336</v>
      </c>
      <c r="G65" t="s">
        <v>863</v>
      </c>
      <c r="H65" t="s">
        <v>105</v>
      </c>
      <c r="I65" s="78">
        <v>2035.72</v>
      </c>
      <c r="J65" s="78">
        <v>13550</v>
      </c>
      <c r="K65" s="78">
        <v>0</v>
      </c>
      <c r="L65" s="78">
        <v>275.84005999999999</v>
      </c>
      <c r="M65" s="79">
        <v>2.0000000000000001E-4</v>
      </c>
      <c r="N65" s="79">
        <v>1.6000000000000001E-3</v>
      </c>
      <c r="O65" s="79">
        <v>2.9999999999999997E-4</v>
      </c>
    </row>
    <row r="66" spans="2:15">
      <c r="B66" t="s">
        <v>1337</v>
      </c>
      <c r="C66" t="s">
        <v>1338</v>
      </c>
      <c r="D66" t="s">
        <v>103</v>
      </c>
      <c r="E66" t="s">
        <v>126</v>
      </c>
      <c r="F66" t="s">
        <v>1339</v>
      </c>
      <c r="G66" t="s">
        <v>863</v>
      </c>
      <c r="H66" t="s">
        <v>105</v>
      </c>
      <c r="I66" s="78">
        <v>782.13</v>
      </c>
      <c r="J66" s="78">
        <v>29110</v>
      </c>
      <c r="K66" s="78">
        <v>0</v>
      </c>
      <c r="L66" s="78">
        <v>227.678043</v>
      </c>
      <c r="M66" s="79">
        <v>2.9999999999999997E-4</v>
      </c>
      <c r="N66" s="79">
        <v>1.2999999999999999E-3</v>
      </c>
      <c r="O66" s="79">
        <v>2.0000000000000001E-4</v>
      </c>
    </row>
    <row r="67" spans="2:15">
      <c r="B67" t="s">
        <v>1340</v>
      </c>
      <c r="C67" t="s">
        <v>1341</v>
      </c>
      <c r="D67" t="s">
        <v>103</v>
      </c>
      <c r="E67" t="s">
        <v>126</v>
      </c>
      <c r="F67" t="s">
        <v>656</v>
      </c>
      <c r="G67" t="s">
        <v>402</v>
      </c>
      <c r="H67" t="s">
        <v>105</v>
      </c>
      <c r="I67" s="78">
        <v>61959.519999999997</v>
      </c>
      <c r="J67" s="78">
        <v>700.4</v>
      </c>
      <c r="K67" s="78">
        <v>0</v>
      </c>
      <c r="L67" s="78">
        <v>433.96447807999999</v>
      </c>
      <c r="M67" s="79">
        <v>2.9999999999999997E-4</v>
      </c>
      <c r="N67" s="79">
        <v>2.5000000000000001E-3</v>
      </c>
      <c r="O67" s="79">
        <v>4.0000000000000002E-4</v>
      </c>
    </row>
    <row r="68" spans="2:15">
      <c r="B68" t="s">
        <v>1342</v>
      </c>
      <c r="C68" t="s">
        <v>1343</v>
      </c>
      <c r="D68" t="s">
        <v>103</v>
      </c>
      <c r="E68" t="s">
        <v>126</v>
      </c>
      <c r="F68" t="s">
        <v>457</v>
      </c>
      <c r="G68" t="s">
        <v>402</v>
      </c>
      <c r="H68" t="s">
        <v>105</v>
      </c>
      <c r="I68" s="78">
        <v>1882.25</v>
      </c>
      <c r="J68" s="78">
        <v>265400</v>
      </c>
      <c r="K68" s="78">
        <v>0</v>
      </c>
      <c r="L68" s="78">
        <v>4995.4915000000001</v>
      </c>
      <c r="M68" s="79">
        <v>8.9999999999999998E-4</v>
      </c>
      <c r="N68" s="79">
        <v>2.9000000000000001E-2</v>
      </c>
      <c r="O68" s="79">
        <v>4.4999999999999997E-3</v>
      </c>
    </row>
    <row r="69" spans="2:15">
      <c r="B69" t="s">
        <v>1344</v>
      </c>
      <c r="C69" t="s">
        <v>1345</v>
      </c>
      <c r="D69" t="s">
        <v>103</v>
      </c>
      <c r="E69" t="s">
        <v>126</v>
      </c>
      <c r="F69" t="s">
        <v>1346</v>
      </c>
      <c r="G69" t="s">
        <v>402</v>
      </c>
      <c r="H69" t="s">
        <v>105</v>
      </c>
      <c r="I69" s="78">
        <v>4558.59</v>
      </c>
      <c r="J69" s="78">
        <v>10140</v>
      </c>
      <c r="K69" s="78">
        <v>0</v>
      </c>
      <c r="L69" s="78">
        <v>462.24102599999998</v>
      </c>
      <c r="M69" s="79">
        <v>2.0000000000000001E-4</v>
      </c>
      <c r="N69" s="79">
        <v>2.7000000000000001E-3</v>
      </c>
      <c r="O69" s="79">
        <v>4.0000000000000002E-4</v>
      </c>
    </row>
    <row r="70" spans="2:15">
      <c r="B70" t="s">
        <v>1347</v>
      </c>
      <c r="C70" t="s">
        <v>1348</v>
      </c>
      <c r="D70" t="s">
        <v>103</v>
      </c>
      <c r="E70" t="s">
        <v>126</v>
      </c>
      <c r="F70" t="s">
        <v>502</v>
      </c>
      <c r="G70" t="s">
        <v>402</v>
      </c>
      <c r="H70" t="s">
        <v>105</v>
      </c>
      <c r="I70" s="78">
        <v>866.32</v>
      </c>
      <c r="J70" s="78">
        <v>76010</v>
      </c>
      <c r="K70" s="78">
        <v>0</v>
      </c>
      <c r="L70" s="78">
        <v>658.48983199999998</v>
      </c>
      <c r="M70" s="79">
        <v>2.0000000000000001E-4</v>
      </c>
      <c r="N70" s="79">
        <v>3.8E-3</v>
      </c>
      <c r="O70" s="79">
        <v>5.9999999999999995E-4</v>
      </c>
    </row>
    <row r="71" spans="2:15">
      <c r="B71" t="s">
        <v>1349</v>
      </c>
      <c r="C71" t="s">
        <v>1350</v>
      </c>
      <c r="D71" t="s">
        <v>103</v>
      </c>
      <c r="E71" t="s">
        <v>126</v>
      </c>
      <c r="F71" t="s">
        <v>588</v>
      </c>
      <c r="G71" t="s">
        <v>402</v>
      </c>
      <c r="H71" t="s">
        <v>105</v>
      </c>
      <c r="I71" s="78">
        <v>104407.52</v>
      </c>
      <c r="J71" s="78">
        <v>943</v>
      </c>
      <c r="K71" s="78">
        <v>0</v>
      </c>
      <c r="L71" s="78">
        <v>984.5629136</v>
      </c>
      <c r="M71" s="79">
        <v>1E-4</v>
      </c>
      <c r="N71" s="79">
        <v>5.7000000000000002E-3</v>
      </c>
      <c r="O71" s="79">
        <v>8.9999999999999998E-4</v>
      </c>
    </row>
    <row r="72" spans="2:15">
      <c r="B72" t="s">
        <v>1351</v>
      </c>
      <c r="C72" t="s">
        <v>1352</v>
      </c>
      <c r="D72" t="s">
        <v>103</v>
      </c>
      <c r="E72" t="s">
        <v>126</v>
      </c>
      <c r="F72" t="s">
        <v>471</v>
      </c>
      <c r="G72" t="s">
        <v>402</v>
      </c>
      <c r="H72" t="s">
        <v>105</v>
      </c>
      <c r="I72" s="78">
        <v>54076.74</v>
      </c>
      <c r="J72" s="78">
        <v>2064</v>
      </c>
      <c r="K72" s="78">
        <v>0</v>
      </c>
      <c r="L72" s="78">
        <v>1116.1439135999999</v>
      </c>
      <c r="M72" s="79">
        <v>2.9999999999999997E-4</v>
      </c>
      <c r="N72" s="79">
        <v>6.4999999999999997E-3</v>
      </c>
      <c r="O72" s="79">
        <v>1E-3</v>
      </c>
    </row>
    <row r="73" spans="2:15">
      <c r="B73" t="s">
        <v>1353</v>
      </c>
      <c r="C73" t="s">
        <v>1354</v>
      </c>
      <c r="D73" t="s">
        <v>103</v>
      </c>
      <c r="E73" t="s">
        <v>126</v>
      </c>
      <c r="F73" t="s">
        <v>1355</v>
      </c>
      <c r="G73" t="s">
        <v>1356</v>
      </c>
      <c r="H73" t="s">
        <v>105</v>
      </c>
      <c r="I73" s="78">
        <v>144194.31</v>
      </c>
      <c r="J73" s="78">
        <v>260.39999999999998</v>
      </c>
      <c r="K73" s="78">
        <v>0</v>
      </c>
      <c r="L73" s="78">
        <v>375.48198323999998</v>
      </c>
      <c r="M73" s="79">
        <v>5.0000000000000001E-4</v>
      </c>
      <c r="N73" s="79">
        <v>2.2000000000000001E-3</v>
      </c>
      <c r="O73" s="79">
        <v>2.9999999999999997E-4</v>
      </c>
    </row>
    <row r="74" spans="2:15">
      <c r="B74" t="s">
        <v>1357</v>
      </c>
      <c r="C74" t="s">
        <v>1358</v>
      </c>
      <c r="D74" t="s">
        <v>103</v>
      </c>
      <c r="E74" t="s">
        <v>126</v>
      </c>
      <c r="F74" t="s">
        <v>1359</v>
      </c>
      <c r="G74" t="s">
        <v>128</v>
      </c>
      <c r="H74" t="s">
        <v>105</v>
      </c>
      <c r="I74" s="78">
        <v>285413.86</v>
      </c>
      <c r="J74" s="78">
        <v>434</v>
      </c>
      <c r="K74" s="78">
        <v>0</v>
      </c>
      <c r="L74" s="78">
        <v>1238.6961524000001</v>
      </c>
      <c r="M74" s="79">
        <v>4.0000000000000002E-4</v>
      </c>
      <c r="N74" s="79">
        <v>7.1999999999999998E-3</v>
      </c>
      <c r="O74" s="79">
        <v>1.1000000000000001E-3</v>
      </c>
    </row>
    <row r="75" spans="2:15">
      <c r="B75" t="s">
        <v>1360</v>
      </c>
      <c r="C75" t="s">
        <v>1361</v>
      </c>
      <c r="D75" t="s">
        <v>103</v>
      </c>
      <c r="E75" t="s">
        <v>126</v>
      </c>
      <c r="F75" t="s">
        <v>1362</v>
      </c>
      <c r="G75" t="s">
        <v>128</v>
      </c>
      <c r="H75" t="s">
        <v>105</v>
      </c>
      <c r="I75" s="78">
        <v>126735.95</v>
      </c>
      <c r="J75" s="78">
        <v>1031</v>
      </c>
      <c r="K75" s="78">
        <v>0</v>
      </c>
      <c r="L75" s="78">
        <v>1306.6476445000001</v>
      </c>
      <c r="M75" s="79">
        <v>2.9999999999999997E-4</v>
      </c>
      <c r="N75" s="79">
        <v>7.6E-3</v>
      </c>
      <c r="O75" s="79">
        <v>1.1999999999999999E-3</v>
      </c>
    </row>
    <row r="76" spans="2:15">
      <c r="B76" t="s">
        <v>1363</v>
      </c>
      <c r="C76" t="s">
        <v>1364</v>
      </c>
      <c r="D76" t="s">
        <v>103</v>
      </c>
      <c r="E76" t="s">
        <v>126</v>
      </c>
      <c r="F76" t="s">
        <v>1365</v>
      </c>
      <c r="G76" t="s">
        <v>1366</v>
      </c>
      <c r="H76" t="s">
        <v>105</v>
      </c>
      <c r="I76" s="78">
        <v>2805.24</v>
      </c>
      <c r="J76" s="78">
        <v>26410</v>
      </c>
      <c r="K76" s="78">
        <v>0</v>
      </c>
      <c r="L76" s="78">
        <v>740.86388399999998</v>
      </c>
      <c r="M76" s="79">
        <v>4.0000000000000002E-4</v>
      </c>
      <c r="N76" s="79">
        <v>4.3E-3</v>
      </c>
      <c r="O76" s="79">
        <v>6.9999999999999999E-4</v>
      </c>
    </row>
    <row r="77" spans="2:15">
      <c r="B77" t="s">
        <v>1367</v>
      </c>
      <c r="C77" t="s">
        <v>1368</v>
      </c>
      <c r="D77" t="s">
        <v>103</v>
      </c>
      <c r="E77" t="s">
        <v>126</v>
      </c>
      <c r="F77" t="s">
        <v>1369</v>
      </c>
      <c r="G77" t="s">
        <v>1366</v>
      </c>
      <c r="H77" t="s">
        <v>105</v>
      </c>
      <c r="I77" s="78">
        <v>9948.0400000000009</v>
      </c>
      <c r="J77" s="78">
        <v>13900</v>
      </c>
      <c r="K77" s="78">
        <v>0</v>
      </c>
      <c r="L77" s="78">
        <v>1382.77756</v>
      </c>
      <c r="M77" s="79">
        <v>4.0000000000000002E-4</v>
      </c>
      <c r="N77" s="79">
        <v>8.0000000000000002E-3</v>
      </c>
      <c r="O77" s="79">
        <v>1.2999999999999999E-3</v>
      </c>
    </row>
    <row r="78" spans="2:15">
      <c r="B78" t="s">
        <v>1370</v>
      </c>
      <c r="C78" t="s">
        <v>1371</v>
      </c>
      <c r="D78" t="s">
        <v>103</v>
      </c>
      <c r="E78" t="s">
        <v>126</v>
      </c>
      <c r="F78" t="s">
        <v>1372</v>
      </c>
      <c r="G78" t="s">
        <v>1366</v>
      </c>
      <c r="H78" t="s">
        <v>105</v>
      </c>
      <c r="I78" s="78">
        <v>29458.51</v>
      </c>
      <c r="J78" s="78">
        <v>6951</v>
      </c>
      <c r="K78" s="78">
        <v>0</v>
      </c>
      <c r="L78" s="78">
        <v>2047.6610301000001</v>
      </c>
      <c r="M78" s="79">
        <v>5.0000000000000001E-4</v>
      </c>
      <c r="N78" s="79">
        <v>1.1900000000000001E-2</v>
      </c>
      <c r="O78" s="79">
        <v>1.9E-3</v>
      </c>
    </row>
    <row r="79" spans="2:15">
      <c r="B79" t="s">
        <v>1373</v>
      </c>
      <c r="C79" t="s">
        <v>1374</v>
      </c>
      <c r="D79" t="s">
        <v>103</v>
      </c>
      <c r="E79" t="s">
        <v>126</v>
      </c>
      <c r="F79" t="s">
        <v>1375</v>
      </c>
      <c r="G79" t="s">
        <v>130</v>
      </c>
      <c r="H79" t="s">
        <v>105</v>
      </c>
      <c r="I79" s="78">
        <v>3707.84</v>
      </c>
      <c r="J79" s="78">
        <v>32140</v>
      </c>
      <c r="K79" s="78">
        <v>0</v>
      </c>
      <c r="L79" s="78">
        <v>1191.6997759999999</v>
      </c>
      <c r="M79" s="79">
        <v>6.9999999999999999E-4</v>
      </c>
      <c r="N79" s="79">
        <v>6.8999999999999999E-3</v>
      </c>
      <c r="O79" s="79">
        <v>1.1000000000000001E-3</v>
      </c>
    </row>
    <row r="80" spans="2:15">
      <c r="B80" t="s">
        <v>1376</v>
      </c>
      <c r="C80" t="s">
        <v>1377</v>
      </c>
      <c r="D80" t="s">
        <v>103</v>
      </c>
      <c r="E80" t="s">
        <v>126</v>
      </c>
      <c r="F80" t="s">
        <v>748</v>
      </c>
      <c r="G80" t="s">
        <v>131</v>
      </c>
      <c r="H80" t="s">
        <v>105</v>
      </c>
      <c r="I80" s="78">
        <v>51861.61</v>
      </c>
      <c r="J80" s="78">
        <v>1291</v>
      </c>
      <c r="K80" s="78">
        <v>0</v>
      </c>
      <c r="L80" s="78">
        <v>669.53338510000003</v>
      </c>
      <c r="M80" s="79">
        <v>2.9999999999999997E-4</v>
      </c>
      <c r="N80" s="79">
        <v>3.8999999999999998E-3</v>
      </c>
      <c r="O80" s="79">
        <v>5.9999999999999995E-4</v>
      </c>
    </row>
    <row r="81" spans="2:15">
      <c r="B81" t="s">
        <v>1378</v>
      </c>
      <c r="C81" t="s">
        <v>1379</v>
      </c>
      <c r="D81" t="s">
        <v>103</v>
      </c>
      <c r="E81" t="s">
        <v>126</v>
      </c>
      <c r="F81" t="s">
        <v>1380</v>
      </c>
      <c r="G81" t="s">
        <v>132</v>
      </c>
      <c r="H81" t="s">
        <v>105</v>
      </c>
      <c r="I81" s="78">
        <v>844.48</v>
      </c>
      <c r="J81" s="78">
        <v>2949</v>
      </c>
      <c r="K81" s="78">
        <v>0</v>
      </c>
      <c r="L81" s="78">
        <v>24.903715200000001</v>
      </c>
      <c r="M81" s="79">
        <v>0</v>
      </c>
      <c r="N81" s="79">
        <v>1E-4</v>
      </c>
      <c r="O81" s="79">
        <v>0</v>
      </c>
    </row>
    <row r="82" spans="2:15">
      <c r="B82" t="s">
        <v>1381</v>
      </c>
      <c r="C82" t="s">
        <v>1382</v>
      </c>
      <c r="D82" t="s">
        <v>103</v>
      </c>
      <c r="E82" t="s">
        <v>126</v>
      </c>
      <c r="F82" t="s">
        <v>849</v>
      </c>
      <c r="G82" t="s">
        <v>135</v>
      </c>
      <c r="H82" t="s">
        <v>105</v>
      </c>
      <c r="I82" s="78">
        <v>30140.11</v>
      </c>
      <c r="J82" s="78">
        <v>1537</v>
      </c>
      <c r="K82" s="78">
        <v>0</v>
      </c>
      <c r="L82" s="78">
        <v>463.25349069999999</v>
      </c>
      <c r="M82" s="79">
        <v>2.0000000000000001E-4</v>
      </c>
      <c r="N82" s="79">
        <v>2.7000000000000001E-3</v>
      </c>
      <c r="O82" s="79">
        <v>4.0000000000000002E-4</v>
      </c>
    </row>
    <row r="83" spans="2:15">
      <c r="B83" t="s">
        <v>1383</v>
      </c>
      <c r="C83" t="s">
        <v>1384</v>
      </c>
      <c r="D83" t="s">
        <v>103</v>
      </c>
      <c r="E83" t="s">
        <v>126</v>
      </c>
      <c r="F83" t="s">
        <v>680</v>
      </c>
      <c r="G83" t="s">
        <v>135</v>
      </c>
      <c r="H83" t="s">
        <v>105</v>
      </c>
      <c r="I83" s="78">
        <v>17456.939999999999</v>
      </c>
      <c r="J83" s="78">
        <v>1099</v>
      </c>
      <c r="K83" s="78">
        <v>0</v>
      </c>
      <c r="L83" s="78">
        <v>191.85177060000001</v>
      </c>
      <c r="M83" s="79">
        <v>1E-4</v>
      </c>
      <c r="N83" s="79">
        <v>1.1000000000000001E-3</v>
      </c>
      <c r="O83" s="79">
        <v>2.0000000000000001E-4</v>
      </c>
    </row>
    <row r="84" spans="2:15">
      <c r="B84" s="80" t="s">
        <v>1385</v>
      </c>
      <c r="E84" s="16"/>
      <c r="F84" s="16"/>
      <c r="G84" s="16"/>
      <c r="I84" s="82">
        <v>1229918.53</v>
      </c>
      <c r="K84" s="82">
        <v>0</v>
      </c>
      <c r="L84" s="82">
        <v>5159.8811750327804</v>
      </c>
      <c r="N84" s="81">
        <v>0.03</v>
      </c>
      <c r="O84" s="81">
        <v>4.7000000000000002E-3</v>
      </c>
    </row>
    <row r="85" spans="2:15">
      <c r="B85" t="s">
        <v>1386</v>
      </c>
      <c r="C85" t="s">
        <v>1387</v>
      </c>
      <c r="D85" t="s">
        <v>103</v>
      </c>
      <c r="E85" t="s">
        <v>126</v>
      </c>
      <c r="F85" t="s">
        <v>1388</v>
      </c>
      <c r="G85" t="s">
        <v>104</v>
      </c>
      <c r="H85" t="s">
        <v>105</v>
      </c>
      <c r="I85" s="78">
        <v>5044.0200000000004</v>
      </c>
      <c r="J85" s="78">
        <v>580</v>
      </c>
      <c r="K85" s="78">
        <v>0</v>
      </c>
      <c r="L85" s="78">
        <v>29.255316000000001</v>
      </c>
      <c r="M85" s="79">
        <v>8.0000000000000004E-4</v>
      </c>
      <c r="N85" s="79">
        <v>2.0000000000000001E-4</v>
      </c>
      <c r="O85" s="79">
        <v>0</v>
      </c>
    </row>
    <row r="86" spans="2:15">
      <c r="B86" t="s">
        <v>1389</v>
      </c>
      <c r="C86" t="s">
        <v>1390</v>
      </c>
      <c r="D86" t="s">
        <v>103</v>
      </c>
      <c r="E86" t="s">
        <v>126</v>
      </c>
      <c r="F86" t="s">
        <v>1391</v>
      </c>
      <c r="G86" t="s">
        <v>104</v>
      </c>
      <c r="H86" t="s">
        <v>105</v>
      </c>
      <c r="I86" s="78">
        <v>2241.48</v>
      </c>
      <c r="J86" s="78">
        <v>4178</v>
      </c>
      <c r="K86" s="78">
        <v>0</v>
      </c>
      <c r="L86" s="78">
        <v>93.649034400000005</v>
      </c>
      <c r="M86" s="79">
        <v>2.0000000000000001E-4</v>
      </c>
      <c r="N86" s="79">
        <v>5.0000000000000001E-4</v>
      </c>
      <c r="O86" s="79">
        <v>1E-4</v>
      </c>
    </row>
    <row r="87" spans="2:15">
      <c r="B87" t="s">
        <v>1392</v>
      </c>
      <c r="C87" t="s">
        <v>1393</v>
      </c>
      <c r="D87" t="s">
        <v>103</v>
      </c>
      <c r="E87" t="s">
        <v>126</v>
      </c>
      <c r="F87" t="s">
        <v>1394</v>
      </c>
      <c r="G87" t="s">
        <v>1269</v>
      </c>
      <c r="H87" t="s">
        <v>105</v>
      </c>
      <c r="I87" s="78">
        <v>1990.71</v>
      </c>
      <c r="J87" s="78">
        <v>2711</v>
      </c>
      <c r="K87" s="78">
        <v>0</v>
      </c>
      <c r="L87" s="78">
        <v>53.968148100000001</v>
      </c>
      <c r="M87" s="79">
        <v>2.9999999999999997E-4</v>
      </c>
      <c r="N87" s="79">
        <v>2.9999999999999997E-4</v>
      </c>
      <c r="O87" s="79">
        <v>0</v>
      </c>
    </row>
    <row r="88" spans="2:15">
      <c r="B88" t="s">
        <v>1395</v>
      </c>
      <c r="C88" t="s">
        <v>1396</v>
      </c>
      <c r="D88" t="s">
        <v>103</v>
      </c>
      <c r="E88" t="s">
        <v>126</v>
      </c>
      <c r="F88" t="s">
        <v>1397</v>
      </c>
      <c r="G88" t="s">
        <v>703</v>
      </c>
      <c r="H88" t="s">
        <v>105</v>
      </c>
      <c r="I88" s="78">
        <v>8202.83</v>
      </c>
      <c r="J88" s="78">
        <v>1326</v>
      </c>
      <c r="K88" s="78">
        <v>0</v>
      </c>
      <c r="L88" s="78">
        <v>108.7695258</v>
      </c>
      <c r="M88" s="79">
        <v>2.0000000000000001E-4</v>
      </c>
      <c r="N88" s="79">
        <v>5.9999999999999995E-4</v>
      </c>
      <c r="O88" s="79">
        <v>1E-4</v>
      </c>
    </row>
    <row r="89" spans="2:15">
      <c r="B89" t="s">
        <v>1398</v>
      </c>
      <c r="C89" t="s">
        <v>1399</v>
      </c>
      <c r="D89" t="s">
        <v>103</v>
      </c>
      <c r="E89" t="s">
        <v>126</v>
      </c>
      <c r="F89" t="s">
        <v>1400</v>
      </c>
      <c r="G89" t="s">
        <v>703</v>
      </c>
      <c r="H89" t="s">
        <v>105</v>
      </c>
      <c r="I89" s="78">
        <v>536499.44999999995</v>
      </c>
      <c r="J89" s="78">
        <v>88</v>
      </c>
      <c r="K89" s="78">
        <v>0</v>
      </c>
      <c r="L89" s="78">
        <v>472.11951599999998</v>
      </c>
      <c r="M89" s="79">
        <v>5.9999999999999995E-4</v>
      </c>
      <c r="N89" s="79">
        <v>2.7000000000000001E-3</v>
      </c>
      <c r="O89" s="79">
        <v>4.0000000000000002E-4</v>
      </c>
    </row>
    <row r="90" spans="2:15">
      <c r="B90" t="s">
        <v>1401</v>
      </c>
      <c r="C90" t="s">
        <v>1402</v>
      </c>
      <c r="D90" t="s">
        <v>103</v>
      </c>
      <c r="E90" t="s">
        <v>126</v>
      </c>
      <c r="F90" t="s">
        <v>1403</v>
      </c>
      <c r="G90" t="s">
        <v>703</v>
      </c>
      <c r="H90" t="s">
        <v>105</v>
      </c>
      <c r="I90" s="78">
        <v>1850.92</v>
      </c>
      <c r="J90" s="78">
        <v>30690</v>
      </c>
      <c r="K90" s="78">
        <v>0</v>
      </c>
      <c r="L90" s="78">
        <v>568.04734800000006</v>
      </c>
      <c r="M90" s="79">
        <v>2.0000000000000001E-4</v>
      </c>
      <c r="N90" s="79">
        <v>3.3E-3</v>
      </c>
      <c r="O90" s="79">
        <v>5.0000000000000001E-4</v>
      </c>
    </row>
    <row r="91" spans="2:15">
      <c r="B91" t="s">
        <v>1404</v>
      </c>
      <c r="C91" t="s">
        <v>1405</v>
      </c>
      <c r="D91" t="s">
        <v>103</v>
      </c>
      <c r="E91" t="s">
        <v>126</v>
      </c>
      <c r="F91" t="s">
        <v>1406</v>
      </c>
      <c r="G91" t="s">
        <v>1407</v>
      </c>
      <c r="H91" t="s">
        <v>105</v>
      </c>
      <c r="I91" s="78">
        <v>7824.9</v>
      </c>
      <c r="J91" s="78">
        <v>557.6</v>
      </c>
      <c r="K91" s="78">
        <v>0</v>
      </c>
      <c r="L91" s="78">
        <v>43.631642399999997</v>
      </c>
      <c r="M91" s="79">
        <v>2.0000000000000001E-4</v>
      </c>
      <c r="N91" s="79">
        <v>2.9999999999999997E-4</v>
      </c>
      <c r="O91" s="79">
        <v>0</v>
      </c>
    </row>
    <row r="92" spans="2:15">
      <c r="B92" t="s">
        <v>1408</v>
      </c>
      <c r="C92" t="s">
        <v>1409</v>
      </c>
      <c r="D92" t="s">
        <v>103</v>
      </c>
      <c r="E92" t="s">
        <v>126</v>
      </c>
      <c r="F92" t="s">
        <v>1410</v>
      </c>
      <c r="G92" t="s">
        <v>672</v>
      </c>
      <c r="H92" t="s">
        <v>105</v>
      </c>
      <c r="I92" s="78">
        <v>9481.14</v>
      </c>
      <c r="J92" s="78">
        <v>856.2</v>
      </c>
      <c r="K92" s="78">
        <v>0</v>
      </c>
      <c r="L92" s="78">
        <v>81.177520680000001</v>
      </c>
      <c r="M92" s="79">
        <v>5.0000000000000001E-4</v>
      </c>
      <c r="N92" s="79">
        <v>5.0000000000000001E-4</v>
      </c>
      <c r="O92" s="79">
        <v>1E-4</v>
      </c>
    </row>
    <row r="93" spans="2:15">
      <c r="B93" t="s">
        <v>1411</v>
      </c>
      <c r="C93" t="s">
        <v>1412</v>
      </c>
      <c r="D93" t="s">
        <v>103</v>
      </c>
      <c r="E93" t="s">
        <v>126</v>
      </c>
      <c r="F93" t="s">
        <v>1413</v>
      </c>
      <c r="G93" t="s">
        <v>1309</v>
      </c>
      <c r="H93" t="s">
        <v>105</v>
      </c>
      <c r="I93" s="78">
        <v>13037.22</v>
      </c>
      <c r="J93" s="78">
        <v>272.8</v>
      </c>
      <c r="K93" s="78">
        <v>0</v>
      </c>
      <c r="L93" s="78">
        <v>35.565536160000001</v>
      </c>
      <c r="M93" s="79">
        <v>6.9999999999999999E-4</v>
      </c>
      <c r="N93" s="79">
        <v>2.0000000000000001E-4</v>
      </c>
      <c r="O93" s="79">
        <v>0</v>
      </c>
    </row>
    <row r="94" spans="2:15">
      <c r="B94" t="s">
        <v>1414</v>
      </c>
      <c r="C94" t="s">
        <v>1415</v>
      </c>
      <c r="D94" t="s">
        <v>103</v>
      </c>
      <c r="E94" t="s">
        <v>126</v>
      </c>
      <c r="F94" t="s">
        <v>1416</v>
      </c>
      <c r="G94" t="s">
        <v>534</v>
      </c>
      <c r="H94" t="s">
        <v>105</v>
      </c>
      <c r="I94" s="78">
        <v>16134.83</v>
      </c>
      <c r="J94" s="78">
        <v>694</v>
      </c>
      <c r="K94" s="78">
        <v>0</v>
      </c>
      <c r="L94" s="78">
        <v>111.9757202</v>
      </c>
      <c r="M94" s="79">
        <v>5.0000000000000001E-4</v>
      </c>
      <c r="N94" s="79">
        <v>6.9999999999999999E-4</v>
      </c>
      <c r="O94" s="79">
        <v>1E-4</v>
      </c>
    </row>
    <row r="95" spans="2:15">
      <c r="B95" t="s">
        <v>1417</v>
      </c>
      <c r="C95" t="s">
        <v>1418</v>
      </c>
      <c r="D95" t="s">
        <v>103</v>
      </c>
      <c r="E95" t="s">
        <v>126</v>
      </c>
      <c r="F95" t="s">
        <v>1419</v>
      </c>
      <c r="G95" t="s">
        <v>534</v>
      </c>
      <c r="H95" t="s">
        <v>105</v>
      </c>
      <c r="I95" s="78">
        <v>10073.370000000001</v>
      </c>
      <c r="J95" s="78">
        <v>1786</v>
      </c>
      <c r="K95" s="78">
        <v>0</v>
      </c>
      <c r="L95" s="78">
        <v>179.9103882</v>
      </c>
      <c r="M95" s="79">
        <v>6.9999999999999999E-4</v>
      </c>
      <c r="N95" s="79">
        <v>1E-3</v>
      </c>
      <c r="O95" s="79">
        <v>2.0000000000000001E-4</v>
      </c>
    </row>
    <row r="96" spans="2:15">
      <c r="B96" t="s">
        <v>1420</v>
      </c>
      <c r="C96" t="s">
        <v>1421</v>
      </c>
      <c r="D96" t="s">
        <v>103</v>
      </c>
      <c r="E96" t="s">
        <v>126</v>
      </c>
      <c r="F96" t="s">
        <v>1422</v>
      </c>
      <c r="G96" t="s">
        <v>534</v>
      </c>
      <c r="H96" t="s">
        <v>105</v>
      </c>
      <c r="I96" s="78">
        <v>4401.13</v>
      </c>
      <c r="J96" s="78">
        <v>615</v>
      </c>
      <c r="K96" s="78">
        <v>0</v>
      </c>
      <c r="L96" s="78">
        <v>27.0669495</v>
      </c>
      <c r="M96" s="79">
        <v>2.9999999999999997E-4</v>
      </c>
      <c r="N96" s="79">
        <v>2.0000000000000001E-4</v>
      </c>
      <c r="O96" s="79">
        <v>0</v>
      </c>
    </row>
    <row r="97" spans="2:15">
      <c r="B97" t="s">
        <v>1423</v>
      </c>
      <c r="C97" t="s">
        <v>1424</v>
      </c>
      <c r="D97" t="s">
        <v>103</v>
      </c>
      <c r="E97" t="s">
        <v>126</v>
      </c>
      <c r="F97" t="s">
        <v>1425</v>
      </c>
      <c r="G97" t="s">
        <v>534</v>
      </c>
      <c r="H97" t="s">
        <v>105</v>
      </c>
      <c r="I97" s="78">
        <v>9655.9</v>
      </c>
      <c r="J97" s="78">
        <v>1782</v>
      </c>
      <c r="K97" s="78">
        <v>0</v>
      </c>
      <c r="L97" s="78">
        <v>172.068138</v>
      </c>
      <c r="M97" s="79">
        <v>4.0000000000000002E-4</v>
      </c>
      <c r="N97" s="79">
        <v>1E-3</v>
      </c>
      <c r="O97" s="79">
        <v>2.0000000000000001E-4</v>
      </c>
    </row>
    <row r="98" spans="2:15">
      <c r="B98" t="s">
        <v>1426</v>
      </c>
      <c r="C98" t="s">
        <v>1427</v>
      </c>
      <c r="D98" t="s">
        <v>103</v>
      </c>
      <c r="E98" t="s">
        <v>126</v>
      </c>
      <c r="F98" t="s">
        <v>1428</v>
      </c>
      <c r="G98" t="s">
        <v>534</v>
      </c>
      <c r="H98" t="s">
        <v>105</v>
      </c>
      <c r="I98" s="78">
        <v>49356.41</v>
      </c>
      <c r="J98" s="78">
        <v>1023</v>
      </c>
      <c r="K98" s="78">
        <v>0</v>
      </c>
      <c r="L98" s="78">
        <v>504.91607429999999</v>
      </c>
      <c r="M98" s="79">
        <v>5.9999999999999995E-4</v>
      </c>
      <c r="N98" s="79">
        <v>2.8999999999999998E-3</v>
      </c>
      <c r="O98" s="79">
        <v>5.0000000000000001E-4</v>
      </c>
    </row>
    <row r="99" spans="2:15">
      <c r="B99" t="s">
        <v>1429</v>
      </c>
      <c r="C99" t="s">
        <v>1430</v>
      </c>
      <c r="D99" t="s">
        <v>103</v>
      </c>
      <c r="E99" t="s">
        <v>126</v>
      </c>
      <c r="F99" t="s">
        <v>1431</v>
      </c>
      <c r="G99" t="s">
        <v>534</v>
      </c>
      <c r="H99" t="s">
        <v>105</v>
      </c>
      <c r="I99" s="78">
        <v>11687.29</v>
      </c>
      <c r="J99" s="78">
        <v>820.3</v>
      </c>
      <c r="K99" s="78">
        <v>0</v>
      </c>
      <c r="L99" s="78">
        <v>95.870839869999998</v>
      </c>
      <c r="M99" s="79">
        <v>6.9999999999999999E-4</v>
      </c>
      <c r="N99" s="79">
        <v>5.9999999999999995E-4</v>
      </c>
      <c r="O99" s="79">
        <v>1E-4</v>
      </c>
    </row>
    <row r="100" spans="2:15">
      <c r="B100" t="s">
        <v>1432</v>
      </c>
      <c r="C100" t="s">
        <v>1433</v>
      </c>
      <c r="D100" t="s">
        <v>103</v>
      </c>
      <c r="E100" t="s">
        <v>126</v>
      </c>
      <c r="F100" t="s">
        <v>1434</v>
      </c>
      <c r="G100" t="s">
        <v>722</v>
      </c>
      <c r="H100" t="s">
        <v>105</v>
      </c>
      <c r="I100" s="78">
        <v>6987.88</v>
      </c>
      <c r="J100" s="78">
        <v>1814</v>
      </c>
      <c r="K100" s="78">
        <v>0</v>
      </c>
      <c r="L100" s="78">
        <v>126.7601432</v>
      </c>
      <c r="M100" s="79">
        <v>2.9999999999999997E-4</v>
      </c>
      <c r="N100" s="79">
        <v>6.9999999999999999E-4</v>
      </c>
      <c r="O100" s="79">
        <v>1E-4</v>
      </c>
    </row>
    <row r="101" spans="2:15">
      <c r="B101" t="s">
        <v>1435</v>
      </c>
      <c r="C101" t="s">
        <v>1436</v>
      </c>
      <c r="D101" t="s">
        <v>103</v>
      </c>
      <c r="E101" t="s">
        <v>126</v>
      </c>
      <c r="F101" t="s">
        <v>1437</v>
      </c>
      <c r="G101" t="s">
        <v>722</v>
      </c>
      <c r="H101" t="s">
        <v>105</v>
      </c>
      <c r="I101" s="78">
        <v>294.69</v>
      </c>
      <c r="J101" s="78">
        <v>13790</v>
      </c>
      <c r="K101" s="78">
        <v>0</v>
      </c>
      <c r="L101" s="78">
        <v>40.637751000000002</v>
      </c>
      <c r="M101" s="79">
        <v>1E-4</v>
      </c>
      <c r="N101" s="79">
        <v>2.0000000000000001E-4</v>
      </c>
      <c r="O101" s="79">
        <v>0</v>
      </c>
    </row>
    <row r="102" spans="2:15">
      <c r="B102" t="s">
        <v>1438</v>
      </c>
      <c r="C102" t="s">
        <v>1439</v>
      </c>
      <c r="D102" t="s">
        <v>103</v>
      </c>
      <c r="E102" t="s">
        <v>126</v>
      </c>
      <c r="F102" t="s">
        <v>1440</v>
      </c>
      <c r="G102" t="s">
        <v>1441</v>
      </c>
      <c r="H102" t="s">
        <v>105</v>
      </c>
      <c r="I102" s="78">
        <v>122176.65</v>
      </c>
      <c r="J102" s="78">
        <v>146.6</v>
      </c>
      <c r="K102" s="78">
        <v>0</v>
      </c>
      <c r="L102" s="78">
        <v>179.11096889999999</v>
      </c>
      <c r="M102" s="79">
        <v>4.0000000000000002E-4</v>
      </c>
      <c r="N102" s="79">
        <v>1E-3</v>
      </c>
      <c r="O102" s="79">
        <v>2.0000000000000001E-4</v>
      </c>
    </row>
    <row r="103" spans="2:15">
      <c r="B103" t="s">
        <v>1442</v>
      </c>
      <c r="C103" t="s">
        <v>1443</v>
      </c>
      <c r="D103" t="s">
        <v>103</v>
      </c>
      <c r="E103" t="s">
        <v>126</v>
      </c>
      <c r="F103" t="s">
        <v>1444</v>
      </c>
      <c r="G103" t="s">
        <v>1441</v>
      </c>
      <c r="H103" t="s">
        <v>105</v>
      </c>
      <c r="I103" s="78">
        <v>8153.62</v>
      </c>
      <c r="J103" s="78">
        <v>286.8</v>
      </c>
      <c r="K103" s="78">
        <v>0</v>
      </c>
      <c r="L103" s="78">
        <v>23.384582160000001</v>
      </c>
      <c r="M103" s="79">
        <v>2.9999999999999997E-4</v>
      </c>
      <c r="N103" s="79">
        <v>1E-4</v>
      </c>
      <c r="O103" s="79">
        <v>0</v>
      </c>
    </row>
    <row r="104" spans="2:15">
      <c r="B104" t="s">
        <v>1445</v>
      </c>
      <c r="C104" t="s">
        <v>1446</v>
      </c>
      <c r="D104" t="s">
        <v>103</v>
      </c>
      <c r="E104" t="s">
        <v>126</v>
      </c>
      <c r="F104" t="s">
        <v>1447</v>
      </c>
      <c r="G104" t="s">
        <v>518</v>
      </c>
      <c r="H104" t="s">
        <v>105</v>
      </c>
      <c r="I104" s="78">
        <v>894.34</v>
      </c>
      <c r="J104" s="78">
        <v>8330</v>
      </c>
      <c r="K104" s="78">
        <v>0</v>
      </c>
      <c r="L104" s="78">
        <v>74.498521999999994</v>
      </c>
      <c r="M104" s="79">
        <v>1E-4</v>
      </c>
      <c r="N104" s="79">
        <v>4.0000000000000002E-4</v>
      </c>
      <c r="O104" s="79">
        <v>1E-4</v>
      </c>
    </row>
    <row r="105" spans="2:15">
      <c r="B105" t="s">
        <v>1448</v>
      </c>
      <c r="C105" t="s">
        <v>1449</v>
      </c>
      <c r="D105" t="s">
        <v>103</v>
      </c>
      <c r="E105" t="s">
        <v>126</v>
      </c>
      <c r="F105" t="s">
        <v>1450</v>
      </c>
      <c r="G105" t="s">
        <v>518</v>
      </c>
      <c r="H105" t="s">
        <v>105</v>
      </c>
      <c r="I105" s="78">
        <v>1509.59</v>
      </c>
      <c r="J105" s="78">
        <v>17520</v>
      </c>
      <c r="K105" s="78">
        <v>0</v>
      </c>
      <c r="L105" s="78">
        <v>264.48016799999999</v>
      </c>
      <c r="M105" s="79">
        <v>1E-4</v>
      </c>
      <c r="N105" s="79">
        <v>1.5E-3</v>
      </c>
      <c r="O105" s="79">
        <v>2.0000000000000001E-4</v>
      </c>
    </row>
    <row r="106" spans="2:15">
      <c r="B106" t="s">
        <v>1451</v>
      </c>
      <c r="C106" t="s">
        <v>1452</v>
      </c>
      <c r="D106" t="s">
        <v>103</v>
      </c>
      <c r="E106" t="s">
        <v>126</v>
      </c>
      <c r="F106" t="s">
        <v>1453</v>
      </c>
      <c r="G106" t="s">
        <v>518</v>
      </c>
      <c r="H106" t="s">
        <v>105</v>
      </c>
      <c r="I106" s="78">
        <v>7251.36</v>
      </c>
      <c r="J106" s="78">
        <v>1481</v>
      </c>
      <c r="K106" s="78">
        <v>0</v>
      </c>
      <c r="L106" s="78">
        <v>107.3926416</v>
      </c>
      <c r="M106" s="79">
        <v>5.0000000000000001E-4</v>
      </c>
      <c r="N106" s="79">
        <v>5.9999999999999995E-4</v>
      </c>
      <c r="O106" s="79">
        <v>1E-4</v>
      </c>
    </row>
    <row r="107" spans="2:15">
      <c r="B107" t="s">
        <v>1454</v>
      </c>
      <c r="C107" t="s">
        <v>1455</v>
      </c>
      <c r="D107" t="s">
        <v>103</v>
      </c>
      <c r="E107" t="s">
        <v>126</v>
      </c>
      <c r="F107" t="s">
        <v>1456</v>
      </c>
      <c r="G107" t="s">
        <v>518</v>
      </c>
      <c r="H107" t="s">
        <v>105</v>
      </c>
      <c r="I107" s="78">
        <v>18951.919999999998</v>
      </c>
      <c r="J107" s="78">
        <v>546.79999999999995</v>
      </c>
      <c r="K107" s="78">
        <v>0</v>
      </c>
      <c r="L107" s="78">
        <v>103.62909856</v>
      </c>
      <c r="M107" s="79">
        <v>5.0000000000000001E-4</v>
      </c>
      <c r="N107" s="79">
        <v>5.9999999999999995E-4</v>
      </c>
      <c r="O107" s="79">
        <v>1E-4</v>
      </c>
    </row>
    <row r="108" spans="2:15">
      <c r="B108" t="s">
        <v>1457</v>
      </c>
      <c r="C108" t="s">
        <v>1458</v>
      </c>
      <c r="D108" t="s">
        <v>103</v>
      </c>
      <c r="E108" t="s">
        <v>126</v>
      </c>
      <c r="F108" t="s">
        <v>1459</v>
      </c>
      <c r="G108" t="s">
        <v>518</v>
      </c>
      <c r="H108" t="s">
        <v>105</v>
      </c>
      <c r="I108" s="78">
        <v>31002.29</v>
      </c>
      <c r="J108" s="78">
        <v>47.4</v>
      </c>
      <c r="K108" s="78">
        <v>0</v>
      </c>
      <c r="L108" s="78">
        <v>14.69508546</v>
      </c>
      <c r="M108" s="79">
        <v>2.0000000000000001E-4</v>
      </c>
      <c r="N108" s="79">
        <v>1E-4</v>
      </c>
      <c r="O108" s="79">
        <v>0</v>
      </c>
    </row>
    <row r="109" spans="2:15">
      <c r="B109" t="s">
        <v>1460</v>
      </c>
      <c r="C109" t="s">
        <v>1461</v>
      </c>
      <c r="D109" t="s">
        <v>103</v>
      </c>
      <c r="E109" t="s">
        <v>126</v>
      </c>
      <c r="F109" t="s">
        <v>1462</v>
      </c>
      <c r="G109" t="s">
        <v>863</v>
      </c>
      <c r="H109" t="s">
        <v>105</v>
      </c>
      <c r="I109" s="78">
        <v>727.8</v>
      </c>
      <c r="J109" s="78">
        <v>1.0000000000000001E-5</v>
      </c>
      <c r="K109" s="78">
        <v>0</v>
      </c>
      <c r="L109" s="78">
        <v>7.2779999999999994E-8</v>
      </c>
      <c r="M109" s="79">
        <v>0</v>
      </c>
      <c r="N109" s="79">
        <v>0</v>
      </c>
      <c r="O109" s="79">
        <v>0</v>
      </c>
    </row>
    <row r="110" spans="2:15">
      <c r="B110" t="s">
        <v>1463</v>
      </c>
      <c r="C110" t="s">
        <v>1464</v>
      </c>
      <c r="D110" t="s">
        <v>103</v>
      </c>
      <c r="E110" t="s">
        <v>126</v>
      </c>
      <c r="F110" t="s">
        <v>1465</v>
      </c>
      <c r="G110" t="s">
        <v>863</v>
      </c>
      <c r="H110" t="s">
        <v>105</v>
      </c>
      <c r="I110" s="78">
        <v>60406.52</v>
      </c>
      <c r="J110" s="78">
        <v>10.199999999999999</v>
      </c>
      <c r="K110" s="78">
        <v>0</v>
      </c>
      <c r="L110" s="78">
        <v>6.1614650400000004</v>
      </c>
      <c r="M110" s="79">
        <v>1E-4</v>
      </c>
      <c r="N110" s="79">
        <v>0</v>
      </c>
      <c r="O110" s="79">
        <v>0</v>
      </c>
    </row>
    <row r="111" spans="2:15">
      <c r="B111" t="s">
        <v>1466</v>
      </c>
      <c r="C111" t="s">
        <v>1467</v>
      </c>
      <c r="D111" t="s">
        <v>103</v>
      </c>
      <c r="E111" t="s">
        <v>126</v>
      </c>
      <c r="F111" t="s">
        <v>1468</v>
      </c>
      <c r="G111" t="s">
        <v>402</v>
      </c>
      <c r="H111" t="s">
        <v>105</v>
      </c>
      <c r="I111" s="78">
        <v>2933.64</v>
      </c>
      <c r="J111" s="78">
        <v>22180</v>
      </c>
      <c r="K111" s="78">
        <v>0</v>
      </c>
      <c r="L111" s="78">
        <v>650.68135199999995</v>
      </c>
      <c r="M111" s="79">
        <v>4.0000000000000002E-4</v>
      </c>
      <c r="N111" s="79">
        <v>3.8E-3</v>
      </c>
      <c r="O111" s="79">
        <v>5.9999999999999995E-4</v>
      </c>
    </row>
    <row r="112" spans="2:15">
      <c r="B112" t="s">
        <v>1469</v>
      </c>
      <c r="C112" t="s">
        <v>1470</v>
      </c>
      <c r="D112" t="s">
        <v>103</v>
      </c>
      <c r="E112" t="s">
        <v>126</v>
      </c>
      <c r="F112" t="s">
        <v>1471</v>
      </c>
      <c r="G112" t="s">
        <v>402</v>
      </c>
      <c r="H112" t="s">
        <v>105</v>
      </c>
      <c r="I112" s="78">
        <v>91.16</v>
      </c>
      <c r="J112" s="78">
        <v>60.8</v>
      </c>
      <c r="K112" s="78">
        <v>0</v>
      </c>
      <c r="L112" s="78">
        <v>5.542528E-2</v>
      </c>
      <c r="M112" s="79">
        <v>0</v>
      </c>
      <c r="N112" s="79">
        <v>0</v>
      </c>
      <c r="O112" s="79">
        <v>0</v>
      </c>
    </row>
    <row r="113" spans="2:15">
      <c r="B113" t="s">
        <v>1472</v>
      </c>
      <c r="C113" t="s">
        <v>1473</v>
      </c>
      <c r="D113" t="s">
        <v>103</v>
      </c>
      <c r="E113" t="s">
        <v>126</v>
      </c>
      <c r="F113" t="s">
        <v>1474</v>
      </c>
      <c r="G113" t="s">
        <v>1356</v>
      </c>
      <c r="H113" t="s">
        <v>105</v>
      </c>
      <c r="I113" s="78">
        <v>3481.12</v>
      </c>
      <c r="J113" s="78">
        <v>1998</v>
      </c>
      <c r="K113" s="78">
        <v>0</v>
      </c>
      <c r="L113" s="78">
        <v>69.552777599999999</v>
      </c>
      <c r="M113" s="79">
        <v>2.9999999999999997E-4</v>
      </c>
      <c r="N113" s="79">
        <v>4.0000000000000002E-4</v>
      </c>
      <c r="O113" s="79">
        <v>1E-4</v>
      </c>
    </row>
    <row r="114" spans="2:15">
      <c r="B114" t="s">
        <v>1475</v>
      </c>
      <c r="C114" t="s">
        <v>1476</v>
      </c>
      <c r="D114" t="s">
        <v>103</v>
      </c>
      <c r="E114" t="s">
        <v>126</v>
      </c>
      <c r="F114" t="s">
        <v>1477</v>
      </c>
      <c r="G114" t="s">
        <v>128</v>
      </c>
      <c r="H114" t="s">
        <v>105</v>
      </c>
      <c r="I114" s="78">
        <v>11525.5</v>
      </c>
      <c r="J114" s="78">
        <v>266.39999999999998</v>
      </c>
      <c r="K114" s="78">
        <v>0</v>
      </c>
      <c r="L114" s="78">
        <v>30.703931999999998</v>
      </c>
      <c r="M114" s="79">
        <v>6.9999999999999999E-4</v>
      </c>
      <c r="N114" s="79">
        <v>2.0000000000000001E-4</v>
      </c>
      <c r="O114" s="79">
        <v>0</v>
      </c>
    </row>
    <row r="115" spans="2:15">
      <c r="B115" t="s">
        <v>1478</v>
      </c>
      <c r="C115" t="s">
        <v>1479</v>
      </c>
      <c r="D115" t="s">
        <v>103</v>
      </c>
      <c r="E115" t="s">
        <v>126</v>
      </c>
      <c r="F115" t="s">
        <v>1480</v>
      </c>
      <c r="G115" t="s">
        <v>130</v>
      </c>
      <c r="H115" t="s">
        <v>105</v>
      </c>
      <c r="I115" s="78">
        <v>26020.720000000001</v>
      </c>
      <c r="J115" s="78">
        <v>333.5</v>
      </c>
      <c r="K115" s="78">
        <v>0</v>
      </c>
      <c r="L115" s="78">
        <v>86.779101199999999</v>
      </c>
      <c r="M115" s="79">
        <v>5.0000000000000001E-4</v>
      </c>
      <c r="N115" s="79">
        <v>5.0000000000000001E-4</v>
      </c>
      <c r="O115" s="79">
        <v>1E-4</v>
      </c>
    </row>
    <row r="116" spans="2:15">
      <c r="B116" t="s">
        <v>1481</v>
      </c>
      <c r="C116" t="s">
        <v>1482</v>
      </c>
      <c r="D116" t="s">
        <v>103</v>
      </c>
      <c r="E116" t="s">
        <v>126</v>
      </c>
      <c r="F116" t="s">
        <v>1483</v>
      </c>
      <c r="G116" t="s">
        <v>130</v>
      </c>
      <c r="H116" t="s">
        <v>105</v>
      </c>
      <c r="I116" s="78">
        <v>8282.73</v>
      </c>
      <c r="J116" s="78">
        <v>1838</v>
      </c>
      <c r="K116" s="78">
        <v>0</v>
      </c>
      <c r="L116" s="78">
        <v>152.23657739999999</v>
      </c>
      <c r="M116" s="79">
        <v>5.9999999999999995E-4</v>
      </c>
      <c r="N116" s="79">
        <v>8.9999999999999998E-4</v>
      </c>
      <c r="O116" s="79">
        <v>1E-4</v>
      </c>
    </row>
    <row r="117" spans="2:15">
      <c r="B117" t="s">
        <v>1484</v>
      </c>
      <c r="C117" t="s">
        <v>1485</v>
      </c>
      <c r="D117" t="s">
        <v>103</v>
      </c>
      <c r="E117" t="s">
        <v>126</v>
      </c>
      <c r="F117" t="s">
        <v>1486</v>
      </c>
      <c r="G117" t="s">
        <v>130</v>
      </c>
      <c r="H117" t="s">
        <v>105</v>
      </c>
      <c r="I117" s="78">
        <v>4379</v>
      </c>
      <c r="J117" s="78">
        <v>1934</v>
      </c>
      <c r="K117" s="78">
        <v>0</v>
      </c>
      <c r="L117" s="78">
        <v>84.689859999999996</v>
      </c>
      <c r="M117" s="79">
        <v>5.9999999999999995E-4</v>
      </c>
      <c r="N117" s="79">
        <v>5.0000000000000001E-4</v>
      </c>
      <c r="O117" s="79">
        <v>1E-4</v>
      </c>
    </row>
    <row r="118" spans="2:15">
      <c r="B118" t="s">
        <v>1487</v>
      </c>
      <c r="C118" t="s">
        <v>1488</v>
      </c>
      <c r="D118" t="s">
        <v>103</v>
      </c>
      <c r="E118" t="s">
        <v>126</v>
      </c>
      <c r="F118" t="s">
        <v>1489</v>
      </c>
      <c r="G118" t="s">
        <v>130</v>
      </c>
      <c r="H118" t="s">
        <v>105</v>
      </c>
      <c r="I118" s="78">
        <v>6993.67</v>
      </c>
      <c r="J118" s="78">
        <v>610.79999999999995</v>
      </c>
      <c r="K118" s="78">
        <v>0</v>
      </c>
      <c r="L118" s="78">
        <v>42.717336359999997</v>
      </c>
      <c r="M118" s="79">
        <v>5.9999999999999995E-4</v>
      </c>
      <c r="N118" s="79">
        <v>2.0000000000000001E-4</v>
      </c>
      <c r="O118" s="79">
        <v>0</v>
      </c>
    </row>
    <row r="119" spans="2:15">
      <c r="B119" t="s">
        <v>1490</v>
      </c>
      <c r="C119" t="s">
        <v>1491</v>
      </c>
      <c r="D119" t="s">
        <v>103</v>
      </c>
      <c r="E119" t="s">
        <v>126</v>
      </c>
      <c r="F119" t="s">
        <v>1492</v>
      </c>
      <c r="G119" t="s">
        <v>130</v>
      </c>
      <c r="H119" t="s">
        <v>105</v>
      </c>
      <c r="I119" s="78">
        <v>141900.78</v>
      </c>
      <c r="J119" s="78">
        <v>168.9</v>
      </c>
      <c r="K119" s="78">
        <v>0</v>
      </c>
      <c r="L119" s="78">
        <v>239.67041742000001</v>
      </c>
      <c r="M119" s="79">
        <v>2.9999999999999997E-4</v>
      </c>
      <c r="N119" s="79">
        <v>1.4E-3</v>
      </c>
      <c r="O119" s="79">
        <v>2.0000000000000001E-4</v>
      </c>
    </row>
    <row r="120" spans="2:15">
      <c r="B120" t="s">
        <v>1493</v>
      </c>
      <c r="C120" t="s">
        <v>1494</v>
      </c>
      <c r="D120" t="s">
        <v>103</v>
      </c>
      <c r="E120" t="s">
        <v>126</v>
      </c>
      <c r="F120" t="s">
        <v>1495</v>
      </c>
      <c r="G120" t="s">
        <v>131</v>
      </c>
      <c r="H120" t="s">
        <v>105</v>
      </c>
      <c r="I120" s="78">
        <v>74190.09</v>
      </c>
      <c r="J120" s="78">
        <v>299.3</v>
      </c>
      <c r="K120" s="78">
        <v>0</v>
      </c>
      <c r="L120" s="78">
        <v>222.05093937000001</v>
      </c>
      <c r="M120" s="79">
        <v>5.0000000000000001E-4</v>
      </c>
      <c r="N120" s="79">
        <v>1.2999999999999999E-3</v>
      </c>
      <c r="O120" s="79">
        <v>2.0000000000000001E-4</v>
      </c>
    </row>
    <row r="121" spans="2:15">
      <c r="B121" t="s">
        <v>1496</v>
      </c>
      <c r="C121" t="s">
        <v>1497</v>
      </c>
      <c r="D121" t="s">
        <v>103</v>
      </c>
      <c r="E121" t="s">
        <v>126</v>
      </c>
      <c r="F121" t="s">
        <v>1498</v>
      </c>
      <c r="G121" t="s">
        <v>135</v>
      </c>
      <c r="H121" t="s">
        <v>105</v>
      </c>
      <c r="I121" s="78">
        <v>4281.8599999999997</v>
      </c>
      <c r="J121" s="78">
        <v>1448</v>
      </c>
      <c r="K121" s="78">
        <v>0</v>
      </c>
      <c r="L121" s="78">
        <v>62.0013328</v>
      </c>
      <c r="M121" s="79">
        <v>5.0000000000000001E-4</v>
      </c>
      <c r="N121" s="79">
        <v>4.0000000000000002E-4</v>
      </c>
      <c r="O121" s="79">
        <v>1E-4</v>
      </c>
    </row>
    <row r="122" spans="2:15">
      <c r="B122" s="80" t="s">
        <v>1499</v>
      </c>
      <c r="E122" s="16"/>
      <c r="F122" s="16"/>
      <c r="G122" s="16"/>
      <c r="I122" s="82">
        <v>0</v>
      </c>
      <c r="K122" s="82">
        <v>0</v>
      </c>
      <c r="L122" s="82">
        <v>0</v>
      </c>
      <c r="N122" s="81">
        <v>0</v>
      </c>
      <c r="O122" s="81">
        <v>0</v>
      </c>
    </row>
    <row r="123" spans="2:15">
      <c r="B123" t="s">
        <v>239</v>
      </c>
      <c r="C123" t="s">
        <v>239</v>
      </c>
      <c r="E123" s="16"/>
      <c r="F123" s="16"/>
      <c r="G123" t="s">
        <v>239</v>
      </c>
      <c r="H123" t="s">
        <v>239</v>
      </c>
      <c r="I123" s="78">
        <v>0</v>
      </c>
      <c r="J123" s="78">
        <v>0</v>
      </c>
      <c r="L123" s="78">
        <v>0</v>
      </c>
      <c r="M123" s="79">
        <v>0</v>
      </c>
      <c r="N123" s="79">
        <v>0</v>
      </c>
      <c r="O123" s="79">
        <v>0</v>
      </c>
    </row>
    <row r="124" spans="2:15">
      <c r="B124" s="80" t="s">
        <v>247</v>
      </c>
      <c r="E124" s="16"/>
      <c r="F124" s="16"/>
      <c r="G124" s="16"/>
      <c r="I124" s="82">
        <v>383912.46</v>
      </c>
      <c r="K124" s="82">
        <v>17.43263</v>
      </c>
      <c r="L124" s="82">
        <v>48786.121142675169</v>
      </c>
      <c r="N124" s="81">
        <v>0.28360000000000002</v>
      </c>
      <c r="O124" s="81">
        <v>4.4400000000000002E-2</v>
      </c>
    </row>
    <row r="125" spans="2:15">
      <c r="B125" s="80" t="s">
        <v>345</v>
      </c>
      <c r="E125" s="16"/>
      <c r="F125" s="16"/>
      <c r="G125" s="16"/>
      <c r="I125" s="82">
        <v>178163.47</v>
      </c>
      <c r="K125" s="82">
        <v>1.82578</v>
      </c>
      <c r="L125" s="82">
        <v>15772.679448152199</v>
      </c>
      <c r="N125" s="81">
        <v>9.1700000000000004E-2</v>
      </c>
      <c r="O125" s="81">
        <v>1.43E-2</v>
      </c>
    </row>
    <row r="126" spans="2:15">
      <c r="B126" t="s">
        <v>1500</v>
      </c>
      <c r="C126" t="s">
        <v>1501</v>
      </c>
      <c r="D126" t="s">
        <v>917</v>
      </c>
      <c r="E126" t="s">
        <v>912</v>
      </c>
      <c r="F126" t="s">
        <v>1502</v>
      </c>
      <c r="G126" t="s">
        <v>1056</v>
      </c>
      <c r="H126" t="s">
        <v>109</v>
      </c>
      <c r="I126" s="78">
        <v>5459.38</v>
      </c>
      <c r="J126" s="78">
        <v>1507</v>
      </c>
      <c r="K126" s="78">
        <v>0</v>
      </c>
      <c r="L126" s="78">
        <v>284.33499240959998</v>
      </c>
      <c r="M126" s="79">
        <v>2.0000000000000001E-4</v>
      </c>
      <c r="N126" s="79">
        <v>1.6999999999999999E-3</v>
      </c>
      <c r="O126" s="79">
        <v>2.9999999999999997E-4</v>
      </c>
    </row>
    <row r="127" spans="2:15">
      <c r="B127" t="s">
        <v>1503</v>
      </c>
      <c r="C127" t="s">
        <v>1504</v>
      </c>
      <c r="D127" t="s">
        <v>917</v>
      </c>
      <c r="E127" t="s">
        <v>912</v>
      </c>
      <c r="F127" t="s">
        <v>1505</v>
      </c>
      <c r="G127" t="s">
        <v>914</v>
      </c>
      <c r="H127" t="s">
        <v>109</v>
      </c>
      <c r="I127" s="78">
        <v>11380.42</v>
      </c>
      <c r="J127" s="78">
        <v>310</v>
      </c>
      <c r="K127" s="78">
        <v>0</v>
      </c>
      <c r="L127" s="78">
        <v>121.92526771199999</v>
      </c>
      <c r="M127" s="79">
        <v>4.0000000000000002E-4</v>
      </c>
      <c r="N127" s="79">
        <v>6.9999999999999999E-4</v>
      </c>
      <c r="O127" s="79">
        <v>1E-4</v>
      </c>
    </row>
    <row r="128" spans="2:15">
      <c r="B128" t="s">
        <v>1506</v>
      </c>
      <c r="C128" t="s">
        <v>1507</v>
      </c>
      <c r="D128" t="s">
        <v>917</v>
      </c>
      <c r="E128" t="s">
        <v>912</v>
      </c>
      <c r="F128" t="s">
        <v>1508</v>
      </c>
      <c r="G128" t="s">
        <v>914</v>
      </c>
      <c r="H128" t="s">
        <v>109</v>
      </c>
      <c r="I128" s="78">
        <v>2324.3200000000002</v>
      </c>
      <c r="J128" s="78">
        <v>607</v>
      </c>
      <c r="K128" s="78">
        <v>0</v>
      </c>
      <c r="L128" s="78">
        <v>48.759399014400003</v>
      </c>
      <c r="M128" s="79">
        <v>1E-4</v>
      </c>
      <c r="N128" s="79">
        <v>2.9999999999999997E-4</v>
      </c>
      <c r="O128" s="79">
        <v>0</v>
      </c>
    </row>
    <row r="129" spans="2:15">
      <c r="B129" t="s">
        <v>1509</v>
      </c>
      <c r="C129" t="s">
        <v>1510</v>
      </c>
      <c r="D129" t="s">
        <v>917</v>
      </c>
      <c r="E129" t="s">
        <v>912</v>
      </c>
      <c r="F129" t="s">
        <v>1511</v>
      </c>
      <c r="G129" t="s">
        <v>914</v>
      </c>
      <c r="H129" t="s">
        <v>109</v>
      </c>
      <c r="I129" s="78">
        <v>4401.1000000000004</v>
      </c>
      <c r="J129" s="78">
        <v>3337</v>
      </c>
      <c r="K129" s="78">
        <v>0</v>
      </c>
      <c r="L129" s="78">
        <v>507.56442739200003</v>
      </c>
      <c r="M129" s="79">
        <v>0</v>
      </c>
      <c r="N129" s="79">
        <v>3.0000000000000001E-3</v>
      </c>
      <c r="O129" s="79">
        <v>5.0000000000000001E-4</v>
      </c>
    </row>
    <row r="130" spans="2:15">
      <c r="B130" t="s">
        <v>1512</v>
      </c>
      <c r="C130" t="s">
        <v>1513</v>
      </c>
      <c r="D130" t="s">
        <v>911</v>
      </c>
      <c r="E130" t="s">
        <v>912</v>
      </c>
      <c r="F130" t="s">
        <v>913</v>
      </c>
      <c r="G130" t="s">
        <v>914</v>
      </c>
      <c r="H130" t="s">
        <v>109</v>
      </c>
      <c r="I130" s="78">
        <v>74888.17</v>
      </c>
      <c r="J130" s="78">
        <v>980</v>
      </c>
      <c r="K130" s="78">
        <v>0</v>
      </c>
      <c r="L130" s="78">
        <v>2536.372452096</v>
      </c>
      <c r="M130" s="79">
        <v>1E-4</v>
      </c>
      <c r="N130" s="79">
        <v>1.47E-2</v>
      </c>
      <c r="O130" s="79">
        <v>2.3E-3</v>
      </c>
    </row>
    <row r="131" spans="2:15">
      <c r="B131" t="s">
        <v>1514</v>
      </c>
      <c r="C131" t="s">
        <v>1515</v>
      </c>
      <c r="D131" t="s">
        <v>917</v>
      </c>
      <c r="E131" t="s">
        <v>912</v>
      </c>
      <c r="F131" t="s">
        <v>1277</v>
      </c>
      <c r="G131" t="s">
        <v>914</v>
      </c>
      <c r="H131" t="s">
        <v>109</v>
      </c>
      <c r="I131" s="78">
        <v>2752.09</v>
      </c>
      <c r="J131" s="78">
        <v>683</v>
      </c>
      <c r="K131" s="78">
        <v>0</v>
      </c>
      <c r="L131" s="78">
        <v>64.9616533632</v>
      </c>
      <c r="M131" s="79">
        <v>1E-4</v>
      </c>
      <c r="N131" s="79">
        <v>4.0000000000000002E-4</v>
      </c>
      <c r="O131" s="79">
        <v>1E-4</v>
      </c>
    </row>
    <row r="132" spans="2:15">
      <c r="B132" t="s">
        <v>1516</v>
      </c>
      <c r="C132" t="s">
        <v>1517</v>
      </c>
      <c r="D132" t="s">
        <v>917</v>
      </c>
      <c r="E132" t="s">
        <v>912</v>
      </c>
      <c r="F132" t="s">
        <v>1518</v>
      </c>
      <c r="G132" t="s">
        <v>1519</v>
      </c>
      <c r="H132" t="s">
        <v>113</v>
      </c>
      <c r="I132" s="78">
        <v>2098.31</v>
      </c>
      <c r="J132" s="78">
        <v>3210</v>
      </c>
      <c r="K132" s="78">
        <v>0</v>
      </c>
      <c r="L132" s="78">
        <v>261.2190735282</v>
      </c>
      <c r="M132" s="79">
        <v>0</v>
      </c>
      <c r="N132" s="79">
        <v>1.5E-3</v>
      </c>
      <c r="O132" s="79">
        <v>2.0000000000000001E-4</v>
      </c>
    </row>
    <row r="133" spans="2:15">
      <c r="B133" t="s">
        <v>1520</v>
      </c>
      <c r="C133" t="s">
        <v>1521</v>
      </c>
      <c r="D133" t="s">
        <v>911</v>
      </c>
      <c r="E133" t="s">
        <v>912</v>
      </c>
      <c r="F133" t="s">
        <v>1522</v>
      </c>
      <c r="G133" t="s">
        <v>1523</v>
      </c>
      <c r="H133" t="s">
        <v>109</v>
      </c>
      <c r="I133" s="78">
        <v>2650.15</v>
      </c>
      <c r="J133" s="78">
        <v>2350</v>
      </c>
      <c r="K133" s="78">
        <v>0</v>
      </c>
      <c r="L133" s="78">
        <v>215.23458239999999</v>
      </c>
      <c r="M133" s="79">
        <v>0</v>
      </c>
      <c r="N133" s="79">
        <v>1.2999999999999999E-3</v>
      </c>
      <c r="O133" s="79">
        <v>2.0000000000000001E-4</v>
      </c>
    </row>
    <row r="134" spans="2:15">
      <c r="B134" t="s">
        <v>1524</v>
      </c>
      <c r="C134" t="s">
        <v>1525</v>
      </c>
      <c r="D134" t="s">
        <v>917</v>
      </c>
      <c r="E134" t="s">
        <v>912</v>
      </c>
      <c r="F134" t="s">
        <v>1526</v>
      </c>
      <c r="G134" t="s">
        <v>1028</v>
      </c>
      <c r="H134" t="s">
        <v>109</v>
      </c>
      <c r="I134" s="78">
        <v>1131.27</v>
      </c>
      <c r="J134" s="78">
        <v>11718</v>
      </c>
      <c r="K134" s="78">
        <v>0</v>
      </c>
      <c r="L134" s="78">
        <v>458.13502748159999</v>
      </c>
      <c r="M134" s="79">
        <v>0</v>
      </c>
      <c r="N134" s="79">
        <v>2.7000000000000001E-3</v>
      </c>
      <c r="O134" s="79">
        <v>4.0000000000000002E-4</v>
      </c>
    </row>
    <row r="135" spans="2:15">
      <c r="B135" t="s">
        <v>1527</v>
      </c>
      <c r="C135" t="s">
        <v>1528</v>
      </c>
      <c r="D135" t="s">
        <v>917</v>
      </c>
      <c r="E135" t="s">
        <v>912</v>
      </c>
      <c r="F135" t="s">
        <v>1315</v>
      </c>
      <c r="G135" t="s">
        <v>1028</v>
      </c>
      <c r="H135" t="s">
        <v>109</v>
      </c>
      <c r="I135" s="78">
        <v>5508.14</v>
      </c>
      <c r="J135" s="78">
        <v>3783</v>
      </c>
      <c r="K135" s="78">
        <v>0</v>
      </c>
      <c r="L135" s="78">
        <v>720.13686750720001</v>
      </c>
      <c r="M135" s="79">
        <v>2.0000000000000001E-4</v>
      </c>
      <c r="N135" s="79">
        <v>4.1999999999999997E-3</v>
      </c>
      <c r="O135" s="79">
        <v>6.9999999999999999E-4</v>
      </c>
    </row>
    <row r="136" spans="2:15">
      <c r="B136" t="s">
        <v>1529</v>
      </c>
      <c r="C136" t="s">
        <v>1530</v>
      </c>
      <c r="D136" t="s">
        <v>917</v>
      </c>
      <c r="E136" t="s">
        <v>912</v>
      </c>
      <c r="F136" t="s">
        <v>1531</v>
      </c>
      <c r="G136" t="s">
        <v>928</v>
      </c>
      <c r="H136" t="s">
        <v>109</v>
      </c>
      <c r="I136" s="78">
        <v>9144.34</v>
      </c>
      <c r="J136" s="78">
        <v>5536</v>
      </c>
      <c r="K136" s="78">
        <v>0</v>
      </c>
      <c r="L136" s="78">
        <v>1749.5331692544</v>
      </c>
      <c r="M136" s="79">
        <v>1E-4</v>
      </c>
      <c r="N136" s="79">
        <v>1.0200000000000001E-2</v>
      </c>
      <c r="O136" s="79">
        <v>1.6000000000000001E-3</v>
      </c>
    </row>
    <row r="137" spans="2:15">
      <c r="B137" t="s">
        <v>1532</v>
      </c>
      <c r="C137" t="s">
        <v>1533</v>
      </c>
      <c r="D137" t="s">
        <v>917</v>
      </c>
      <c r="E137" t="s">
        <v>912</v>
      </c>
      <c r="F137" t="s">
        <v>1534</v>
      </c>
      <c r="G137" t="s">
        <v>928</v>
      </c>
      <c r="H137" t="s">
        <v>109</v>
      </c>
      <c r="I137" s="78">
        <v>1609.9</v>
      </c>
      <c r="J137" s="78">
        <v>12238</v>
      </c>
      <c r="K137" s="78">
        <v>0</v>
      </c>
      <c r="L137" s="78">
        <v>680.89960627200003</v>
      </c>
      <c r="M137" s="79">
        <v>0</v>
      </c>
      <c r="N137" s="79">
        <v>4.0000000000000001E-3</v>
      </c>
      <c r="O137" s="79">
        <v>5.9999999999999995E-4</v>
      </c>
    </row>
    <row r="138" spans="2:15">
      <c r="B138" t="s">
        <v>1535</v>
      </c>
      <c r="C138" t="s">
        <v>1536</v>
      </c>
      <c r="D138" t="s">
        <v>917</v>
      </c>
      <c r="E138" t="s">
        <v>912</v>
      </c>
      <c r="F138" t="s">
        <v>1537</v>
      </c>
      <c r="G138" t="s">
        <v>928</v>
      </c>
      <c r="H138" t="s">
        <v>109</v>
      </c>
      <c r="I138" s="78">
        <v>1983.02</v>
      </c>
      <c r="J138" s="78">
        <v>11096</v>
      </c>
      <c r="K138" s="78">
        <v>0</v>
      </c>
      <c r="L138" s="78">
        <v>760.44406763519999</v>
      </c>
      <c r="M138" s="79">
        <v>0</v>
      </c>
      <c r="N138" s="79">
        <v>4.4000000000000003E-3</v>
      </c>
      <c r="O138" s="79">
        <v>6.9999999999999999E-4</v>
      </c>
    </row>
    <row r="139" spans="2:15">
      <c r="B139" t="s">
        <v>1538</v>
      </c>
      <c r="C139" t="s">
        <v>1539</v>
      </c>
      <c r="D139" t="s">
        <v>917</v>
      </c>
      <c r="E139" t="s">
        <v>912</v>
      </c>
      <c r="F139" t="s">
        <v>1540</v>
      </c>
      <c r="G139" t="s">
        <v>1024</v>
      </c>
      <c r="H139" t="s">
        <v>109</v>
      </c>
      <c r="I139" s="78">
        <v>10432.200000000001</v>
      </c>
      <c r="J139" s="78">
        <v>3423</v>
      </c>
      <c r="K139" s="78">
        <v>0</v>
      </c>
      <c r="L139" s="78">
        <v>1234.1175759360001</v>
      </c>
      <c r="M139" s="79">
        <v>2.9999999999999997E-4</v>
      </c>
      <c r="N139" s="79">
        <v>7.1999999999999998E-3</v>
      </c>
      <c r="O139" s="79">
        <v>1.1000000000000001E-3</v>
      </c>
    </row>
    <row r="140" spans="2:15">
      <c r="B140" t="s">
        <v>1541</v>
      </c>
      <c r="C140" t="s">
        <v>1542</v>
      </c>
      <c r="D140" t="s">
        <v>917</v>
      </c>
      <c r="E140" t="s">
        <v>912</v>
      </c>
      <c r="F140" t="s">
        <v>849</v>
      </c>
      <c r="G140" t="s">
        <v>951</v>
      </c>
      <c r="H140" t="s">
        <v>109</v>
      </c>
      <c r="I140" s="78">
        <v>440.87</v>
      </c>
      <c r="J140" s="78">
        <v>436</v>
      </c>
      <c r="K140" s="78">
        <v>0</v>
      </c>
      <c r="L140" s="78">
        <v>6.6430996992000004</v>
      </c>
      <c r="M140" s="79">
        <v>0</v>
      </c>
      <c r="N140" s="79">
        <v>0</v>
      </c>
      <c r="O140" s="79">
        <v>0</v>
      </c>
    </row>
    <row r="141" spans="2:15">
      <c r="B141" t="s">
        <v>1543</v>
      </c>
      <c r="C141" t="s">
        <v>1544</v>
      </c>
      <c r="D141" t="s">
        <v>917</v>
      </c>
      <c r="E141" t="s">
        <v>912</v>
      </c>
      <c r="F141" t="s">
        <v>1262</v>
      </c>
      <c r="G141" t="s">
        <v>951</v>
      </c>
      <c r="H141" t="s">
        <v>109</v>
      </c>
      <c r="I141" s="78">
        <v>7069.69</v>
      </c>
      <c r="J141" s="78">
        <v>15515</v>
      </c>
      <c r="K141" s="78">
        <v>0</v>
      </c>
      <c r="L141" s="78">
        <v>3790.756466496</v>
      </c>
      <c r="M141" s="79">
        <v>1E-4</v>
      </c>
      <c r="N141" s="79">
        <v>2.1999999999999999E-2</v>
      </c>
      <c r="O141" s="79">
        <v>3.3999999999999998E-3</v>
      </c>
    </row>
    <row r="142" spans="2:15">
      <c r="B142" t="s">
        <v>1545</v>
      </c>
      <c r="C142" t="s">
        <v>1546</v>
      </c>
      <c r="D142" t="s">
        <v>917</v>
      </c>
      <c r="E142" t="s">
        <v>912</v>
      </c>
      <c r="F142" t="s">
        <v>1547</v>
      </c>
      <c r="G142" t="s">
        <v>126</v>
      </c>
      <c r="H142" t="s">
        <v>109</v>
      </c>
      <c r="I142" s="78">
        <v>5236.8100000000004</v>
      </c>
      <c r="J142" s="78">
        <v>1759</v>
      </c>
      <c r="K142" s="78">
        <v>0</v>
      </c>
      <c r="L142" s="78">
        <v>318.35112618239998</v>
      </c>
      <c r="M142" s="79">
        <v>2.0000000000000001E-4</v>
      </c>
      <c r="N142" s="79">
        <v>1.9E-3</v>
      </c>
      <c r="O142" s="79">
        <v>2.9999999999999997E-4</v>
      </c>
    </row>
    <row r="143" spans="2:15">
      <c r="B143" t="s">
        <v>1548</v>
      </c>
      <c r="C143" t="s">
        <v>1549</v>
      </c>
      <c r="D143" t="s">
        <v>917</v>
      </c>
      <c r="E143" t="s">
        <v>912</v>
      </c>
      <c r="F143" t="s">
        <v>725</v>
      </c>
      <c r="G143" t="s">
        <v>726</v>
      </c>
      <c r="H143" t="s">
        <v>109</v>
      </c>
      <c r="I143" s="78">
        <v>41.73</v>
      </c>
      <c r="J143" s="78">
        <v>15506</v>
      </c>
      <c r="K143" s="78">
        <v>0</v>
      </c>
      <c r="L143" s="78">
        <v>22.362579532800002</v>
      </c>
      <c r="M143" s="79">
        <v>0</v>
      </c>
      <c r="N143" s="79">
        <v>1E-4</v>
      </c>
      <c r="O143" s="79">
        <v>0</v>
      </c>
    </row>
    <row r="144" spans="2:15">
      <c r="B144" t="s">
        <v>1550</v>
      </c>
      <c r="C144" t="s">
        <v>1551</v>
      </c>
      <c r="D144" t="s">
        <v>917</v>
      </c>
      <c r="E144" t="s">
        <v>912</v>
      </c>
      <c r="F144" t="s">
        <v>1232</v>
      </c>
      <c r="G144" t="s">
        <v>1233</v>
      </c>
      <c r="H144" t="s">
        <v>109</v>
      </c>
      <c r="I144" s="78">
        <v>8810.99</v>
      </c>
      <c r="J144" s="78">
        <v>2406</v>
      </c>
      <c r="K144" s="78">
        <v>0</v>
      </c>
      <c r="L144" s="78">
        <v>732.64580144640001</v>
      </c>
      <c r="M144" s="79">
        <v>1E-4</v>
      </c>
      <c r="N144" s="79">
        <v>4.3E-3</v>
      </c>
      <c r="O144" s="79">
        <v>6.9999999999999999E-4</v>
      </c>
    </row>
    <row r="145" spans="2:15">
      <c r="B145" t="s">
        <v>1552</v>
      </c>
      <c r="C145" t="s">
        <v>1553</v>
      </c>
      <c r="D145" t="s">
        <v>917</v>
      </c>
      <c r="E145" t="s">
        <v>912</v>
      </c>
      <c r="F145" t="s">
        <v>1318</v>
      </c>
      <c r="G145" t="s">
        <v>1233</v>
      </c>
      <c r="H145" t="s">
        <v>109</v>
      </c>
      <c r="I145" s="78">
        <v>5316.5</v>
      </c>
      <c r="J145" s="78">
        <v>1083</v>
      </c>
      <c r="K145" s="78">
        <v>0</v>
      </c>
      <c r="L145" s="78">
        <v>198.98851392</v>
      </c>
      <c r="M145" s="79">
        <v>0</v>
      </c>
      <c r="N145" s="79">
        <v>1.1999999999999999E-3</v>
      </c>
      <c r="O145" s="79">
        <v>2.0000000000000001E-4</v>
      </c>
    </row>
    <row r="146" spans="2:15">
      <c r="B146" t="s">
        <v>1554</v>
      </c>
      <c r="C146" t="s">
        <v>1555</v>
      </c>
      <c r="D146" t="s">
        <v>917</v>
      </c>
      <c r="E146" t="s">
        <v>912</v>
      </c>
      <c r="F146" t="s">
        <v>1556</v>
      </c>
      <c r="G146" t="s">
        <v>1557</v>
      </c>
      <c r="H146" t="s">
        <v>109</v>
      </c>
      <c r="I146" s="78">
        <v>2194.2399999999998</v>
      </c>
      <c r="J146" s="78">
        <v>2513</v>
      </c>
      <c r="K146" s="78">
        <v>1.82578</v>
      </c>
      <c r="L146" s="78">
        <v>192.39394414719999</v>
      </c>
      <c r="M146" s="79">
        <v>1E-4</v>
      </c>
      <c r="N146" s="79">
        <v>1.1000000000000001E-3</v>
      </c>
      <c r="O146" s="79">
        <v>2.0000000000000001E-4</v>
      </c>
    </row>
    <row r="147" spans="2:15">
      <c r="B147" t="s">
        <v>1558</v>
      </c>
      <c r="C147" t="s">
        <v>1559</v>
      </c>
      <c r="D147" t="s">
        <v>911</v>
      </c>
      <c r="E147" t="s">
        <v>912</v>
      </c>
      <c r="F147" t="s">
        <v>927</v>
      </c>
      <c r="G147" t="s">
        <v>1366</v>
      </c>
      <c r="H147" t="s">
        <v>109</v>
      </c>
      <c r="I147" s="78">
        <v>1275.68</v>
      </c>
      <c r="J147" s="78">
        <v>11658</v>
      </c>
      <c r="K147" s="78">
        <v>0</v>
      </c>
      <c r="L147" s="78">
        <v>513.97208432640002</v>
      </c>
      <c r="M147" s="79">
        <v>0</v>
      </c>
      <c r="N147" s="79">
        <v>3.0000000000000001E-3</v>
      </c>
      <c r="O147" s="79">
        <v>5.0000000000000001E-4</v>
      </c>
    </row>
    <row r="148" spans="2:15">
      <c r="B148" t="s">
        <v>1560</v>
      </c>
      <c r="C148" t="s">
        <v>1561</v>
      </c>
      <c r="D148" t="s">
        <v>917</v>
      </c>
      <c r="E148" t="s">
        <v>912</v>
      </c>
      <c r="F148" t="s">
        <v>1380</v>
      </c>
      <c r="G148" t="s">
        <v>132</v>
      </c>
      <c r="H148" t="s">
        <v>109</v>
      </c>
      <c r="I148" s="78">
        <v>12014.15</v>
      </c>
      <c r="J148" s="78">
        <v>850</v>
      </c>
      <c r="K148" s="78">
        <v>0</v>
      </c>
      <c r="L148" s="78">
        <v>352.92767040000001</v>
      </c>
      <c r="M148" s="79">
        <v>4.0000000000000002E-4</v>
      </c>
      <c r="N148" s="79">
        <v>2.0999999999999999E-3</v>
      </c>
      <c r="O148" s="79">
        <v>2.9999999999999997E-4</v>
      </c>
    </row>
    <row r="149" spans="2:15">
      <c r="B149" s="80" t="s">
        <v>346</v>
      </c>
      <c r="E149" s="16"/>
      <c r="F149" s="16"/>
      <c r="G149" s="16"/>
      <c r="I149" s="82">
        <v>205748.99</v>
      </c>
      <c r="K149" s="82">
        <v>15.60685</v>
      </c>
      <c r="L149" s="82">
        <v>33013.441694522975</v>
      </c>
      <c r="N149" s="81">
        <v>0.19189999999999999</v>
      </c>
      <c r="O149" s="81">
        <v>0.03</v>
      </c>
    </row>
    <row r="150" spans="2:15">
      <c r="B150" t="s">
        <v>1562</v>
      </c>
      <c r="C150" t="s">
        <v>1563</v>
      </c>
      <c r="D150" t="s">
        <v>917</v>
      </c>
      <c r="E150" t="s">
        <v>912</v>
      </c>
      <c r="F150" t="s">
        <v>1564</v>
      </c>
      <c r="G150" t="s">
        <v>963</v>
      </c>
      <c r="H150" t="s">
        <v>109</v>
      </c>
      <c r="I150" s="78">
        <v>3422.93</v>
      </c>
      <c r="J150" s="78">
        <v>3522</v>
      </c>
      <c r="K150" s="78">
        <v>0</v>
      </c>
      <c r="L150" s="78">
        <v>416.64013493760001</v>
      </c>
      <c r="M150" s="79">
        <v>0</v>
      </c>
      <c r="N150" s="79">
        <v>2.3999999999999998E-3</v>
      </c>
      <c r="O150" s="79">
        <v>4.0000000000000002E-4</v>
      </c>
    </row>
    <row r="151" spans="2:15">
      <c r="B151" t="s">
        <v>1565</v>
      </c>
      <c r="C151" t="s">
        <v>1566</v>
      </c>
      <c r="D151" t="s">
        <v>917</v>
      </c>
      <c r="E151" t="s">
        <v>912</v>
      </c>
      <c r="F151" t="s">
        <v>1567</v>
      </c>
      <c r="G151" t="s">
        <v>963</v>
      </c>
      <c r="H151" t="s">
        <v>109</v>
      </c>
      <c r="I151" s="78">
        <v>812.12</v>
      </c>
      <c r="J151" s="78">
        <v>7989</v>
      </c>
      <c r="K151" s="78">
        <v>0</v>
      </c>
      <c r="L151" s="78">
        <v>224.22620206080001</v>
      </c>
      <c r="M151" s="79">
        <v>0</v>
      </c>
      <c r="N151" s="79">
        <v>1.2999999999999999E-3</v>
      </c>
      <c r="O151" s="79">
        <v>2.0000000000000001E-4</v>
      </c>
    </row>
    <row r="152" spans="2:15">
      <c r="B152" t="s">
        <v>1568</v>
      </c>
      <c r="C152" t="s">
        <v>1569</v>
      </c>
      <c r="D152" t="s">
        <v>911</v>
      </c>
      <c r="E152" t="s">
        <v>912</v>
      </c>
      <c r="F152" t="s">
        <v>1570</v>
      </c>
      <c r="G152" t="s">
        <v>963</v>
      </c>
      <c r="H152" t="s">
        <v>109</v>
      </c>
      <c r="I152" s="78">
        <v>815.76</v>
      </c>
      <c r="J152" s="78">
        <v>13940</v>
      </c>
      <c r="K152" s="78">
        <v>0</v>
      </c>
      <c r="L152" s="78">
        <v>393.005758464</v>
      </c>
      <c r="M152" s="79">
        <v>0</v>
      </c>
      <c r="N152" s="79">
        <v>2.3E-3</v>
      </c>
      <c r="O152" s="79">
        <v>4.0000000000000002E-4</v>
      </c>
    </row>
    <row r="153" spans="2:15">
      <c r="B153" t="s">
        <v>1571</v>
      </c>
      <c r="C153" t="s">
        <v>1572</v>
      </c>
      <c r="D153" t="s">
        <v>917</v>
      </c>
      <c r="E153" t="s">
        <v>912</v>
      </c>
      <c r="F153" t="s">
        <v>1573</v>
      </c>
      <c r="G153" t="s">
        <v>963</v>
      </c>
      <c r="H153" t="s">
        <v>109</v>
      </c>
      <c r="I153" s="78">
        <v>749.51</v>
      </c>
      <c r="J153" s="78">
        <v>5380</v>
      </c>
      <c r="K153" s="78">
        <v>0</v>
      </c>
      <c r="L153" s="78">
        <v>139.358492928</v>
      </c>
      <c r="M153" s="79">
        <v>0</v>
      </c>
      <c r="N153" s="79">
        <v>8.0000000000000004E-4</v>
      </c>
      <c r="O153" s="79">
        <v>1E-4</v>
      </c>
    </row>
    <row r="154" spans="2:15">
      <c r="B154" t="s">
        <v>1574</v>
      </c>
      <c r="C154" t="s">
        <v>1575</v>
      </c>
      <c r="D154" t="s">
        <v>911</v>
      </c>
      <c r="E154" t="s">
        <v>912</v>
      </c>
      <c r="F154" t="s">
        <v>1576</v>
      </c>
      <c r="G154" t="s">
        <v>963</v>
      </c>
      <c r="H154" t="s">
        <v>109</v>
      </c>
      <c r="I154" s="78">
        <v>143.29</v>
      </c>
      <c r="J154" s="78">
        <v>22993</v>
      </c>
      <c r="K154" s="78">
        <v>0</v>
      </c>
      <c r="L154" s="78">
        <v>113.8636904832</v>
      </c>
      <c r="M154" s="79">
        <v>0</v>
      </c>
      <c r="N154" s="79">
        <v>6.9999999999999999E-4</v>
      </c>
      <c r="O154" s="79">
        <v>1E-4</v>
      </c>
    </row>
    <row r="155" spans="2:15">
      <c r="B155" t="s">
        <v>1577</v>
      </c>
      <c r="C155" t="s">
        <v>1578</v>
      </c>
      <c r="D155" t="s">
        <v>917</v>
      </c>
      <c r="E155" t="s">
        <v>912</v>
      </c>
      <c r="F155" t="s">
        <v>1579</v>
      </c>
      <c r="G155" t="s">
        <v>1580</v>
      </c>
      <c r="H155" t="s">
        <v>200</v>
      </c>
      <c r="I155" s="78">
        <v>3055.43</v>
      </c>
      <c r="J155" s="78">
        <v>2337</v>
      </c>
      <c r="K155" s="78">
        <v>0</v>
      </c>
      <c r="L155" s="78">
        <v>255.2743017825</v>
      </c>
      <c r="M155" s="79">
        <v>0</v>
      </c>
      <c r="N155" s="79">
        <v>1.5E-3</v>
      </c>
      <c r="O155" s="79">
        <v>2.0000000000000001E-4</v>
      </c>
    </row>
    <row r="156" spans="2:15">
      <c r="B156" t="s">
        <v>1581</v>
      </c>
      <c r="C156" t="s">
        <v>1582</v>
      </c>
      <c r="D156" t="s">
        <v>1094</v>
      </c>
      <c r="E156" t="s">
        <v>912</v>
      </c>
      <c r="F156" t="s">
        <v>1583</v>
      </c>
      <c r="G156" t="s">
        <v>1580</v>
      </c>
      <c r="H156" t="s">
        <v>113</v>
      </c>
      <c r="I156" s="78">
        <v>1265.68</v>
      </c>
      <c r="J156" s="78">
        <v>13048</v>
      </c>
      <c r="K156" s="78">
        <v>0</v>
      </c>
      <c r="L156" s="78">
        <v>640.46893176447998</v>
      </c>
      <c r="M156" s="79">
        <v>0</v>
      </c>
      <c r="N156" s="79">
        <v>3.7000000000000002E-3</v>
      </c>
      <c r="O156" s="79">
        <v>5.9999999999999995E-4</v>
      </c>
    </row>
    <row r="157" spans="2:15">
      <c r="B157" t="s">
        <v>1584</v>
      </c>
      <c r="C157" t="s">
        <v>1585</v>
      </c>
      <c r="D157" t="s">
        <v>911</v>
      </c>
      <c r="E157" t="s">
        <v>912</v>
      </c>
      <c r="F157" t="s">
        <v>1586</v>
      </c>
      <c r="G157" t="s">
        <v>1580</v>
      </c>
      <c r="H157" t="s">
        <v>109</v>
      </c>
      <c r="I157" s="78">
        <v>313.08999999999997</v>
      </c>
      <c r="J157" s="78">
        <v>32576</v>
      </c>
      <c r="K157" s="78">
        <v>0</v>
      </c>
      <c r="L157" s="78">
        <v>352.4850376704</v>
      </c>
      <c r="M157" s="79">
        <v>0</v>
      </c>
      <c r="N157" s="79">
        <v>2E-3</v>
      </c>
      <c r="O157" s="79">
        <v>2.9999999999999997E-4</v>
      </c>
    </row>
    <row r="158" spans="2:15">
      <c r="B158" t="s">
        <v>1587</v>
      </c>
      <c r="C158" t="s">
        <v>1588</v>
      </c>
      <c r="D158" t="s">
        <v>917</v>
      </c>
      <c r="E158" t="s">
        <v>912</v>
      </c>
      <c r="F158" t="s">
        <v>1589</v>
      </c>
      <c r="G158" t="s">
        <v>1580</v>
      </c>
      <c r="H158" t="s">
        <v>109</v>
      </c>
      <c r="I158" s="78">
        <v>1527.01</v>
      </c>
      <c r="J158" s="78">
        <v>14768</v>
      </c>
      <c r="K158" s="78">
        <v>0</v>
      </c>
      <c r="L158" s="78">
        <v>779.35853998079995</v>
      </c>
      <c r="M158" s="79">
        <v>0</v>
      </c>
      <c r="N158" s="79">
        <v>4.4999999999999997E-3</v>
      </c>
      <c r="O158" s="79">
        <v>6.9999999999999999E-4</v>
      </c>
    </row>
    <row r="159" spans="2:15">
      <c r="B159" t="s">
        <v>1590</v>
      </c>
      <c r="C159" t="s">
        <v>1591</v>
      </c>
      <c r="D159" t="s">
        <v>917</v>
      </c>
      <c r="E159" t="s">
        <v>912</v>
      </c>
      <c r="F159" t="s">
        <v>1592</v>
      </c>
      <c r="G159" t="s">
        <v>1580</v>
      </c>
      <c r="H159" t="s">
        <v>113</v>
      </c>
      <c r="I159" s="78">
        <v>362.76</v>
      </c>
      <c r="J159" s="78">
        <v>10200</v>
      </c>
      <c r="K159" s="78">
        <v>0</v>
      </c>
      <c r="L159" s="78">
        <v>143.49929486400001</v>
      </c>
      <c r="M159" s="79">
        <v>0</v>
      </c>
      <c r="N159" s="79">
        <v>8.0000000000000004E-4</v>
      </c>
      <c r="O159" s="79">
        <v>1E-4</v>
      </c>
    </row>
    <row r="160" spans="2:15">
      <c r="B160" t="s">
        <v>1593</v>
      </c>
      <c r="C160" t="s">
        <v>1594</v>
      </c>
      <c r="D160" t="s">
        <v>917</v>
      </c>
      <c r="E160" t="s">
        <v>912</v>
      </c>
      <c r="F160" t="s">
        <v>1595</v>
      </c>
      <c r="G160" t="s">
        <v>1580</v>
      </c>
      <c r="H160" t="s">
        <v>113</v>
      </c>
      <c r="I160" s="78">
        <v>1497.61</v>
      </c>
      <c r="J160" s="78">
        <v>2697</v>
      </c>
      <c r="K160" s="78">
        <v>0</v>
      </c>
      <c r="L160" s="78">
        <v>156.64259882094001</v>
      </c>
      <c r="M160" s="79">
        <v>0</v>
      </c>
      <c r="N160" s="79">
        <v>8.9999999999999998E-4</v>
      </c>
      <c r="O160" s="79">
        <v>1E-4</v>
      </c>
    </row>
    <row r="161" spans="2:15">
      <c r="B161" t="s">
        <v>1596</v>
      </c>
      <c r="C161" t="s">
        <v>1597</v>
      </c>
      <c r="D161" t="s">
        <v>917</v>
      </c>
      <c r="E161" t="s">
        <v>912</v>
      </c>
      <c r="F161" t="s">
        <v>1598</v>
      </c>
      <c r="G161" t="s">
        <v>1580</v>
      </c>
      <c r="H161" t="s">
        <v>109</v>
      </c>
      <c r="I161" s="78">
        <v>250.76</v>
      </c>
      <c r="J161" s="78">
        <v>38938</v>
      </c>
      <c r="K161" s="78">
        <v>0</v>
      </c>
      <c r="L161" s="78">
        <v>337.44704993279998</v>
      </c>
      <c r="M161" s="79">
        <v>0</v>
      </c>
      <c r="N161" s="79">
        <v>2E-3</v>
      </c>
      <c r="O161" s="79">
        <v>2.9999999999999997E-4</v>
      </c>
    </row>
    <row r="162" spans="2:15">
      <c r="B162" t="s">
        <v>1599</v>
      </c>
      <c r="C162" t="s">
        <v>1600</v>
      </c>
      <c r="D162" t="s">
        <v>917</v>
      </c>
      <c r="E162" t="s">
        <v>912</v>
      </c>
      <c r="F162" t="s">
        <v>1601</v>
      </c>
      <c r="G162" t="s">
        <v>1580</v>
      </c>
      <c r="H162" t="s">
        <v>202</v>
      </c>
      <c r="I162" s="78">
        <v>1560.61</v>
      </c>
      <c r="J162" s="78">
        <v>31380</v>
      </c>
      <c r="K162" s="78">
        <v>0</v>
      </c>
      <c r="L162" s="78">
        <v>181.93076378699999</v>
      </c>
      <c r="M162" s="79">
        <v>0</v>
      </c>
      <c r="N162" s="79">
        <v>1.1000000000000001E-3</v>
      </c>
      <c r="O162" s="79">
        <v>2.0000000000000001E-4</v>
      </c>
    </row>
    <row r="163" spans="2:15">
      <c r="B163" t="s">
        <v>1602</v>
      </c>
      <c r="C163" t="s">
        <v>1603</v>
      </c>
      <c r="D163" t="s">
        <v>932</v>
      </c>
      <c r="E163" t="s">
        <v>912</v>
      </c>
      <c r="F163" t="s">
        <v>1604</v>
      </c>
      <c r="G163" t="s">
        <v>1580</v>
      </c>
      <c r="H163" t="s">
        <v>113</v>
      </c>
      <c r="I163" s="78">
        <v>583.96</v>
      </c>
      <c r="J163" s="78">
        <v>11654</v>
      </c>
      <c r="K163" s="78">
        <v>0</v>
      </c>
      <c r="L163" s="78">
        <v>263.92973133487999</v>
      </c>
      <c r="M163" s="79">
        <v>0</v>
      </c>
      <c r="N163" s="79">
        <v>1.5E-3</v>
      </c>
      <c r="O163" s="79">
        <v>2.0000000000000001E-4</v>
      </c>
    </row>
    <row r="164" spans="2:15">
      <c r="B164" t="s">
        <v>1605</v>
      </c>
      <c r="C164" t="s">
        <v>1606</v>
      </c>
      <c r="D164" t="s">
        <v>1094</v>
      </c>
      <c r="E164" t="s">
        <v>912</v>
      </c>
      <c r="F164" t="s">
        <v>1607</v>
      </c>
      <c r="G164" t="s">
        <v>1580</v>
      </c>
      <c r="H164" t="s">
        <v>113</v>
      </c>
      <c r="I164" s="78">
        <v>637.53</v>
      </c>
      <c r="J164" s="78">
        <v>9900</v>
      </c>
      <c r="K164" s="78">
        <v>0</v>
      </c>
      <c r="L164" s="78">
        <v>244.77441575399999</v>
      </c>
      <c r="M164" s="79">
        <v>0</v>
      </c>
      <c r="N164" s="79">
        <v>1.4E-3</v>
      </c>
      <c r="O164" s="79">
        <v>2.0000000000000001E-4</v>
      </c>
    </row>
    <row r="165" spans="2:15">
      <c r="B165" t="s">
        <v>1608</v>
      </c>
      <c r="C165" t="s">
        <v>1609</v>
      </c>
      <c r="D165" t="s">
        <v>917</v>
      </c>
      <c r="E165" t="s">
        <v>912</v>
      </c>
      <c r="F165" t="s">
        <v>1610</v>
      </c>
      <c r="G165" t="s">
        <v>1071</v>
      </c>
      <c r="H165" t="s">
        <v>113</v>
      </c>
      <c r="I165" s="78">
        <v>338.67</v>
      </c>
      <c r="J165" s="78">
        <v>28980</v>
      </c>
      <c r="K165" s="78">
        <v>0</v>
      </c>
      <c r="L165" s="78">
        <v>380.63201226119998</v>
      </c>
      <c r="M165" s="79">
        <v>0</v>
      </c>
      <c r="N165" s="79">
        <v>2.2000000000000001E-3</v>
      </c>
      <c r="O165" s="79">
        <v>2.9999999999999997E-4</v>
      </c>
    </row>
    <row r="166" spans="2:15">
      <c r="B166" t="s">
        <v>1611</v>
      </c>
      <c r="C166" t="s">
        <v>1612</v>
      </c>
      <c r="D166" t="s">
        <v>917</v>
      </c>
      <c r="E166" t="s">
        <v>912</v>
      </c>
      <c r="F166" t="s">
        <v>1613</v>
      </c>
      <c r="G166" t="s">
        <v>1071</v>
      </c>
      <c r="H166" t="s">
        <v>113</v>
      </c>
      <c r="I166" s="78">
        <v>722.11</v>
      </c>
      <c r="J166" s="78">
        <v>7390</v>
      </c>
      <c r="K166" s="78">
        <v>0</v>
      </c>
      <c r="L166" s="78">
        <v>206.95598944779999</v>
      </c>
      <c r="M166" s="79">
        <v>0</v>
      </c>
      <c r="N166" s="79">
        <v>1.1999999999999999E-3</v>
      </c>
      <c r="O166" s="79">
        <v>2.0000000000000001E-4</v>
      </c>
    </row>
    <row r="167" spans="2:15">
      <c r="B167" t="s">
        <v>1614</v>
      </c>
      <c r="C167" t="s">
        <v>1615</v>
      </c>
      <c r="D167" t="s">
        <v>917</v>
      </c>
      <c r="E167" t="s">
        <v>912</v>
      </c>
      <c r="F167" t="s">
        <v>1616</v>
      </c>
      <c r="G167" t="s">
        <v>1071</v>
      </c>
      <c r="H167" t="s">
        <v>109</v>
      </c>
      <c r="I167" s="78">
        <v>852.48</v>
      </c>
      <c r="J167" s="78">
        <v>14463</v>
      </c>
      <c r="K167" s="78">
        <v>2.6008800000000001</v>
      </c>
      <c r="L167" s="78">
        <v>428.70557437439999</v>
      </c>
      <c r="M167" s="79">
        <v>0</v>
      </c>
      <c r="N167" s="79">
        <v>2.5000000000000001E-3</v>
      </c>
      <c r="O167" s="79">
        <v>4.0000000000000002E-4</v>
      </c>
    </row>
    <row r="168" spans="2:15">
      <c r="B168" t="s">
        <v>1617</v>
      </c>
      <c r="C168" t="s">
        <v>1618</v>
      </c>
      <c r="D168" t="s">
        <v>917</v>
      </c>
      <c r="E168" t="s">
        <v>912</v>
      </c>
      <c r="F168" t="s">
        <v>1619</v>
      </c>
      <c r="G168" t="s">
        <v>1071</v>
      </c>
      <c r="H168" t="s">
        <v>109</v>
      </c>
      <c r="I168" s="78">
        <v>2188.71</v>
      </c>
      <c r="J168" s="78">
        <v>1929</v>
      </c>
      <c r="K168" s="78">
        <v>0</v>
      </c>
      <c r="L168" s="78">
        <v>145.9130661504</v>
      </c>
      <c r="M168" s="79">
        <v>0</v>
      </c>
      <c r="N168" s="79">
        <v>8.0000000000000004E-4</v>
      </c>
      <c r="O168" s="79">
        <v>1E-4</v>
      </c>
    </row>
    <row r="169" spans="2:15">
      <c r="B169" t="s">
        <v>1620</v>
      </c>
      <c r="C169" t="s">
        <v>1621</v>
      </c>
      <c r="D169" t="s">
        <v>917</v>
      </c>
      <c r="E169" t="s">
        <v>912</v>
      </c>
      <c r="F169" t="s">
        <v>1622</v>
      </c>
      <c r="G169" t="s">
        <v>1071</v>
      </c>
      <c r="H169" t="s">
        <v>109</v>
      </c>
      <c r="I169" s="78">
        <v>745.07</v>
      </c>
      <c r="J169" s="78">
        <v>10131</v>
      </c>
      <c r="K169" s="78">
        <v>0.95748</v>
      </c>
      <c r="L169" s="78">
        <v>261.82687211519999</v>
      </c>
      <c r="M169" s="79">
        <v>0</v>
      </c>
      <c r="N169" s="79">
        <v>1.5E-3</v>
      </c>
      <c r="O169" s="79">
        <v>2.0000000000000001E-4</v>
      </c>
    </row>
    <row r="170" spans="2:15">
      <c r="B170" t="s">
        <v>1623</v>
      </c>
      <c r="C170" t="s">
        <v>1624</v>
      </c>
      <c r="D170" t="s">
        <v>917</v>
      </c>
      <c r="E170" t="s">
        <v>912</v>
      </c>
      <c r="F170" t="s">
        <v>1625</v>
      </c>
      <c r="G170" t="s">
        <v>934</v>
      </c>
      <c r="H170" t="s">
        <v>109</v>
      </c>
      <c r="I170" s="78">
        <v>102.82</v>
      </c>
      <c r="J170" s="78">
        <v>50270</v>
      </c>
      <c r="K170" s="78">
        <v>0</v>
      </c>
      <c r="L170" s="78">
        <v>178.632393984</v>
      </c>
      <c r="M170" s="79">
        <v>0</v>
      </c>
      <c r="N170" s="79">
        <v>1E-3</v>
      </c>
      <c r="O170" s="79">
        <v>2.0000000000000001E-4</v>
      </c>
    </row>
    <row r="171" spans="2:15">
      <c r="B171" t="s">
        <v>1626</v>
      </c>
      <c r="C171" t="s">
        <v>1627</v>
      </c>
      <c r="D171" t="s">
        <v>917</v>
      </c>
      <c r="E171" t="s">
        <v>912</v>
      </c>
      <c r="F171" t="s">
        <v>1628</v>
      </c>
      <c r="G171" t="s">
        <v>934</v>
      </c>
      <c r="H171" t="s">
        <v>109</v>
      </c>
      <c r="I171" s="78">
        <v>182.21</v>
      </c>
      <c r="J171" s="78">
        <v>23741</v>
      </c>
      <c r="K171" s="78">
        <v>0</v>
      </c>
      <c r="L171" s="78">
        <v>149.50129340160001</v>
      </c>
      <c r="M171" s="79">
        <v>0</v>
      </c>
      <c r="N171" s="79">
        <v>8.9999999999999998E-4</v>
      </c>
      <c r="O171" s="79">
        <v>1E-4</v>
      </c>
    </row>
    <row r="172" spans="2:15">
      <c r="B172" t="s">
        <v>1629</v>
      </c>
      <c r="C172" t="s">
        <v>1630</v>
      </c>
      <c r="D172" t="s">
        <v>917</v>
      </c>
      <c r="E172" t="s">
        <v>912</v>
      </c>
      <c r="F172" t="s">
        <v>1631</v>
      </c>
      <c r="G172" t="s">
        <v>934</v>
      </c>
      <c r="H172" t="s">
        <v>109</v>
      </c>
      <c r="I172" s="78">
        <v>154.75</v>
      </c>
      <c r="J172" s="78">
        <v>27305</v>
      </c>
      <c r="K172" s="78">
        <v>0</v>
      </c>
      <c r="L172" s="78">
        <v>146.03150880000001</v>
      </c>
      <c r="M172" s="79">
        <v>0</v>
      </c>
      <c r="N172" s="79">
        <v>8.0000000000000004E-4</v>
      </c>
      <c r="O172" s="79">
        <v>1E-4</v>
      </c>
    </row>
    <row r="173" spans="2:15">
      <c r="B173" t="s">
        <v>1632</v>
      </c>
      <c r="C173" t="s">
        <v>1633</v>
      </c>
      <c r="D173" t="s">
        <v>917</v>
      </c>
      <c r="E173" t="s">
        <v>912</v>
      </c>
      <c r="F173" t="s">
        <v>1634</v>
      </c>
      <c r="G173" t="s">
        <v>934</v>
      </c>
      <c r="H173" t="s">
        <v>113</v>
      </c>
      <c r="I173" s="78">
        <v>483.81</v>
      </c>
      <c r="J173" s="78">
        <v>12032</v>
      </c>
      <c r="K173" s="78">
        <v>0</v>
      </c>
      <c r="L173" s="78">
        <v>225.75785286144</v>
      </c>
      <c r="M173" s="79">
        <v>0</v>
      </c>
      <c r="N173" s="79">
        <v>1.2999999999999999E-3</v>
      </c>
      <c r="O173" s="79">
        <v>2.0000000000000001E-4</v>
      </c>
    </row>
    <row r="174" spans="2:15">
      <c r="B174" t="s">
        <v>1635</v>
      </c>
      <c r="C174" t="s">
        <v>1636</v>
      </c>
      <c r="D174" t="s">
        <v>917</v>
      </c>
      <c r="E174" t="s">
        <v>912</v>
      </c>
      <c r="F174" t="s">
        <v>1637</v>
      </c>
      <c r="G174" t="s">
        <v>934</v>
      </c>
      <c r="H174" t="s">
        <v>113</v>
      </c>
      <c r="I174" s="78">
        <v>439.45</v>
      </c>
      <c r="J174" s="78">
        <v>9252</v>
      </c>
      <c r="K174" s="78">
        <v>0</v>
      </c>
      <c r="L174" s="78">
        <v>157.67952207479999</v>
      </c>
      <c r="M174" s="79">
        <v>0</v>
      </c>
      <c r="N174" s="79">
        <v>8.9999999999999998E-4</v>
      </c>
      <c r="O174" s="79">
        <v>1E-4</v>
      </c>
    </row>
    <row r="175" spans="2:15">
      <c r="B175" t="s">
        <v>1638</v>
      </c>
      <c r="C175" t="s">
        <v>1639</v>
      </c>
      <c r="D175" t="s">
        <v>1640</v>
      </c>
      <c r="E175" t="s">
        <v>912</v>
      </c>
      <c r="F175" t="s">
        <v>1641</v>
      </c>
      <c r="G175" t="s">
        <v>1003</v>
      </c>
      <c r="H175" t="s">
        <v>116</v>
      </c>
      <c r="I175" s="78">
        <v>12095.34</v>
      </c>
      <c r="J175" s="78">
        <v>471.6</v>
      </c>
      <c r="K175" s="78">
        <v>0</v>
      </c>
      <c r="L175" s="78">
        <v>260.092690399368</v>
      </c>
      <c r="M175" s="79">
        <v>0</v>
      </c>
      <c r="N175" s="79">
        <v>1.5E-3</v>
      </c>
      <c r="O175" s="79">
        <v>2.0000000000000001E-4</v>
      </c>
    </row>
    <row r="176" spans="2:15">
      <c r="B176" t="s">
        <v>1642</v>
      </c>
      <c r="C176" t="s">
        <v>1618</v>
      </c>
      <c r="D176" t="s">
        <v>917</v>
      </c>
      <c r="E176" t="s">
        <v>912</v>
      </c>
      <c r="F176" t="s">
        <v>1643</v>
      </c>
      <c r="G176" t="s">
        <v>1003</v>
      </c>
      <c r="H176" t="s">
        <v>109</v>
      </c>
      <c r="I176" s="78">
        <v>6676.44</v>
      </c>
      <c r="J176" s="78">
        <v>3353</v>
      </c>
      <c r="K176" s="78">
        <v>0</v>
      </c>
      <c r="L176" s="78">
        <v>773.66373073919999</v>
      </c>
      <c r="M176" s="79">
        <v>1E-4</v>
      </c>
      <c r="N176" s="79">
        <v>4.4999999999999997E-3</v>
      </c>
      <c r="O176" s="79">
        <v>6.9999999999999999E-4</v>
      </c>
    </row>
    <row r="177" spans="2:15">
      <c r="B177" t="s">
        <v>1644</v>
      </c>
      <c r="C177" t="s">
        <v>1645</v>
      </c>
      <c r="D177" t="s">
        <v>917</v>
      </c>
      <c r="E177" t="s">
        <v>912</v>
      </c>
      <c r="F177" t="s">
        <v>1224</v>
      </c>
      <c r="G177" t="s">
        <v>1003</v>
      </c>
      <c r="H177" t="s">
        <v>116</v>
      </c>
      <c r="I177" s="78">
        <v>19780.689999999999</v>
      </c>
      <c r="J177" s="78">
        <v>930</v>
      </c>
      <c r="K177" s="78">
        <v>0</v>
      </c>
      <c r="L177" s="78">
        <v>838.80431339489996</v>
      </c>
      <c r="M177" s="79">
        <v>1E-4</v>
      </c>
      <c r="N177" s="79">
        <v>4.8999999999999998E-3</v>
      </c>
      <c r="O177" s="79">
        <v>8.0000000000000004E-4</v>
      </c>
    </row>
    <row r="178" spans="2:15">
      <c r="B178" t="s">
        <v>1646</v>
      </c>
      <c r="C178" t="s">
        <v>1647</v>
      </c>
      <c r="D178" t="s">
        <v>917</v>
      </c>
      <c r="E178" t="s">
        <v>912</v>
      </c>
      <c r="F178" t="s">
        <v>1648</v>
      </c>
      <c r="G178" t="s">
        <v>1003</v>
      </c>
      <c r="H178" t="s">
        <v>113</v>
      </c>
      <c r="I178" s="78">
        <v>1354.68</v>
      </c>
      <c r="J178" s="78">
        <v>4920</v>
      </c>
      <c r="K178" s="78">
        <v>0</v>
      </c>
      <c r="L178" s="78">
        <v>258.48302281920002</v>
      </c>
      <c r="M178" s="79">
        <v>0</v>
      </c>
      <c r="N178" s="79">
        <v>1.5E-3</v>
      </c>
      <c r="O178" s="79">
        <v>2.0000000000000001E-4</v>
      </c>
    </row>
    <row r="179" spans="2:15">
      <c r="B179" t="s">
        <v>1649</v>
      </c>
      <c r="C179" t="s">
        <v>1650</v>
      </c>
      <c r="D179" t="s">
        <v>917</v>
      </c>
      <c r="E179" t="s">
        <v>912</v>
      </c>
      <c r="F179" t="s">
        <v>1651</v>
      </c>
      <c r="G179" t="s">
        <v>1652</v>
      </c>
      <c r="H179" t="s">
        <v>109</v>
      </c>
      <c r="I179" s="78">
        <v>2183.31</v>
      </c>
      <c r="J179" s="78">
        <v>11884</v>
      </c>
      <c r="K179" s="78">
        <v>3.9944999999999999</v>
      </c>
      <c r="L179" s="78">
        <v>900.70402074239996</v>
      </c>
      <c r="M179" s="79">
        <v>0</v>
      </c>
      <c r="N179" s="79">
        <v>5.1999999999999998E-3</v>
      </c>
      <c r="O179" s="79">
        <v>8.0000000000000004E-4</v>
      </c>
    </row>
    <row r="180" spans="2:15">
      <c r="B180" t="s">
        <v>1653</v>
      </c>
      <c r="C180" t="s">
        <v>1654</v>
      </c>
      <c r="D180" t="s">
        <v>917</v>
      </c>
      <c r="E180" t="s">
        <v>912</v>
      </c>
      <c r="F180" t="s">
        <v>1655</v>
      </c>
      <c r="G180" t="s">
        <v>993</v>
      </c>
      <c r="H180" t="s">
        <v>109</v>
      </c>
      <c r="I180" s="78">
        <v>1132.4100000000001</v>
      </c>
      <c r="J180" s="78">
        <v>19761</v>
      </c>
      <c r="K180" s="78">
        <v>0</v>
      </c>
      <c r="L180" s="78">
        <v>773.36826658560005</v>
      </c>
      <c r="M180" s="79">
        <v>0</v>
      </c>
      <c r="N180" s="79">
        <v>4.4999999999999997E-3</v>
      </c>
      <c r="O180" s="79">
        <v>6.9999999999999999E-4</v>
      </c>
    </row>
    <row r="181" spans="2:15">
      <c r="B181" t="s">
        <v>1656</v>
      </c>
      <c r="C181" t="s">
        <v>1657</v>
      </c>
      <c r="D181" t="s">
        <v>1658</v>
      </c>
      <c r="E181" t="s">
        <v>912</v>
      </c>
      <c r="F181" t="s">
        <v>1659</v>
      </c>
      <c r="G181" t="s">
        <v>993</v>
      </c>
      <c r="H181" t="s">
        <v>200</v>
      </c>
      <c r="I181" s="78">
        <v>585.41</v>
      </c>
      <c r="J181" s="78">
        <v>10478</v>
      </c>
      <c r="K181" s="78">
        <v>0</v>
      </c>
      <c r="L181" s="78">
        <v>219.28785378500001</v>
      </c>
      <c r="M181" s="79">
        <v>0</v>
      </c>
      <c r="N181" s="79">
        <v>1.2999999999999999E-3</v>
      </c>
      <c r="O181" s="79">
        <v>2.0000000000000001E-4</v>
      </c>
    </row>
    <row r="182" spans="2:15">
      <c r="B182" t="s">
        <v>1660</v>
      </c>
      <c r="C182" t="s">
        <v>1661</v>
      </c>
      <c r="D182" t="s">
        <v>917</v>
      </c>
      <c r="E182" t="s">
        <v>912</v>
      </c>
      <c r="F182" t="s">
        <v>1662</v>
      </c>
      <c r="G182" t="s">
        <v>1134</v>
      </c>
      <c r="H182" t="s">
        <v>109</v>
      </c>
      <c r="I182" s="78">
        <v>345.02</v>
      </c>
      <c r="J182" s="78">
        <v>29398</v>
      </c>
      <c r="K182" s="78">
        <v>0</v>
      </c>
      <c r="L182" s="78">
        <v>350.53855349759999</v>
      </c>
      <c r="M182" s="79">
        <v>0</v>
      </c>
      <c r="N182" s="79">
        <v>2E-3</v>
      </c>
      <c r="O182" s="79">
        <v>2.9999999999999997E-4</v>
      </c>
    </row>
    <row r="183" spans="2:15">
      <c r="B183" t="s">
        <v>1663</v>
      </c>
      <c r="C183" t="s">
        <v>1664</v>
      </c>
      <c r="D183" t="s">
        <v>917</v>
      </c>
      <c r="E183" t="s">
        <v>912</v>
      </c>
      <c r="F183" t="s">
        <v>1665</v>
      </c>
      <c r="G183" t="s">
        <v>1064</v>
      </c>
      <c r="H183" t="s">
        <v>109</v>
      </c>
      <c r="I183" s="78">
        <v>943.44</v>
      </c>
      <c r="J183" s="78">
        <v>8792</v>
      </c>
      <c r="K183" s="78">
        <v>0</v>
      </c>
      <c r="L183" s="78">
        <v>286.66567802880002</v>
      </c>
      <c r="M183" s="79">
        <v>0</v>
      </c>
      <c r="N183" s="79">
        <v>1.6999999999999999E-3</v>
      </c>
      <c r="O183" s="79">
        <v>2.9999999999999997E-4</v>
      </c>
    </row>
    <row r="184" spans="2:15">
      <c r="B184" t="s">
        <v>1666</v>
      </c>
      <c r="C184" t="s">
        <v>1667</v>
      </c>
      <c r="D184" t="s">
        <v>917</v>
      </c>
      <c r="E184" t="s">
        <v>912</v>
      </c>
      <c r="F184" t="s">
        <v>1027</v>
      </c>
      <c r="G184" t="s">
        <v>1056</v>
      </c>
      <c r="H184" t="s">
        <v>109</v>
      </c>
      <c r="I184" s="78">
        <v>1853.9</v>
      </c>
      <c r="J184" s="78">
        <v>4791</v>
      </c>
      <c r="K184" s="78">
        <v>2.8923700000000001</v>
      </c>
      <c r="L184" s="78">
        <v>309.85549614400003</v>
      </c>
      <c r="M184" s="79">
        <v>0</v>
      </c>
      <c r="N184" s="79">
        <v>1.8E-3</v>
      </c>
      <c r="O184" s="79">
        <v>2.9999999999999997E-4</v>
      </c>
    </row>
    <row r="185" spans="2:15">
      <c r="B185" t="s">
        <v>1668</v>
      </c>
      <c r="C185" t="s">
        <v>1669</v>
      </c>
      <c r="D185" t="s">
        <v>917</v>
      </c>
      <c r="E185" t="s">
        <v>912</v>
      </c>
      <c r="F185" t="s">
        <v>1236</v>
      </c>
      <c r="G185" t="s">
        <v>1056</v>
      </c>
      <c r="H185" t="s">
        <v>109</v>
      </c>
      <c r="I185" s="78">
        <v>1985.05</v>
      </c>
      <c r="J185" s="78">
        <v>12902</v>
      </c>
      <c r="K185" s="78">
        <v>5.1616200000000001</v>
      </c>
      <c r="L185" s="78">
        <v>890.28175785600001</v>
      </c>
      <c r="M185" s="79">
        <v>0</v>
      </c>
      <c r="N185" s="79">
        <v>5.1999999999999998E-3</v>
      </c>
      <c r="O185" s="79">
        <v>8.0000000000000004E-4</v>
      </c>
    </row>
    <row r="186" spans="2:15">
      <c r="B186" t="s">
        <v>1670</v>
      </c>
      <c r="C186" t="s">
        <v>1671</v>
      </c>
      <c r="D186" t="s">
        <v>911</v>
      </c>
      <c r="E186" t="s">
        <v>912</v>
      </c>
      <c r="F186" t="s">
        <v>1256</v>
      </c>
      <c r="G186" t="s">
        <v>914</v>
      </c>
      <c r="H186" t="s">
        <v>109</v>
      </c>
      <c r="I186" s="78">
        <v>4507.01</v>
      </c>
      <c r="J186" s="78">
        <v>5166</v>
      </c>
      <c r="K186" s="78">
        <v>0</v>
      </c>
      <c r="L186" s="78">
        <v>804.66786408960002</v>
      </c>
      <c r="M186" s="79">
        <v>0</v>
      </c>
      <c r="N186" s="79">
        <v>4.7000000000000002E-3</v>
      </c>
      <c r="O186" s="79">
        <v>6.9999999999999999E-4</v>
      </c>
    </row>
    <row r="187" spans="2:15">
      <c r="B187" t="s">
        <v>1672</v>
      </c>
      <c r="C187" t="s">
        <v>1673</v>
      </c>
      <c r="D187" t="s">
        <v>917</v>
      </c>
      <c r="E187" t="s">
        <v>912</v>
      </c>
      <c r="F187" t="s">
        <v>1674</v>
      </c>
      <c r="G187" t="s">
        <v>1519</v>
      </c>
      <c r="H187" t="s">
        <v>113</v>
      </c>
      <c r="I187" s="78">
        <v>44112.18</v>
      </c>
      <c r="J187" s="78">
        <v>798.3999999999977</v>
      </c>
      <c r="K187" s="78">
        <v>0</v>
      </c>
      <c r="L187" s="78">
        <v>1365.8696381043801</v>
      </c>
      <c r="M187" s="79">
        <v>0</v>
      </c>
      <c r="N187" s="79">
        <v>7.9000000000000008E-3</v>
      </c>
      <c r="O187" s="79">
        <v>1.1999999999999999E-3</v>
      </c>
    </row>
    <row r="188" spans="2:15">
      <c r="B188" t="s">
        <v>1675</v>
      </c>
      <c r="C188" t="s">
        <v>1676</v>
      </c>
      <c r="D188" t="s">
        <v>917</v>
      </c>
      <c r="E188" t="s">
        <v>912</v>
      </c>
      <c r="F188" t="s">
        <v>1677</v>
      </c>
      <c r="G188" t="s">
        <v>1519</v>
      </c>
      <c r="H188" t="s">
        <v>109</v>
      </c>
      <c r="I188" s="78">
        <v>1709.27</v>
      </c>
      <c r="J188" s="78">
        <v>8914</v>
      </c>
      <c r="K188" s="78">
        <v>0</v>
      </c>
      <c r="L188" s="78">
        <v>526.57111687680003</v>
      </c>
      <c r="M188" s="79">
        <v>0</v>
      </c>
      <c r="N188" s="79">
        <v>3.0999999999999999E-3</v>
      </c>
      <c r="O188" s="79">
        <v>5.0000000000000001E-4</v>
      </c>
    </row>
    <row r="189" spans="2:15">
      <c r="B189" t="s">
        <v>1678</v>
      </c>
      <c r="C189" t="s">
        <v>1679</v>
      </c>
      <c r="D189" t="s">
        <v>917</v>
      </c>
      <c r="E189" t="s">
        <v>912</v>
      </c>
      <c r="F189" t="s">
        <v>1680</v>
      </c>
      <c r="G189" t="s">
        <v>1519</v>
      </c>
      <c r="H189" t="s">
        <v>116</v>
      </c>
      <c r="I189" s="78">
        <v>22902.41</v>
      </c>
      <c r="J189" s="78">
        <v>897.2</v>
      </c>
      <c r="K189" s="78">
        <v>0</v>
      </c>
      <c r="L189" s="78">
        <v>936.929082564444</v>
      </c>
      <c r="M189" s="79">
        <v>0</v>
      </c>
      <c r="N189" s="79">
        <v>5.4000000000000003E-3</v>
      </c>
      <c r="O189" s="79">
        <v>8.9999999999999998E-4</v>
      </c>
    </row>
    <row r="190" spans="2:15">
      <c r="B190" t="s">
        <v>1681</v>
      </c>
      <c r="C190" t="s">
        <v>1682</v>
      </c>
      <c r="D190" t="s">
        <v>917</v>
      </c>
      <c r="E190" t="s">
        <v>912</v>
      </c>
      <c r="F190" t="s">
        <v>1683</v>
      </c>
      <c r="G190" t="s">
        <v>1523</v>
      </c>
      <c r="H190" t="s">
        <v>109</v>
      </c>
      <c r="I190" s="78">
        <v>127.46</v>
      </c>
      <c r="J190" s="78">
        <v>184784</v>
      </c>
      <c r="K190" s="78">
        <v>0</v>
      </c>
      <c r="L190" s="78">
        <v>813.9767721984</v>
      </c>
      <c r="M190" s="79">
        <v>0</v>
      </c>
      <c r="N190" s="79">
        <v>4.7000000000000002E-3</v>
      </c>
      <c r="O190" s="79">
        <v>6.9999999999999999E-4</v>
      </c>
    </row>
    <row r="191" spans="2:15">
      <c r="B191" t="s">
        <v>1684</v>
      </c>
      <c r="C191" t="s">
        <v>1685</v>
      </c>
      <c r="D191" t="s">
        <v>917</v>
      </c>
      <c r="E191" t="s">
        <v>912</v>
      </c>
      <c r="F191" t="s">
        <v>1686</v>
      </c>
      <c r="G191" t="s">
        <v>1523</v>
      </c>
      <c r="H191" t="s">
        <v>202</v>
      </c>
      <c r="I191" s="78">
        <v>3628.6</v>
      </c>
      <c r="J191" s="78">
        <v>19048</v>
      </c>
      <c r="K191" s="78">
        <v>0</v>
      </c>
      <c r="L191" s="78">
        <v>256.77178295200002</v>
      </c>
      <c r="M191" s="79">
        <v>0</v>
      </c>
      <c r="N191" s="79">
        <v>1.5E-3</v>
      </c>
      <c r="O191" s="79">
        <v>2.0000000000000001E-4</v>
      </c>
    </row>
    <row r="192" spans="2:15">
      <c r="B192" t="s">
        <v>1687</v>
      </c>
      <c r="C192" t="s">
        <v>1688</v>
      </c>
      <c r="D192" t="s">
        <v>917</v>
      </c>
      <c r="E192" t="s">
        <v>912</v>
      </c>
      <c r="F192" t="s">
        <v>1689</v>
      </c>
      <c r="G192" t="s">
        <v>1523</v>
      </c>
      <c r="H192" t="s">
        <v>109</v>
      </c>
      <c r="I192" s="78">
        <v>433.88</v>
      </c>
      <c r="J192" s="78">
        <v>32357</v>
      </c>
      <c r="K192" s="78">
        <v>0</v>
      </c>
      <c r="L192" s="78">
        <v>485.18974632959998</v>
      </c>
      <c r="M192" s="79">
        <v>0</v>
      </c>
      <c r="N192" s="79">
        <v>2.8E-3</v>
      </c>
      <c r="O192" s="79">
        <v>4.0000000000000002E-4</v>
      </c>
    </row>
    <row r="193" spans="2:15">
      <c r="B193" t="s">
        <v>1690</v>
      </c>
      <c r="C193" t="s">
        <v>1691</v>
      </c>
      <c r="D193" t="s">
        <v>911</v>
      </c>
      <c r="E193" t="s">
        <v>912</v>
      </c>
      <c r="F193" t="s">
        <v>1692</v>
      </c>
      <c r="G193" t="s">
        <v>1523</v>
      </c>
      <c r="H193" t="s">
        <v>109</v>
      </c>
      <c r="I193" s="78">
        <v>914.41</v>
      </c>
      <c r="J193" s="78">
        <v>12821</v>
      </c>
      <c r="K193" s="78">
        <v>0</v>
      </c>
      <c r="L193" s="78">
        <v>405.16936508160001</v>
      </c>
      <c r="M193" s="79">
        <v>0</v>
      </c>
      <c r="N193" s="79">
        <v>2.3999999999999998E-3</v>
      </c>
      <c r="O193" s="79">
        <v>4.0000000000000002E-4</v>
      </c>
    </row>
    <row r="194" spans="2:15">
      <c r="B194" t="s">
        <v>1693</v>
      </c>
      <c r="C194" t="s">
        <v>1694</v>
      </c>
      <c r="D194" t="s">
        <v>917</v>
      </c>
      <c r="E194" t="s">
        <v>912</v>
      </c>
      <c r="F194" t="s">
        <v>1695</v>
      </c>
      <c r="G194" t="s">
        <v>1523</v>
      </c>
      <c r="H194" t="s">
        <v>109</v>
      </c>
      <c r="I194" s="78">
        <v>1790.11</v>
      </c>
      <c r="J194" s="78">
        <v>6106</v>
      </c>
      <c r="K194" s="78">
        <v>0</v>
      </c>
      <c r="L194" s="78">
        <v>377.75502696960001</v>
      </c>
      <c r="M194" s="79">
        <v>0</v>
      </c>
      <c r="N194" s="79">
        <v>2.2000000000000001E-3</v>
      </c>
      <c r="O194" s="79">
        <v>2.9999999999999997E-4</v>
      </c>
    </row>
    <row r="195" spans="2:15">
      <c r="B195" t="s">
        <v>1696</v>
      </c>
      <c r="C195" t="s">
        <v>1697</v>
      </c>
      <c r="D195" t="s">
        <v>917</v>
      </c>
      <c r="E195" t="s">
        <v>912</v>
      </c>
      <c r="F195" t="s">
        <v>1698</v>
      </c>
      <c r="G195" t="s">
        <v>1028</v>
      </c>
      <c r="H195" t="s">
        <v>113</v>
      </c>
      <c r="I195" s="78">
        <v>519.54</v>
      </c>
      <c r="J195" s="78">
        <v>26370</v>
      </c>
      <c r="K195" s="78">
        <v>0</v>
      </c>
      <c r="L195" s="78">
        <v>531.32386338360004</v>
      </c>
      <c r="M195" s="79">
        <v>0</v>
      </c>
      <c r="N195" s="79">
        <v>3.0999999999999999E-3</v>
      </c>
      <c r="O195" s="79">
        <v>5.0000000000000001E-4</v>
      </c>
    </row>
    <row r="196" spans="2:15">
      <c r="B196" t="s">
        <v>1699</v>
      </c>
      <c r="C196" t="s">
        <v>1700</v>
      </c>
      <c r="D196" t="s">
        <v>917</v>
      </c>
      <c r="E196" t="s">
        <v>912</v>
      </c>
      <c r="F196" t="s">
        <v>1701</v>
      </c>
      <c r="G196" t="s">
        <v>1028</v>
      </c>
      <c r="H196" t="s">
        <v>109</v>
      </c>
      <c r="I196" s="78">
        <v>7961.54</v>
      </c>
      <c r="J196" s="78">
        <v>9509</v>
      </c>
      <c r="K196" s="78">
        <v>0</v>
      </c>
      <c r="L196" s="78">
        <v>2616.4091702015999</v>
      </c>
      <c r="M196" s="79">
        <v>2.0000000000000001E-4</v>
      </c>
      <c r="N196" s="79">
        <v>1.52E-2</v>
      </c>
      <c r="O196" s="79">
        <v>2.3999999999999998E-3</v>
      </c>
    </row>
    <row r="197" spans="2:15">
      <c r="B197" t="s">
        <v>1702</v>
      </c>
      <c r="C197" t="s">
        <v>1703</v>
      </c>
      <c r="D197" t="s">
        <v>911</v>
      </c>
      <c r="E197" t="s">
        <v>912</v>
      </c>
      <c r="F197" t="s">
        <v>1704</v>
      </c>
      <c r="G197" t="s">
        <v>928</v>
      </c>
      <c r="H197" t="s">
        <v>109</v>
      </c>
      <c r="I197" s="78">
        <v>1132.45</v>
      </c>
      <c r="J197" s="78">
        <v>21210</v>
      </c>
      <c r="K197" s="78">
        <v>0</v>
      </c>
      <c r="L197" s="78">
        <v>830.10578111999996</v>
      </c>
      <c r="M197" s="79">
        <v>0</v>
      </c>
      <c r="N197" s="79">
        <v>4.7999999999999996E-3</v>
      </c>
      <c r="O197" s="79">
        <v>8.0000000000000004E-4</v>
      </c>
    </row>
    <row r="198" spans="2:15">
      <c r="B198" t="s">
        <v>1705</v>
      </c>
      <c r="C198" t="s">
        <v>1706</v>
      </c>
      <c r="D198" t="s">
        <v>917</v>
      </c>
      <c r="E198" t="s">
        <v>912</v>
      </c>
      <c r="F198" t="s">
        <v>1707</v>
      </c>
      <c r="G198" t="s">
        <v>928</v>
      </c>
      <c r="H198" t="s">
        <v>109</v>
      </c>
      <c r="I198" s="78">
        <v>275.25</v>
      </c>
      <c r="J198" s="78">
        <v>133702</v>
      </c>
      <c r="K198" s="78">
        <v>0</v>
      </c>
      <c r="L198" s="78">
        <v>1271.85899328</v>
      </c>
      <c r="M198" s="79">
        <v>0</v>
      </c>
      <c r="N198" s="79">
        <v>7.4000000000000003E-3</v>
      </c>
      <c r="O198" s="79">
        <v>1.1999999999999999E-3</v>
      </c>
    </row>
    <row r="199" spans="2:15">
      <c r="B199" t="s">
        <v>1708</v>
      </c>
      <c r="C199" t="s">
        <v>1709</v>
      </c>
      <c r="D199" t="s">
        <v>917</v>
      </c>
      <c r="E199" t="s">
        <v>912</v>
      </c>
      <c r="F199" t="s">
        <v>1710</v>
      </c>
      <c r="G199" t="s">
        <v>928</v>
      </c>
      <c r="H199" t="s">
        <v>109</v>
      </c>
      <c r="I199" s="78">
        <v>722.38</v>
      </c>
      <c r="J199" s="78">
        <v>29859</v>
      </c>
      <c r="K199" s="78">
        <v>0</v>
      </c>
      <c r="L199" s="78">
        <v>745.44345515520001</v>
      </c>
      <c r="M199" s="79">
        <v>0</v>
      </c>
      <c r="N199" s="79">
        <v>4.3E-3</v>
      </c>
      <c r="O199" s="79">
        <v>6.9999999999999999E-4</v>
      </c>
    </row>
    <row r="200" spans="2:15">
      <c r="B200" t="s">
        <v>1711</v>
      </c>
      <c r="C200" t="s">
        <v>1712</v>
      </c>
      <c r="D200" t="s">
        <v>917</v>
      </c>
      <c r="E200" t="s">
        <v>912</v>
      </c>
      <c r="F200" t="s">
        <v>1713</v>
      </c>
      <c r="G200" t="s">
        <v>928</v>
      </c>
      <c r="H200" t="s">
        <v>109</v>
      </c>
      <c r="I200" s="78">
        <v>3739.6</v>
      </c>
      <c r="J200" s="78">
        <v>15770</v>
      </c>
      <c r="K200" s="78">
        <v>0</v>
      </c>
      <c r="L200" s="78">
        <v>2038.1238835199999</v>
      </c>
      <c r="M200" s="79">
        <v>0</v>
      </c>
      <c r="N200" s="79">
        <v>1.18E-2</v>
      </c>
      <c r="O200" s="79">
        <v>1.9E-3</v>
      </c>
    </row>
    <row r="201" spans="2:15">
      <c r="B201" t="s">
        <v>1714</v>
      </c>
      <c r="C201" t="s">
        <v>1715</v>
      </c>
      <c r="D201" t="s">
        <v>917</v>
      </c>
      <c r="E201" t="s">
        <v>912</v>
      </c>
      <c r="F201" t="s">
        <v>1716</v>
      </c>
      <c r="G201" t="s">
        <v>928</v>
      </c>
      <c r="H201" t="s">
        <v>109</v>
      </c>
      <c r="I201" s="78">
        <v>958.37</v>
      </c>
      <c r="J201" s="78">
        <v>10817</v>
      </c>
      <c r="K201" s="78">
        <v>0</v>
      </c>
      <c r="L201" s="78">
        <v>358.27274730239998</v>
      </c>
      <c r="M201" s="79">
        <v>0</v>
      </c>
      <c r="N201" s="79">
        <v>2.0999999999999999E-3</v>
      </c>
      <c r="O201" s="79">
        <v>2.9999999999999997E-4</v>
      </c>
    </row>
    <row r="202" spans="2:15">
      <c r="B202" t="s">
        <v>1717</v>
      </c>
      <c r="C202" t="s">
        <v>1718</v>
      </c>
      <c r="D202" t="s">
        <v>917</v>
      </c>
      <c r="E202" t="s">
        <v>912</v>
      </c>
      <c r="F202" t="s">
        <v>1719</v>
      </c>
      <c r="G202" t="s">
        <v>928</v>
      </c>
      <c r="H202" t="s">
        <v>109</v>
      </c>
      <c r="I202" s="78">
        <v>1460.47</v>
      </c>
      <c r="J202" s="78">
        <v>7771</v>
      </c>
      <c r="K202" s="78">
        <v>0</v>
      </c>
      <c r="L202" s="78">
        <v>392.23223550720002</v>
      </c>
      <c r="M202" s="79">
        <v>1E-4</v>
      </c>
      <c r="N202" s="79">
        <v>2.3E-3</v>
      </c>
      <c r="O202" s="79">
        <v>4.0000000000000002E-4</v>
      </c>
    </row>
    <row r="203" spans="2:15">
      <c r="B203" t="s">
        <v>1720</v>
      </c>
      <c r="C203" t="s">
        <v>1721</v>
      </c>
      <c r="D203" t="s">
        <v>917</v>
      </c>
      <c r="E203" t="s">
        <v>912</v>
      </c>
      <c r="F203" t="s">
        <v>1722</v>
      </c>
      <c r="G203" t="s">
        <v>928</v>
      </c>
      <c r="H203" t="s">
        <v>109</v>
      </c>
      <c r="I203" s="78">
        <v>1052.69</v>
      </c>
      <c r="J203" s="78">
        <v>18790</v>
      </c>
      <c r="K203" s="78">
        <v>0</v>
      </c>
      <c r="L203" s="78">
        <v>683.59835865599996</v>
      </c>
      <c r="M203" s="79">
        <v>0</v>
      </c>
      <c r="N203" s="79">
        <v>4.0000000000000001E-3</v>
      </c>
      <c r="O203" s="79">
        <v>5.9999999999999995E-4</v>
      </c>
    </row>
    <row r="204" spans="2:15">
      <c r="B204" t="s">
        <v>1723</v>
      </c>
      <c r="C204" t="s">
        <v>1724</v>
      </c>
      <c r="D204" t="s">
        <v>917</v>
      </c>
      <c r="E204" t="s">
        <v>912</v>
      </c>
      <c r="F204" t="s">
        <v>1725</v>
      </c>
      <c r="G204" t="s">
        <v>1024</v>
      </c>
      <c r="H204" t="s">
        <v>109</v>
      </c>
      <c r="I204" s="78">
        <v>1874.67</v>
      </c>
      <c r="J204" s="78">
        <v>4796</v>
      </c>
      <c r="K204" s="78">
        <v>0</v>
      </c>
      <c r="L204" s="78">
        <v>310.72610257920002</v>
      </c>
      <c r="M204" s="79">
        <v>0</v>
      </c>
      <c r="N204" s="79">
        <v>1.8E-3</v>
      </c>
      <c r="O204" s="79">
        <v>2.9999999999999997E-4</v>
      </c>
    </row>
    <row r="205" spans="2:15">
      <c r="B205" t="s">
        <v>1726</v>
      </c>
      <c r="C205" t="s">
        <v>1727</v>
      </c>
      <c r="D205" t="s">
        <v>911</v>
      </c>
      <c r="E205" t="s">
        <v>912</v>
      </c>
      <c r="F205" t="s">
        <v>1728</v>
      </c>
      <c r="G205" t="s">
        <v>1024</v>
      </c>
      <c r="H205" t="s">
        <v>109</v>
      </c>
      <c r="I205" s="78">
        <v>860.78</v>
      </c>
      <c r="J205" s="78">
        <v>23125</v>
      </c>
      <c r="K205" s="78">
        <v>0</v>
      </c>
      <c r="L205" s="78">
        <v>687.93537600000002</v>
      </c>
      <c r="M205" s="79">
        <v>0</v>
      </c>
      <c r="N205" s="79">
        <v>4.0000000000000001E-3</v>
      </c>
      <c r="O205" s="79">
        <v>5.9999999999999995E-4</v>
      </c>
    </row>
    <row r="206" spans="2:15">
      <c r="B206" t="s">
        <v>1729</v>
      </c>
      <c r="C206" t="s">
        <v>1730</v>
      </c>
      <c r="D206" t="s">
        <v>917</v>
      </c>
      <c r="E206" t="s">
        <v>912</v>
      </c>
      <c r="F206" t="s">
        <v>1731</v>
      </c>
      <c r="G206" t="s">
        <v>1024</v>
      </c>
      <c r="H206" t="s">
        <v>202</v>
      </c>
      <c r="I206" s="78">
        <v>15666.37</v>
      </c>
      <c r="J206" s="78">
        <v>8156</v>
      </c>
      <c r="K206" s="78">
        <v>0</v>
      </c>
      <c r="L206" s="78">
        <v>474.68380446980001</v>
      </c>
      <c r="M206" s="79">
        <v>0</v>
      </c>
      <c r="N206" s="79">
        <v>2.8E-3</v>
      </c>
      <c r="O206" s="79">
        <v>4.0000000000000002E-4</v>
      </c>
    </row>
    <row r="207" spans="2:15">
      <c r="B207" t="s">
        <v>1732</v>
      </c>
      <c r="C207" t="s">
        <v>1733</v>
      </c>
      <c r="D207" t="s">
        <v>917</v>
      </c>
      <c r="E207" t="s">
        <v>912</v>
      </c>
      <c r="F207" t="s">
        <v>1734</v>
      </c>
      <c r="G207" t="s">
        <v>973</v>
      </c>
      <c r="H207" t="s">
        <v>113</v>
      </c>
      <c r="I207" s="78">
        <v>3915.22</v>
      </c>
      <c r="J207" s="78">
        <v>3401</v>
      </c>
      <c r="K207" s="78">
        <v>0</v>
      </c>
      <c r="L207" s="78">
        <v>516.40805099804004</v>
      </c>
      <c r="M207" s="79">
        <v>0</v>
      </c>
      <c r="N207" s="79">
        <v>3.0000000000000001E-3</v>
      </c>
      <c r="O207" s="79">
        <v>5.0000000000000001E-4</v>
      </c>
    </row>
    <row r="208" spans="2:15">
      <c r="B208" t="s">
        <v>1735</v>
      </c>
      <c r="C208" t="s">
        <v>1736</v>
      </c>
      <c r="D208" t="s">
        <v>917</v>
      </c>
      <c r="E208" t="s">
        <v>912</v>
      </c>
      <c r="F208" t="s">
        <v>1737</v>
      </c>
      <c r="G208" t="s">
        <v>973</v>
      </c>
      <c r="H208" t="s">
        <v>109</v>
      </c>
      <c r="I208" s="78">
        <v>1832.91</v>
      </c>
      <c r="J208" s="78">
        <v>11706</v>
      </c>
      <c r="K208" s="78">
        <v>0</v>
      </c>
      <c r="L208" s="78">
        <v>741.52089653760004</v>
      </c>
      <c r="M208" s="79">
        <v>0</v>
      </c>
      <c r="N208" s="79">
        <v>4.3E-3</v>
      </c>
      <c r="O208" s="79">
        <v>6.9999999999999999E-4</v>
      </c>
    </row>
    <row r="209" spans="2:15">
      <c r="B209" t="s">
        <v>1738</v>
      </c>
      <c r="C209" t="s">
        <v>1739</v>
      </c>
      <c r="D209" t="s">
        <v>917</v>
      </c>
      <c r="E209" t="s">
        <v>912</v>
      </c>
      <c r="F209" t="s">
        <v>1740</v>
      </c>
      <c r="G209" t="s">
        <v>126</v>
      </c>
      <c r="H209" t="s">
        <v>109</v>
      </c>
      <c r="I209" s="78">
        <v>870.86</v>
      </c>
      <c r="J209" s="78">
        <v>11642</v>
      </c>
      <c r="K209" s="78">
        <v>0</v>
      </c>
      <c r="L209" s="78">
        <v>350.38836126720003</v>
      </c>
      <c r="M209" s="79">
        <v>0</v>
      </c>
      <c r="N209" s="79">
        <v>2E-3</v>
      </c>
      <c r="O209" s="79">
        <v>2.9999999999999997E-4</v>
      </c>
    </row>
    <row r="210" spans="2:15">
      <c r="B210" t="s">
        <v>1741</v>
      </c>
      <c r="C210" t="s">
        <v>1742</v>
      </c>
      <c r="D210" t="s">
        <v>917</v>
      </c>
      <c r="E210" t="s">
        <v>912</v>
      </c>
      <c r="F210" t="s">
        <v>1743</v>
      </c>
      <c r="G210" t="s">
        <v>126</v>
      </c>
      <c r="H210" t="s">
        <v>109</v>
      </c>
      <c r="I210" s="78">
        <v>5215.97</v>
      </c>
      <c r="J210" s="78">
        <v>1715</v>
      </c>
      <c r="K210" s="78">
        <v>0</v>
      </c>
      <c r="L210" s="78">
        <v>309.15262828800002</v>
      </c>
      <c r="M210" s="79">
        <v>0</v>
      </c>
      <c r="N210" s="79">
        <v>1.8E-3</v>
      </c>
      <c r="O210" s="79">
        <v>2.9999999999999997E-4</v>
      </c>
    </row>
    <row r="211" spans="2:15">
      <c r="B211" t="s">
        <v>1744</v>
      </c>
      <c r="C211" t="s">
        <v>1745</v>
      </c>
      <c r="D211" t="s">
        <v>917</v>
      </c>
      <c r="E211" t="s">
        <v>912</v>
      </c>
      <c r="F211" t="s">
        <v>1259</v>
      </c>
      <c r="G211" t="s">
        <v>128</v>
      </c>
      <c r="H211" t="s">
        <v>109</v>
      </c>
      <c r="I211" s="78">
        <v>5420.77</v>
      </c>
      <c r="J211" s="78">
        <v>7452</v>
      </c>
      <c r="K211" s="78">
        <v>0</v>
      </c>
      <c r="L211" s="78">
        <v>1396.0711770624</v>
      </c>
      <c r="M211" s="79">
        <v>1E-4</v>
      </c>
      <c r="N211" s="79">
        <v>8.0999999999999996E-3</v>
      </c>
      <c r="O211" s="79">
        <v>1.2999999999999999E-3</v>
      </c>
    </row>
    <row r="212" spans="2:15">
      <c r="B212" t="s">
        <v>249</v>
      </c>
      <c r="E212" s="16"/>
      <c r="F212" s="16"/>
      <c r="G212" s="16"/>
    </row>
    <row r="213" spans="2:15">
      <c r="B213" t="s">
        <v>339</v>
      </c>
      <c r="E213" s="16"/>
      <c r="F213" s="16"/>
      <c r="G213" s="16"/>
    </row>
    <row r="214" spans="2:15">
      <c r="B214" t="s">
        <v>340</v>
      </c>
      <c r="E214" s="16"/>
      <c r="F214" s="16"/>
      <c r="G214" s="16"/>
    </row>
    <row r="215" spans="2:15">
      <c r="B215" t="s">
        <v>341</v>
      </c>
      <c r="E215" s="16"/>
      <c r="F215" s="16"/>
      <c r="G215" s="16"/>
    </row>
    <row r="216" spans="2:15">
      <c r="B216" t="s">
        <v>342</v>
      </c>
      <c r="E216" s="16"/>
      <c r="F216" s="16"/>
      <c r="G216" s="16"/>
    </row>
    <row r="217" spans="2:15">
      <c r="E217" s="16"/>
      <c r="F217" s="16"/>
      <c r="G217" s="16"/>
    </row>
    <row r="218" spans="2:15">
      <c r="E218" s="16"/>
      <c r="F218" s="16"/>
      <c r="G218" s="16"/>
    </row>
    <row r="219" spans="2:15">
      <c r="E219" s="16"/>
      <c r="F219" s="16"/>
      <c r="G219" s="16"/>
    </row>
    <row r="220" spans="2:15">
      <c r="E220" s="16"/>
      <c r="F220" s="16"/>
      <c r="G220" s="16"/>
    </row>
    <row r="221" spans="2:15">
      <c r="E221" s="16"/>
      <c r="F221" s="16"/>
      <c r="G221" s="16"/>
    </row>
    <row r="222" spans="2:15">
      <c r="E222" s="16"/>
      <c r="F222" s="16"/>
      <c r="G222" s="16"/>
    </row>
    <row r="223" spans="2:15">
      <c r="E223" s="16"/>
      <c r="F223" s="16"/>
      <c r="G223" s="16"/>
    </row>
    <row r="224" spans="2:15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A1:XFD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4">
        <v>43830</v>
      </c>
      <c r="E1" s="16"/>
      <c r="F1" s="16"/>
      <c r="G1" s="16"/>
    </row>
    <row r="2" spans="2:63">
      <c r="B2" s="2" t="s">
        <v>1</v>
      </c>
      <c r="C2" s="12" t="s">
        <v>3086</v>
      </c>
      <c r="E2" s="16"/>
      <c r="F2" s="16"/>
      <c r="G2" s="16"/>
    </row>
    <row r="3" spans="2:63">
      <c r="B3" s="2" t="s">
        <v>2</v>
      </c>
      <c r="C3" s="26" t="s">
        <v>3087</v>
      </c>
      <c r="E3" s="16"/>
      <c r="F3" s="16"/>
      <c r="G3" s="16"/>
    </row>
    <row r="4" spans="2:63">
      <c r="B4" s="2" t="s">
        <v>3</v>
      </c>
      <c r="C4" s="83" t="s">
        <v>196</v>
      </c>
      <c r="E4" s="16"/>
      <c r="F4" s="16"/>
      <c r="G4" s="16"/>
    </row>
    <row r="5" spans="2:63">
      <c r="B5" s="75" t="s">
        <v>197</v>
      </c>
      <c r="C5" t="s">
        <v>198</v>
      </c>
    </row>
    <row r="6" spans="2:63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K6" s="19"/>
    </row>
    <row r="7" spans="2:63" ht="26.25" customHeight="1">
      <c r="B7" s="103" t="s">
        <v>94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2575320.91</v>
      </c>
      <c r="I11" s="7"/>
      <c r="J11" s="76">
        <v>33.077460000000002</v>
      </c>
      <c r="K11" s="76">
        <v>120791.60799088875</v>
      </c>
      <c r="L11" s="7"/>
      <c r="M11" s="77">
        <v>1</v>
      </c>
      <c r="N11" s="77">
        <v>0.10979999999999999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1382978.39</v>
      </c>
      <c r="J12" s="82">
        <v>0</v>
      </c>
      <c r="K12" s="82">
        <v>13727.244574244</v>
      </c>
      <c r="M12" s="81">
        <v>0.11360000000000001</v>
      </c>
      <c r="N12" s="81">
        <v>1.2500000000000001E-2</v>
      </c>
    </row>
    <row r="13" spans="2:63">
      <c r="B13" s="80" t="s">
        <v>1746</v>
      </c>
      <c r="D13" s="16"/>
      <c r="E13" s="16"/>
      <c r="F13" s="16"/>
      <c r="G13" s="16"/>
      <c r="H13" s="82">
        <v>370646.31</v>
      </c>
      <c r="J13" s="82">
        <v>0</v>
      </c>
      <c r="K13" s="82">
        <v>9231.0056765999998</v>
      </c>
      <c r="M13" s="81">
        <v>7.6399999999999996E-2</v>
      </c>
      <c r="N13" s="81">
        <v>8.3999999999999995E-3</v>
      </c>
    </row>
    <row r="14" spans="2:63">
      <c r="B14" t="s">
        <v>1747</v>
      </c>
      <c r="C14" t="s">
        <v>1748</v>
      </c>
      <c r="D14" t="s">
        <v>103</v>
      </c>
      <c r="E14" t="s">
        <v>1749</v>
      </c>
      <c r="F14" t="s">
        <v>1750</v>
      </c>
      <c r="G14" t="s">
        <v>105</v>
      </c>
      <c r="H14" s="78">
        <v>47390.78</v>
      </c>
      <c r="I14" s="78">
        <v>1602</v>
      </c>
      <c r="J14" s="78">
        <v>0</v>
      </c>
      <c r="K14" s="78">
        <v>759.2002956</v>
      </c>
      <c r="L14" s="79">
        <v>2.0000000000000001E-4</v>
      </c>
      <c r="M14" s="79">
        <v>6.3E-3</v>
      </c>
      <c r="N14" s="79">
        <v>6.9999999999999999E-4</v>
      </c>
    </row>
    <row r="15" spans="2:63">
      <c r="B15" t="s">
        <v>1751</v>
      </c>
      <c r="C15" t="s">
        <v>1752</v>
      </c>
      <c r="D15" t="s">
        <v>103</v>
      </c>
      <c r="E15" t="s">
        <v>1749</v>
      </c>
      <c r="F15" t="s">
        <v>1750</v>
      </c>
      <c r="G15" t="s">
        <v>105</v>
      </c>
      <c r="H15" s="78">
        <v>81130.33</v>
      </c>
      <c r="I15" s="78">
        <v>2462</v>
      </c>
      <c r="J15" s="78">
        <v>0</v>
      </c>
      <c r="K15" s="78">
        <v>1997.4287245999999</v>
      </c>
      <c r="L15" s="79">
        <v>1.1000000000000001E-3</v>
      </c>
      <c r="M15" s="79">
        <v>1.6500000000000001E-2</v>
      </c>
      <c r="N15" s="79">
        <v>1.8E-3</v>
      </c>
    </row>
    <row r="16" spans="2:63">
      <c r="B16" t="s">
        <v>1753</v>
      </c>
      <c r="C16" t="s">
        <v>1754</v>
      </c>
      <c r="D16" t="s">
        <v>103</v>
      </c>
      <c r="E16" t="s">
        <v>1755</v>
      </c>
      <c r="F16" t="s">
        <v>1750</v>
      </c>
      <c r="G16" t="s">
        <v>105</v>
      </c>
      <c r="H16" s="78">
        <v>67956.600000000006</v>
      </c>
      <c r="I16" s="78">
        <v>1600</v>
      </c>
      <c r="J16" s="78">
        <v>0</v>
      </c>
      <c r="K16" s="78">
        <v>1087.3055999999999</v>
      </c>
      <c r="L16" s="79">
        <v>2.0000000000000001E-4</v>
      </c>
      <c r="M16" s="79">
        <v>8.9999999999999993E-3</v>
      </c>
      <c r="N16" s="79">
        <v>1E-3</v>
      </c>
    </row>
    <row r="17" spans="2:14">
      <c r="B17" t="s">
        <v>1756</v>
      </c>
      <c r="C17" t="s">
        <v>1757</v>
      </c>
      <c r="D17" t="s">
        <v>103</v>
      </c>
      <c r="E17" t="s">
        <v>1755</v>
      </c>
      <c r="F17" t="s">
        <v>1750</v>
      </c>
      <c r="G17" t="s">
        <v>105</v>
      </c>
      <c r="H17" s="78">
        <v>47.69</v>
      </c>
      <c r="I17" s="78">
        <v>1235</v>
      </c>
      <c r="J17" s="78">
        <v>0</v>
      </c>
      <c r="K17" s="78">
        <v>0.58897149999999998</v>
      </c>
      <c r="L17" s="79">
        <v>0</v>
      </c>
      <c r="M17" s="79">
        <v>0</v>
      </c>
      <c r="N17" s="79">
        <v>0</v>
      </c>
    </row>
    <row r="18" spans="2:14">
      <c r="B18" t="s">
        <v>1758</v>
      </c>
      <c r="C18" t="s">
        <v>1759</v>
      </c>
      <c r="D18" t="s">
        <v>103</v>
      </c>
      <c r="E18" t="s">
        <v>1755</v>
      </c>
      <c r="F18" t="s">
        <v>1750</v>
      </c>
      <c r="G18" t="s">
        <v>105</v>
      </c>
      <c r="H18" s="78">
        <v>27421.08</v>
      </c>
      <c r="I18" s="78">
        <v>2436</v>
      </c>
      <c r="J18" s="78">
        <v>0</v>
      </c>
      <c r="K18" s="78">
        <v>667.97750880000001</v>
      </c>
      <c r="L18" s="79">
        <v>1E-4</v>
      </c>
      <c r="M18" s="79">
        <v>5.4999999999999997E-3</v>
      </c>
      <c r="N18" s="79">
        <v>5.9999999999999995E-4</v>
      </c>
    </row>
    <row r="19" spans="2:14">
      <c r="B19" t="s">
        <v>1760</v>
      </c>
      <c r="C19" t="s">
        <v>1761</v>
      </c>
      <c r="D19" t="s">
        <v>103</v>
      </c>
      <c r="E19" t="s">
        <v>1762</v>
      </c>
      <c r="F19" t="s">
        <v>1750</v>
      </c>
      <c r="G19" t="s">
        <v>105</v>
      </c>
      <c r="H19" s="78">
        <v>8971.4599999999991</v>
      </c>
      <c r="I19" s="78">
        <v>16010</v>
      </c>
      <c r="J19" s="78">
        <v>0</v>
      </c>
      <c r="K19" s="78">
        <v>1436.3307460000001</v>
      </c>
      <c r="L19" s="79">
        <v>1E-4</v>
      </c>
      <c r="M19" s="79">
        <v>1.1900000000000001E-2</v>
      </c>
      <c r="N19" s="79">
        <v>1.2999999999999999E-3</v>
      </c>
    </row>
    <row r="20" spans="2:14">
      <c r="B20" t="s">
        <v>1763</v>
      </c>
      <c r="C20" t="s">
        <v>1764</v>
      </c>
      <c r="D20" t="s">
        <v>103</v>
      </c>
      <c r="E20" t="s">
        <v>1762</v>
      </c>
      <c r="F20" t="s">
        <v>1750</v>
      </c>
      <c r="G20" t="s">
        <v>105</v>
      </c>
      <c r="H20" s="78">
        <v>1576.71</v>
      </c>
      <c r="I20" s="78">
        <v>23880</v>
      </c>
      <c r="J20" s="78">
        <v>0</v>
      </c>
      <c r="K20" s="78">
        <v>376.518348</v>
      </c>
      <c r="L20" s="79">
        <v>1E-4</v>
      </c>
      <c r="M20" s="79">
        <v>3.0999999999999999E-3</v>
      </c>
      <c r="N20" s="79">
        <v>2.9999999999999997E-4</v>
      </c>
    </row>
    <row r="21" spans="2:14">
      <c r="B21" t="s">
        <v>1765</v>
      </c>
      <c r="C21" t="s">
        <v>1766</v>
      </c>
      <c r="D21" t="s">
        <v>103</v>
      </c>
      <c r="E21" t="s">
        <v>1762</v>
      </c>
      <c r="F21" t="s">
        <v>1750</v>
      </c>
      <c r="G21" t="s">
        <v>105</v>
      </c>
      <c r="H21" s="78">
        <v>0.01</v>
      </c>
      <c r="I21" s="78">
        <v>16670</v>
      </c>
      <c r="J21" s="78">
        <v>0</v>
      </c>
      <c r="K21" s="78">
        <v>1.6670000000000001E-3</v>
      </c>
      <c r="L21" s="79">
        <v>0</v>
      </c>
      <c r="M21" s="79">
        <v>0</v>
      </c>
      <c r="N21" s="79">
        <v>0</v>
      </c>
    </row>
    <row r="22" spans="2:14">
      <c r="B22" t="s">
        <v>1767</v>
      </c>
      <c r="C22" t="s">
        <v>1768</v>
      </c>
      <c r="D22" t="s">
        <v>103</v>
      </c>
      <c r="E22" t="s">
        <v>1769</v>
      </c>
      <c r="F22" t="s">
        <v>1750</v>
      </c>
      <c r="G22" t="s">
        <v>105</v>
      </c>
      <c r="H22" s="78">
        <v>48284.95</v>
      </c>
      <c r="I22" s="78">
        <v>1603</v>
      </c>
      <c r="J22" s="78">
        <v>0</v>
      </c>
      <c r="K22" s="78">
        <v>774.00774850000005</v>
      </c>
      <c r="L22" s="79">
        <v>1E-4</v>
      </c>
      <c r="M22" s="79">
        <v>6.4000000000000003E-3</v>
      </c>
      <c r="N22" s="79">
        <v>6.9999999999999999E-4</v>
      </c>
    </row>
    <row r="23" spans="2:14">
      <c r="B23" t="s">
        <v>1770</v>
      </c>
      <c r="C23" t="s">
        <v>1771</v>
      </c>
      <c r="D23" t="s">
        <v>103</v>
      </c>
      <c r="E23" t="s">
        <v>1769</v>
      </c>
      <c r="F23" t="s">
        <v>1750</v>
      </c>
      <c r="G23" t="s">
        <v>105</v>
      </c>
      <c r="H23" s="78">
        <v>0.01</v>
      </c>
      <c r="I23" s="78">
        <v>1672</v>
      </c>
      <c r="J23" s="78">
        <v>0</v>
      </c>
      <c r="K23" s="78">
        <v>1.672E-4</v>
      </c>
      <c r="L23" s="79">
        <v>0</v>
      </c>
      <c r="M23" s="79">
        <v>0</v>
      </c>
      <c r="N23" s="79">
        <v>0</v>
      </c>
    </row>
    <row r="24" spans="2:14">
      <c r="B24" t="s">
        <v>1772</v>
      </c>
      <c r="C24" t="s">
        <v>1773</v>
      </c>
      <c r="D24" t="s">
        <v>103</v>
      </c>
      <c r="E24" t="s">
        <v>1769</v>
      </c>
      <c r="F24" t="s">
        <v>1750</v>
      </c>
      <c r="G24" t="s">
        <v>105</v>
      </c>
      <c r="H24" s="78">
        <v>87866.69</v>
      </c>
      <c r="I24" s="78">
        <v>2426</v>
      </c>
      <c r="J24" s="78">
        <v>0</v>
      </c>
      <c r="K24" s="78">
        <v>2131.6458994</v>
      </c>
      <c r="L24" s="79">
        <v>5.0000000000000001E-4</v>
      </c>
      <c r="M24" s="79">
        <v>1.7600000000000001E-2</v>
      </c>
      <c r="N24" s="79">
        <v>1.9E-3</v>
      </c>
    </row>
    <row r="25" spans="2:14">
      <c r="B25" s="80" t="s">
        <v>1774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239</v>
      </c>
      <c r="C26" t="s">
        <v>239</v>
      </c>
      <c r="D26" s="16"/>
      <c r="E26" s="16"/>
      <c r="F26" t="s">
        <v>239</v>
      </c>
      <c r="G26" t="s">
        <v>239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1775</v>
      </c>
      <c r="D27" s="16"/>
      <c r="E27" s="16"/>
      <c r="F27" s="16"/>
      <c r="G27" s="16"/>
      <c r="H27" s="82">
        <v>1012332.08</v>
      </c>
      <c r="J27" s="82">
        <v>0</v>
      </c>
      <c r="K27" s="82">
        <v>4496.2388976439997</v>
      </c>
      <c r="M27" s="81">
        <v>3.7199999999999997E-2</v>
      </c>
      <c r="N27" s="81">
        <v>4.1000000000000003E-3</v>
      </c>
    </row>
    <row r="28" spans="2:14">
      <c r="B28" t="s">
        <v>1776</v>
      </c>
      <c r="C28" t="s">
        <v>1777</v>
      </c>
      <c r="D28" t="s">
        <v>103</v>
      </c>
      <c r="E28" t="s">
        <v>1749</v>
      </c>
      <c r="F28" t="s">
        <v>1778</v>
      </c>
      <c r="G28" t="s">
        <v>105</v>
      </c>
      <c r="H28" s="78">
        <v>289224.37</v>
      </c>
      <c r="I28" s="78">
        <v>344.97</v>
      </c>
      <c r="J28" s="78">
        <v>0</v>
      </c>
      <c r="K28" s="78">
        <v>997.73730918900003</v>
      </c>
      <c r="L28" s="79">
        <v>8.9999999999999998E-4</v>
      </c>
      <c r="M28" s="79">
        <v>8.3000000000000001E-3</v>
      </c>
      <c r="N28" s="79">
        <v>8.9999999999999998E-4</v>
      </c>
    </row>
    <row r="29" spans="2:14">
      <c r="B29" t="s">
        <v>1779</v>
      </c>
      <c r="C29" t="s">
        <v>1780</v>
      </c>
      <c r="D29" t="s">
        <v>103</v>
      </c>
      <c r="E29" t="s">
        <v>1749</v>
      </c>
      <c r="F29" t="s">
        <v>1778</v>
      </c>
      <c r="G29" t="s">
        <v>105</v>
      </c>
      <c r="H29" s="78">
        <v>4488.62</v>
      </c>
      <c r="I29" s="78">
        <v>383.04</v>
      </c>
      <c r="J29" s="78">
        <v>0</v>
      </c>
      <c r="K29" s="78">
        <v>17.193210048000001</v>
      </c>
      <c r="L29" s="79">
        <v>0</v>
      </c>
      <c r="M29" s="79">
        <v>1E-4</v>
      </c>
      <c r="N29" s="79">
        <v>0</v>
      </c>
    </row>
    <row r="30" spans="2:14">
      <c r="B30" t="s">
        <v>1781</v>
      </c>
      <c r="C30" t="s">
        <v>1782</v>
      </c>
      <c r="D30" t="s">
        <v>103</v>
      </c>
      <c r="E30" t="s">
        <v>1749</v>
      </c>
      <c r="F30" t="s">
        <v>1778</v>
      </c>
      <c r="G30" t="s">
        <v>105</v>
      </c>
      <c r="H30" s="78">
        <v>11225.33</v>
      </c>
      <c r="I30" s="78">
        <v>358.97</v>
      </c>
      <c r="J30" s="78">
        <v>0</v>
      </c>
      <c r="K30" s="78">
        <v>40.295567101000003</v>
      </c>
      <c r="L30" s="79">
        <v>0</v>
      </c>
      <c r="M30" s="79">
        <v>2.9999999999999997E-4</v>
      </c>
      <c r="N30" s="79">
        <v>0</v>
      </c>
    </row>
    <row r="31" spans="2:14">
      <c r="B31" t="s">
        <v>1783</v>
      </c>
      <c r="C31" t="s">
        <v>1784</v>
      </c>
      <c r="D31" t="s">
        <v>103</v>
      </c>
      <c r="E31" t="s">
        <v>1749</v>
      </c>
      <c r="F31" t="s">
        <v>1778</v>
      </c>
      <c r="G31" t="s">
        <v>105</v>
      </c>
      <c r="H31" s="78">
        <v>44594.73</v>
      </c>
      <c r="I31" s="78">
        <v>330.01</v>
      </c>
      <c r="J31" s="78">
        <v>0</v>
      </c>
      <c r="K31" s="78">
        <v>147.167068473</v>
      </c>
      <c r="L31" s="79">
        <v>2.9999999999999997E-4</v>
      </c>
      <c r="M31" s="79">
        <v>1.1999999999999999E-3</v>
      </c>
      <c r="N31" s="79">
        <v>1E-4</v>
      </c>
    </row>
    <row r="32" spans="2:14">
      <c r="B32" t="s">
        <v>1785</v>
      </c>
      <c r="C32" t="s">
        <v>1786</v>
      </c>
      <c r="D32" t="s">
        <v>103</v>
      </c>
      <c r="E32" t="s">
        <v>1755</v>
      </c>
      <c r="F32" t="s">
        <v>1778</v>
      </c>
      <c r="G32" t="s">
        <v>105</v>
      </c>
      <c r="H32" s="78">
        <v>100787.21</v>
      </c>
      <c r="I32" s="78">
        <v>345.66</v>
      </c>
      <c r="J32" s="78">
        <v>0</v>
      </c>
      <c r="K32" s="78">
        <v>348.38107008600002</v>
      </c>
      <c r="L32" s="79">
        <v>1E-4</v>
      </c>
      <c r="M32" s="79">
        <v>2.8999999999999998E-3</v>
      </c>
      <c r="N32" s="79">
        <v>2.9999999999999997E-4</v>
      </c>
    </row>
    <row r="33" spans="2:14">
      <c r="B33" t="s">
        <v>1787</v>
      </c>
      <c r="C33" t="s">
        <v>1788</v>
      </c>
      <c r="D33" t="s">
        <v>103</v>
      </c>
      <c r="E33" t="s">
        <v>1755</v>
      </c>
      <c r="F33" t="s">
        <v>1778</v>
      </c>
      <c r="G33" t="s">
        <v>105</v>
      </c>
      <c r="H33" s="78">
        <v>106885.5</v>
      </c>
      <c r="I33" s="78">
        <v>380.44</v>
      </c>
      <c r="J33" s="78">
        <v>0</v>
      </c>
      <c r="K33" s="78">
        <v>406.6351962</v>
      </c>
      <c r="L33" s="79">
        <v>1E-4</v>
      </c>
      <c r="M33" s="79">
        <v>3.3999999999999998E-3</v>
      </c>
      <c r="N33" s="79">
        <v>4.0000000000000002E-4</v>
      </c>
    </row>
    <row r="34" spans="2:14">
      <c r="B34" t="s">
        <v>1789</v>
      </c>
      <c r="C34" t="s">
        <v>1790</v>
      </c>
      <c r="D34" t="s">
        <v>103</v>
      </c>
      <c r="E34" t="s">
        <v>1755</v>
      </c>
      <c r="F34" t="s">
        <v>1778</v>
      </c>
      <c r="G34" t="s">
        <v>105</v>
      </c>
      <c r="H34" s="78">
        <v>24328.82</v>
      </c>
      <c r="I34" s="78">
        <v>355.06</v>
      </c>
      <c r="J34" s="78">
        <v>0</v>
      </c>
      <c r="K34" s="78">
        <v>86.381908292000006</v>
      </c>
      <c r="L34" s="79">
        <v>0</v>
      </c>
      <c r="M34" s="79">
        <v>6.9999999999999999E-4</v>
      </c>
      <c r="N34" s="79">
        <v>1E-4</v>
      </c>
    </row>
    <row r="35" spans="2:14">
      <c r="B35" t="s">
        <v>1791</v>
      </c>
      <c r="C35" t="s">
        <v>1792</v>
      </c>
      <c r="D35" t="s">
        <v>103</v>
      </c>
      <c r="E35" t="s">
        <v>1755</v>
      </c>
      <c r="F35" t="s">
        <v>1778</v>
      </c>
      <c r="G35" t="s">
        <v>105</v>
      </c>
      <c r="H35" s="78">
        <v>22817.98</v>
      </c>
      <c r="I35" s="78">
        <v>331.05</v>
      </c>
      <c r="J35" s="78">
        <v>0</v>
      </c>
      <c r="K35" s="78">
        <v>75.538922790000001</v>
      </c>
      <c r="L35" s="79">
        <v>0</v>
      </c>
      <c r="M35" s="79">
        <v>5.9999999999999995E-4</v>
      </c>
      <c r="N35" s="79">
        <v>1E-4</v>
      </c>
    </row>
    <row r="36" spans="2:14">
      <c r="B36" t="s">
        <v>1793</v>
      </c>
      <c r="C36" t="s">
        <v>1794</v>
      </c>
      <c r="D36" t="s">
        <v>103</v>
      </c>
      <c r="E36" t="s">
        <v>1762</v>
      </c>
      <c r="F36" t="s">
        <v>1778</v>
      </c>
      <c r="G36" t="s">
        <v>105</v>
      </c>
      <c r="H36" s="78">
        <v>224.48</v>
      </c>
      <c r="I36" s="78">
        <v>3556.21</v>
      </c>
      <c r="J36" s="78">
        <v>0</v>
      </c>
      <c r="K36" s="78">
        <v>7.9829802079999999</v>
      </c>
      <c r="L36" s="79">
        <v>0</v>
      </c>
      <c r="M36" s="79">
        <v>1E-4</v>
      </c>
      <c r="N36" s="79">
        <v>0</v>
      </c>
    </row>
    <row r="37" spans="2:14">
      <c r="B37" t="s">
        <v>1795</v>
      </c>
      <c r="C37" t="s">
        <v>1796</v>
      </c>
      <c r="D37" t="s">
        <v>103</v>
      </c>
      <c r="E37" t="s">
        <v>1762</v>
      </c>
      <c r="F37" t="s">
        <v>1778</v>
      </c>
      <c r="G37" t="s">
        <v>105</v>
      </c>
      <c r="H37" s="78">
        <v>994.6</v>
      </c>
      <c r="I37" s="78">
        <v>3292.1</v>
      </c>
      <c r="J37" s="78">
        <v>0</v>
      </c>
      <c r="K37" s="78">
        <v>32.7432266</v>
      </c>
      <c r="L37" s="79">
        <v>0</v>
      </c>
      <c r="M37" s="79">
        <v>2.9999999999999997E-4</v>
      </c>
      <c r="N37" s="79">
        <v>0</v>
      </c>
    </row>
    <row r="38" spans="2:14">
      <c r="B38" t="s">
        <v>1797</v>
      </c>
      <c r="C38" t="s">
        <v>1798</v>
      </c>
      <c r="D38" t="s">
        <v>103</v>
      </c>
      <c r="E38" t="s">
        <v>1762</v>
      </c>
      <c r="F38" t="s">
        <v>1778</v>
      </c>
      <c r="G38" t="s">
        <v>105</v>
      </c>
      <c r="H38" s="78">
        <v>15632.15</v>
      </c>
      <c r="I38" s="78">
        <v>3438.64</v>
      </c>
      <c r="J38" s="78">
        <v>0</v>
      </c>
      <c r="K38" s="78">
        <v>537.53336276000005</v>
      </c>
      <c r="L38" s="79">
        <v>1E-4</v>
      </c>
      <c r="M38" s="79">
        <v>4.4999999999999997E-3</v>
      </c>
      <c r="N38" s="79">
        <v>5.0000000000000001E-4</v>
      </c>
    </row>
    <row r="39" spans="2:14">
      <c r="B39" t="s">
        <v>1799</v>
      </c>
      <c r="C39" t="s">
        <v>1800</v>
      </c>
      <c r="D39" t="s">
        <v>103</v>
      </c>
      <c r="E39" t="s">
        <v>1762</v>
      </c>
      <c r="F39" t="s">
        <v>1778</v>
      </c>
      <c r="G39" t="s">
        <v>105</v>
      </c>
      <c r="H39" s="78">
        <v>12320.6</v>
      </c>
      <c r="I39" s="78">
        <v>3819.31</v>
      </c>
      <c r="J39" s="78">
        <v>0</v>
      </c>
      <c r="K39" s="78">
        <v>470.56190786000002</v>
      </c>
      <c r="L39" s="79">
        <v>5.0000000000000001E-4</v>
      </c>
      <c r="M39" s="79">
        <v>3.8999999999999998E-3</v>
      </c>
      <c r="N39" s="79">
        <v>4.0000000000000002E-4</v>
      </c>
    </row>
    <row r="40" spans="2:14">
      <c r="B40" t="s">
        <v>1801</v>
      </c>
      <c r="C40" t="s">
        <v>1802</v>
      </c>
      <c r="D40" t="s">
        <v>103</v>
      </c>
      <c r="E40" t="s">
        <v>1769</v>
      </c>
      <c r="F40" t="s">
        <v>1778</v>
      </c>
      <c r="G40" t="s">
        <v>105</v>
      </c>
      <c r="H40" s="78">
        <v>20150.439999999999</v>
      </c>
      <c r="I40" s="78">
        <v>330.15</v>
      </c>
      <c r="J40" s="78">
        <v>0</v>
      </c>
      <c r="K40" s="78">
        <v>66.526677660000004</v>
      </c>
      <c r="L40" s="79">
        <v>0</v>
      </c>
      <c r="M40" s="79">
        <v>5.9999999999999995E-4</v>
      </c>
      <c r="N40" s="79">
        <v>1E-4</v>
      </c>
    </row>
    <row r="41" spans="2:14">
      <c r="B41" t="s">
        <v>1803</v>
      </c>
      <c r="C41" t="s">
        <v>1804</v>
      </c>
      <c r="D41" t="s">
        <v>103</v>
      </c>
      <c r="E41" t="s">
        <v>1769</v>
      </c>
      <c r="F41" t="s">
        <v>1778</v>
      </c>
      <c r="G41" t="s">
        <v>105</v>
      </c>
      <c r="H41" s="78">
        <v>31381.53</v>
      </c>
      <c r="I41" s="78">
        <v>356.06</v>
      </c>
      <c r="J41" s="78">
        <v>0</v>
      </c>
      <c r="K41" s="78">
        <v>111.737075718</v>
      </c>
      <c r="L41" s="79">
        <v>0</v>
      </c>
      <c r="M41" s="79">
        <v>8.9999999999999998E-4</v>
      </c>
      <c r="N41" s="79">
        <v>1E-4</v>
      </c>
    </row>
    <row r="42" spans="2:14">
      <c r="B42" t="s">
        <v>1805</v>
      </c>
      <c r="C42" t="s">
        <v>1806</v>
      </c>
      <c r="D42" t="s">
        <v>103</v>
      </c>
      <c r="E42" t="s">
        <v>1769</v>
      </c>
      <c r="F42" t="s">
        <v>1778</v>
      </c>
      <c r="G42" t="s">
        <v>105</v>
      </c>
      <c r="H42" s="78">
        <v>273545.75</v>
      </c>
      <c r="I42" s="78">
        <v>344.97</v>
      </c>
      <c r="J42" s="78">
        <v>0</v>
      </c>
      <c r="K42" s="78">
        <v>943.65077377499995</v>
      </c>
      <c r="L42" s="79">
        <v>2.0000000000000001E-4</v>
      </c>
      <c r="M42" s="79">
        <v>7.7999999999999996E-3</v>
      </c>
      <c r="N42" s="79">
        <v>8.9999999999999998E-4</v>
      </c>
    </row>
    <row r="43" spans="2:14">
      <c r="B43" t="s">
        <v>1807</v>
      </c>
      <c r="C43" t="s">
        <v>1808</v>
      </c>
      <c r="D43" t="s">
        <v>103</v>
      </c>
      <c r="E43" t="s">
        <v>1769</v>
      </c>
      <c r="F43" t="s">
        <v>1778</v>
      </c>
      <c r="G43" t="s">
        <v>105</v>
      </c>
      <c r="H43" s="78">
        <v>53729.97</v>
      </c>
      <c r="I43" s="78">
        <v>383.72</v>
      </c>
      <c r="J43" s="78">
        <v>0</v>
      </c>
      <c r="K43" s="78">
        <v>206.172640884</v>
      </c>
      <c r="L43" s="79">
        <v>1E-4</v>
      </c>
      <c r="M43" s="79">
        <v>1.6999999999999999E-3</v>
      </c>
      <c r="N43" s="79">
        <v>2.0000000000000001E-4</v>
      </c>
    </row>
    <row r="44" spans="2:14">
      <c r="B44" s="80" t="s">
        <v>1809</v>
      </c>
      <c r="D44" s="16"/>
      <c r="E44" s="16"/>
      <c r="F44" s="16"/>
      <c r="G44" s="16"/>
      <c r="H44" s="82">
        <v>0</v>
      </c>
      <c r="J44" s="82">
        <v>0</v>
      </c>
      <c r="K44" s="82">
        <v>0</v>
      </c>
      <c r="M44" s="81">
        <v>0</v>
      </c>
      <c r="N44" s="81">
        <v>0</v>
      </c>
    </row>
    <row r="45" spans="2:14">
      <c r="B45" t="s">
        <v>239</v>
      </c>
      <c r="C45" t="s">
        <v>239</v>
      </c>
      <c r="D45" s="16"/>
      <c r="E45" s="16"/>
      <c r="F45" t="s">
        <v>239</v>
      </c>
      <c r="G45" t="s">
        <v>239</v>
      </c>
      <c r="H45" s="78">
        <v>0</v>
      </c>
      <c r="I45" s="78">
        <v>0</v>
      </c>
      <c r="K45" s="78">
        <v>0</v>
      </c>
      <c r="L45" s="79">
        <v>0</v>
      </c>
      <c r="M45" s="79">
        <v>0</v>
      </c>
      <c r="N45" s="79">
        <v>0</v>
      </c>
    </row>
    <row r="46" spans="2:14">
      <c r="B46" s="80" t="s">
        <v>908</v>
      </c>
      <c r="D46" s="16"/>
      <c r="E46" s="16"/>
      <c r="F46" s="16"/>
      <c r="G46" s="16"/>
      <c r="H46" s="82">
        <v>0</v>
      </c>
      <c r="J46" s="82">
        <v>0</v>
      </c>
      <c r="K46" s="82">
        <v>0</v>
      </c>
      <c r="M46" s="81">
        <v>0</v>
      </c>
      <c r="N46" s="81">
        <v>0</v>
      </c>
    </row>
    <row r="47" spans="2:14">
      <c r="B47" t="s">
        <v>239</v>
      </c>
      <c r="C47" t="s">
        <v>239</v>
      </c>
      <c r="D47" s="16"/>
      <c r="E47" s="16"/>
      <c r="F47" t="s">
        <v>239</v>
      </c>
      <c r="G47" t="s">
        <v>239</v>
      </c>
      <c r="H47" s="78">
        <v>0</v>
      </c>
      <c r="I47" s="78">
        <v>0</v>
      </c>
      <c r="K47" s="78">
        <v>0</v>
      </c>
      <c r="L47" s="79">
        <v>0</v>
      </c>
      <c r="M47" s="79">
        <v>0</v>
      </c>
      <c r="N47" s="79">
        <v>0</v>
      </c>
    </row>
    <row r="48" spans="2:14">
      <c r="B48" s="80" t="s">
        <v>1810</v>
      </c>
      <c r="D48" s="16"/>
      <c r="E48" s="16"/>
      <c r="F48" s="16"/>
      <c r="G48" s="16"/>
      <c r="H48" s="82">
        <v>0</v>
      </c>
      <c r="J48" s="82">
        <v>0</v>
      </c>
      <c r="K48" s="82">
        <v>0</v>
      </c>
      <c r="M48" s="81">
        <v>0</v>
      </c>
      <c r="N48" s="81">
        <v>0</v>
      </c>
    </row>
    <row r="49" spans="2:14">
      <c r="B49" t="s">
        <v>239</v>
      </c>
      <c r="C49" t="s">
        <v>239</v>
      </c>
      <c r="D49" s="16"/>
      <c r="E49" s="16"/>
      <c r="F49" t="s">
        <v>239</v>
      </c>
      <c r="G49" t="s">
        <v>239</v>
      </c>
      <c r="H49" s="78">
        <v>0</v>
      </c>
      <c r="I49" s="78">
        <v>0</v>
      </c>
      <c r="K49" s="78">
        <v>0</v>
      </c>
      <c r="L49" s="79">
        <v>0</v>
      </c>
      <c r="M49" s="79">
        <v>0</v>
      </c>
      <c r="N49" s="79">
        <v>0</v>
      </c>
    </row>
    <row r="50" spans="2:14">
      <c r="B50" s="80" t="s">
        <v>247</v>
      </c>
      <c r="D50" s="16"/>
      <c r="E50" s="16"/>
      <c r="F50" s="16"/>
      <c r="G50" s="16"/>
      <c r="H50" s="82">
        <v>1192342.52</v>
      </c>
      <c r="J50" s="82">
        <v>33.077460000000002</v>
      </c>
      <c r="K50" s="82">
        <v>107064.36341664474</v>
      </c>
      <c r="M50" s="81">
        <v>0.88639999999999997</v>
      </c>
      <c r="N50" s="81">
        <v>9.7299999999999998E-2</v>
      </c>
    </row>
    <row r="51" spans="2:14">
      <c r="B51" s="80" t="s">
        <v>1811</v>
      </c>
      <c r="D51" s="16"/>
      <c r="E51" s="16"/>
      <c r="F51" s="16"/>
      <c r="G51" s="16"/>
      <c r="H51" s="82">
        <v>1057760.67</v>
      </c>
      <c r="J51" s="82">
        <v>17.718779999999999</v>
      </c>
      <c r="K51" s="82">
        <v>101108.84695122695</v>
      </c>
      <c r="M51" s="81">
        <v>0.83709999999999996</v>
      </c>
      <c r="N51" s="81">
        <v>9.1899999999999996E-2</v>
      </c>
    </row>
    <row r="52" spans="2:14">
      <c r="B52" t="s">
        <v>1812</v>
      </c>
      <c r="C52" t="s">
        <v>1813</v>
      </c>
      <c r="D52" t="s">
        <v>917</v>
      </c>
      <c r="E52" t="s">
        <v>1814</v>
      </c>
      <c r="F52" t="s">
        <v>934</v>
      </c>
      <c r="G52" t="s">
        <v>109</v>
      </c>
      <c r="H52" s="78">
        <v>386.83</v>
      </c>
      <c r="I52" s="78">
        <v>501.76</v>
      </c>
      <c r="J52" s="78">
        <v>0</v>
      </c>
      <c r="K52" s="78">
        <v>6.7079515668480001</v>
      </c>
      <c r="L52" s="79">
        <v>0</v>
      </c>
      <c r="M52" s="79">
        <v>1E-4</v>
      </c>
      <c r="N52" s="79">
        <v>0</v>
      </c>
    </row>
    <row r="53" spans="2:14">
      <c r="B53" t="s">
        <v>1815</v>
      </c>
      <c r="C53" t="s">
        <v>1816</v>
      </c>
      <c r="D53" t="s">
        <v>917</v>
      </c>
      <c r="E53" t="s">
        <v>1817</v>
      </c>
      <c r="F53" t="s">
        <v>934</v>
      </c>
      <c r="G53" t="s">
        <v>113</v>
      </c>
      <c r="H53" s="78">
        <v>11241.99</v>
      </c>
      <c r="I53" s="78">
        <v>3119</v>
      </c>
      <c r="J53" s="78">
        <v>0</v>
      </c>
      <c r="K53" s="78">
        <v>1359.8430044254201</v>
      </c>
      <c r="L53" s="79">
        <v>6.9999999999999999E-4</v>
      </c>
      <c r="M53" s="79">
        <v>1.1299999999999999E-2</v>
      </c>
      <c r="N53" s="79">
        <v>1.1999999999999999E-3</v>
      </c>
    </row>
    <row r="54" spans="2:14">
      <c r="B54" t="s">
        <v>1818</v>
      </c>
      <c r="C54" t="s">
        <v>1819</v>
      </c>
      <c r="D54" t="s">
        <v>917</v>
      </c>
      <c r="E54" t="s">
        <v>1820</v>
      </c>
      <c r="F54" t="s">
        <v>934</v>
      </c>
      <c r="G54" t="s">
        <v>109</v>
      </c>
      <c r="H54" s="78">
        <v>882.55</v>
      </c>
      <c r="I54" s="78">
        <v>22208</v>
      </c>
      <c r="J54" s="78">
        <v>1.7608999999999999</v>
      </c>
      <c r="K54" s="78">
        <v>679.12550902400005</v>
      </c>
      <c r="L54" s="79">
        <v>0</v>
      </c>
      <c r="M54" s="79">
        <v>5.5999999999999999E-3</v>
      </c>
      <c r="N54" s="79">
        <v>5.9999999999999995E-4</v>
      </c>
    </row>
    <row r="55" spans="2:14">
      <c r="B55" t="s">
        <v>1821</v>
      </c>
      <c r="C55" t="s">
        <v>1822</v>
      </c>
      <c r="D55" t="s">
        <v>917</v>
      </c>
      <c r="E55" t="s">
        <v>1823</v>
      </c>
      <c r="F55" t="s">
        <v>934</v>
      </c>
      <c r="G55" t="s">
        <v>204</v>
      </c>
      <c r="H55" s="78">
        <v>278715.34000000003</v>
      </c>
      <c r="I55" s="78">
        <v>2708</v>
      </c>
      <c r="J55" s="78">
        <v>0</v>
      </c>
      <c r="K55" s="78">
        <v>3349.6299425153602</v>
      </c>
      <c r="L55" s="79">
        <v>2.5000000000000001E-3</v>
      </c>
      <c r="M55" s="79">
        <v>2.7699999999999999E-2</v>
      </c>
      <c r="N55" s="79">
        <v>3.0000000000000001E-3</v>
      </c>
    </row>
    <row r="56" spans="2:14">
      <c r="B56" t="s">
        <v>1824</v>
      </c>
      <c r="C56" t="s">
        <v>1825</v>
      </c>
      <c r="D56" t="s">
        <v>917</v>
      </c>
      <c r="E56" t="s">
        <v>1826</v>
      </c>
      <c r="F56" t="s">
        <v>934</v>
      </c>
      <c r="G56" t="s">
        <v>109</v>
      </c>
      <c r="H56" s="78">
        <v>10494.3</v>
      </c>
      <c r="I56" s="78">
        <v>16567</v>
      </c>
      <c r="J56" s="78">
        <v>0</v>
      </c>
      <c r="K56" s="78">
        <v>6008.5693935359996</v>
      </c>
      <c r="L56" s="79">
        <v>0</v>
      </c>
      <c r="M56" s="79">
        <v>4.9700000000000001E-2</v>
      </c>
      <c r="N56" s="79">
        <v>5.4999999999999997E-3</v>
      </c>
    </row>
    <row r="57" spans="2:14">
      <c r="B57" t="s">
        <v>1827</v>
      </c>
      <c r="C57" t="s">
        <v>1828</v>
      </c>
      <c r="D57" t="s">
        <v>911</v>
      </c>
      <c r="E57" t="s">
        <v>1829</v>
      </c>
      <c r="F57" t="s">
        <v>934</v>
      </c>
      <c r="G57" t="s">
        <v>109</v>
      </c>
      <c r="H57" s="78">
        <v>229.81</v>
      </c>
      <c r="I57" s="78">
        <v>6298</v>
      </c>
      <c r="J57" s="78">
        <v>0</v>
      </c>
      <c r="K57" s="78">
        <v>50.020187212800003</v>
      </c>
      <c r="L57" s="79">
        <v>0</v>
      </c>
      <c r="M57" s="79">
        <v>4.0000000000000002E-4</v>
      </c>
      <c r="N57" s="79">
        <v>0</v>
      </c>
    </row>
    <row r="58" spans="2:14">
      <c r="B58" t="s">
        <v>1830</v>
      </c>
      <c r="C58" t="s">
        <v>1831</v>
      </c>
      <c r="D58" t="s">
        <v>917</v>
      </c>
      <c r="E58" t="s">
        <v>1832</v>
      </c>
      <c r="F58" t="s">
        <v>934</v>
      </c>
      <c r="G58" t="s">
        <v>113</v>
      </c>
      <c r="H58" s="78">
        <v>5324.06</v>
      </c>
      <c r="I58" s="78">
        <v>1028.4000000000001</v>
      </c>
      <c r="J58" s="78">
        <v>0</v>
      </c>
      <c r="K58" s="78">
        <v>212.341661455728</v>
      </c>
      <c r="L58" s="79">
        <v>2.0000000000000001E-4</v>
      </c>
      <c r="M58" s="79">
        <v>1.8E-3</v>
      </c>
      <c r="N58" s="79">
        <v>2.0000000000000001E-4</v>
      </c>
    </row>
    <row r="59" spans="2:14">
      <c r="B59" t="s">
        <v>1833</v>
      </c>
      <c r="C59" t="s">
        <v>1834</v>
      </c>
      <c r="D59" t="s">
        <v>917</v>
      </c>
      <c r="E59" t="s">
        <v>1835</v>
      </c>
      <c r="F59" t="s">
        <v>934</v>
      </c>
      <c r="G59" t="s">
        <v>109</v>
      </c>
      <c r="H59" s="78">
        <v>43063.02</v>
      </c>
      <c r="I59" s="78">
        <v>3078</v>
      </c>
      <c r="J59" s="78">
        <v>0</v>
      </c>
      <c r="K59" s="78">
        <v>4580.8580353535999</v>
      </c>
      <c r="L59" s="79">
        <v>1E-4</v>
      </c>
      <c r="M59" s="79">
        <v>3.7900000000000003E-2</v>
      </c>
      <c r="N59" s="79">
        <v>4.1999999999999997E-3</v>
      </c>
    </row>
    <row r="60" spans="2:14">
      <c r="B60" t="s">
        <v>1836</v>
      </c>
      <c r="C60" t="s">
        <v>1837</v>
      </c>
      <c r="D60" t="s">
        <v>917</v>
      </c>
      <c r="E60" t="s">
        <v>1838</v>
      </c>
      <c r="F60" t="s">
        <v>934</v>
      </c>
      <c r="G60" t="s">
        <v>119</v>
      </c>
      <c r="H60" s="78">
        <v>20709.080000000002</v>
      </c>
      <c r="I60" s="78">
        <v>3768</v>
      </c>
      <c r="J60" s="78">
        <v>0</v>
      </c>
      <c r="K60" s="78">
        <v>2070.5741696303999</v>
      </c>
      <c r="L60" s="79">
        <v>0</v>
      </c>
      <c r="M60" s="79">
        <v>1.7100000000000001E-2</v>
      </c>
      <c r="N60" s="79">
        <v>1.9E-3</v>
      </c>
    </row>
    <row r="61" spans="2:14">
      <c r="B61" t="s">
        <v>1839</v>
      </c>
      <c r="C61" t="s">
        <v>1840</v>
      </c>
      <c r="D61" t="s">
        <v>911</v>
      </c>
      <c r="E61" t="s">
        <v>1841</v>
      </c>
      <c r="F61" t="s">
        <v>934</v>
      </c>
      <c r="G61" t="s">
        <v>109</v>
      </c>
      <c r="H61" s="78">
        <v>6845.96</v>
      </c>
      <c r="I61" s="78">
        <v>10186</v>
      </c>
      <c r="J61" s="78">
        <v>15.796559999999999</v>
      </c>
      <c r="K61" s="78">
        <v>2425.7672622335999</v>
      </c>
      <c r="L61" s="79">
        <v>0</v>
      </c>
      <c r="M61" s="79">
        <v>2.01E-2</v>
      </c>
      <c r="N61" s="79">
        <v>2.2000000000000001E-3</v>
      </c>
    </row>
    <row r="62" spans="2:14">
      <c r="B62" t="s">
        <v>1842</v>
      </c>
      <c r="C62" t="s">
        <v>1843</v>
      </c>
      <c r="D62" t="s">
        <v>917</v>
      </c>
      <c r="E62" t="s">
        <v>1844</v>
      </c>
      <c r="F62" t="s">
        <v>934</v>
      </c>
      <c r="G62" t="s">
        <v>109</v>
      </c>
      <c r="H62" s="78">
        <v>253.41</v>
      </c>
      <c r="I62" s="78">
        <v>32030</v>
      </c>
      <c r="J62" s="78">
        <v>0</v>
      </c>
      <c r="K62" s="78">
        <v>280.51392268799998</v>
      </c>
      <c r="L62" s="79">
        <v>0</v>
      </c>
      <c r="M62" s="79">
        <v>2.3E-3</v>
      </c>
      <c r="N62" s="79">
        <v>2.9999999999999997E-4</v>
      </c>
    </row>
    <row r="63" spans="2:14">
      <c r="B63" t="s">
        <v>1845</v>
      </c>
      <c r="C63" t="s">
        <v>1846</v>
      </c>
      <c r="D63" t="s">
        <v>917</v>
      </c>
      <c r="E63" t="s">
        <v>1847</v>
      </c>
      <c r="F63" t="s">
        <v>934</v>
      </c>
      <c r="G63" t="s">
        <v>109</v>
      </c>
      <c r="H63" s="78">
        <v>112611.84</v>
      </c>
      <c r="I63" s="78">
        <v>752.25</v>
      </c>
      <c r="J63" s="78">
        <v>0</v>
      </c>
      <c r="K63" s="78">
        <v>2927.6555894784001</v>
      </c>
      <c r="L63" s="79">
        <v>0</v>
      </c>
      <c r="M63" s="79">
        <v>2.4199999999999999E-2</v>
      </c>
      <c r="N63" s="79">
        <v>2.7000000000000001E-3</v>
      </c>
    </row>
    <row r="64" spans="2:14">
      <c r="B64" t="s">
        <v>1848</v>
      </c>
      <c r="C64" t="s">
        <v>1849</v>
      </c>
      <c r="D64" t="s">
        <v>917</v>
      </c>
      <c r="E64" t="s">
        <v>1850</v>
      </c>
      <c r="F64" t="s">
        <v>934</v>
      </c>
      <c r="G64" t="s">
        <v>109</v>
      </c>
      <c r="H64" s="78">
        <v>2619.38</v>
      </c>
      <c r="I64" s="78">
        <v>23304</v>
      </c>
      <c r="J64" s="78">
        <v>0</v>
      </c>
      <c r="K64" s="78">
        <v>2109.6126093312</v>
      </c>
      <c r="L64" s="79">
        <v>0</v>
      </c>
      <c r="M64" s="79">
        <v>1.7500000000000002E-2</v>
      </c>
      <c r="N64" s="79">
        <v>1.9E-3</v>
      </c>
    </row>
    <row r="65" spans="2:14">
      <c r="B65" t="s">
        <v>1851</v>
      </c>
      <c r="C65" t="s">
        <v>1852</v>
      </c>
      <c r="D65" t="s">
        <v>917</v>
      </c>
      <c r="E65" t="s">
        <v>1853</v>
      </c>
      <c r="F65" t="s">
        <v>934</v>
      </c>
      <c r="G65" t="s">
        <v>109</v>
      </c>
      <c r="H65" s="78">
        <v>11923.89</v>
      </c>
      <c r="I65" s="78">
        <v>5376</v>
      </c>
      <c r="J65" s="78">
        <v>0</v>
      </c>
      <c r="K65" s="78">
        <v>2215.3938960383998</v>
      </c>
      <c r="L65" s="79">
        <v>0</v>
      </c>
      <c r="M65" s="79">
        <v>1.83E-2</v>
      </c>
      <c r="N65" s="79">
        <v>2E-3</v>
      </c>
    </row>
    <row r="66" spans="2:14">
      <c r="B66" t="s">
        <v>1854</v>
      </c>
      <c r="C66" t="s">
        <v>1855</v>
      </c>
      <c r="D66" t="s">
        <v>917</v>
      </c>
      <c r="E66" t="s">
        <v>1856</v>
      </c>
      <c r="F66" t="s">
        <v>934</v>
      </c>
      <c r="G66" t="s">
        <v>113</v>
      </c>
      <c r="H66" s="78">
        <v>4882.6499999999996</v>
      </c>
      <c r="I66" s="78">
        <v>3239</v>
      </c>
      <c r="J66" s="78">
        <v>0</v>
      </c>
      <c r="K66" s="78">
        <v>613.33358171969996</v>
      </c>
      <c r="L66" s="79">
        <v>0</v>
      </c>
      <c r="M66" s="79">
        <v>5.1000000000000004E-3</v>
      </c>
      <c r="N66" s="79">
        <v>5.9999999999999995E-4</v>
      </c>
    </row>
    <row r="67" spans="2:14">
      <c r="B67" t="s">
        <v>1857</v>
      </c>
      <c r="C67" t="s">
        <v>1858</v>
      </c>
      <c r="D67" t="s">
        <v>917</v>
      </c>
      <c r="E67" t="s">
        <v>1859</v>
      </c>
      <c r="F67" t="s">
        <v>934</v>
      </c>
      <c r="G67" t="s">
        <v>113</v>
      </c>
      <c r="H67" s="78">
        <v>2493.48</v>
      </c>
      <c r="I67" s="78">
        <v>4745</v>
      </c>
      <c r="J67" s="78">
        <v>0</v>
      </c>
      <c r="K67" s="78">
        <v>458.85166075320001</v>
      </c>
      <c r="L67" s="79">
        <v>8.0000000000000004E-4</v>
      </c>
      <c r="M67" s="79">
        <v>3.8E-3</v>
      </c>
      <c r="N67" s="79">
        <v>4.0000000000000002E-4</v>
      </c>
    </row>
    <row r="68" spans="2:14">
      <c r="B68" t="s">
        <v>1860</v>
      </c>
      <c r="C68" t="s">
        <v>1861</v>
      </c>
      <c r="D68" t="s">
        <v>1862</v>
      </c>
      <c r="E68" t="s">
        <v>1863</v>
      </c>
      <c r="F68" t="s">
        <v>934</v>
      </c>
      <c r="G68" t="s">
        <v>109</v>
      </c>
      <c r="H68" s="78">
        <v>30977.99</v>
      </c>
      <c r="I68" s="78">
        <v>441.6</v>
      </c>
      <c r="J68" s="78">
        <v>0</v>
      </c>
      <c r="K68" s="78">
        <v>472.77666607103998</v>
      </c>
      <c r="L68" s="79">
        <v>0</v>
      </c>
      <c r="M68" s="79">
        <v>3.8999999999999998E-3</v>
      </c>
      <c r="N68" s="79">
        <v>4.0000000000000002E-4</v>
      </c>
    </row>
    <row r="69" spans="2:14">
      <c r="B69" t="s">
        <v>1864</v>
      </c>
      <c r="C69" t="s">
        <v>1865</v>
      </c>
      <c r="D69" t="s">
        <v>917</v>
      </c>
      <c r="E69" t="s">
        <v>1866</v>
      </c>
      <c r="F69" t="s">
        <v>934</v>
      </c>
      <c r="G69" t="s">
        <v>113</v>
      </c>
      <c r="H69" s="78">
        <v>10100.91</v>
      </c>
      <c r="I69" s="78">
        <v>6109</v>
      </c>
      <c r="J69" s="78">
        <v>0</v>
      </c>
      <c r="K69" s="78">
        <v>2393.0999003065799</v>
      </c>
      <c r="L69" s="79">
        <v>0</v>
      </c>
      <c r="M69" s="79">
        <v>1.9800000000000002E-2</v>
      </c>
      <c r="N69" s="79">
        <v>2.2000000000000001E-3</v>
      </c>
    </row>
    <row r="70" spans="2:14">
      <c r="B70" t="s">
        <v>1867</v>
      </c>
      <c r="C70" t="s">
        <v>1868</v>
      </c>
      <c r="D70" t="s">
        <v>917</v>
      </c>
      <c r="E70" t="s">
        <v>1869</v>
      </c>
      <c r="F70" t="s">
        <v>934</v>
      </c>
      <c r="G70" t="s">
        <v>109</v>
      </c>
      <c r="H70" s="78">
        <v>7357.81</v>
      </c>
      <c r="I70" s="78">
        <v>20582</v>
      </c>
      <c r="J70" s="78">
        <v>0</v>
      </c>
      <c r="K70" s="78">
        <v>5233.7126737152003</v>
      </c>
      <c r="L70" s="79">
        <v>0</v>
      </c>
      <c r="M70" s="79">
        <v>4.3299999999999998E-2</v>
      </c>
      <c r="N70" s="79">
        <v>4.7999999999999996E-3</v>
      </c>
    </row>
    <row r="71" spans="2:14">
      <c r="B71" t="s">
        <v>1870</v>
      </c>
      <c r="C71" t="s">
        <v>1871</v>
      </c>
      <c r="D71" t="s">
        <v>917</v>
      </c>
      <c r="E71" t="s">
        <v>1872</v>
      </c>
      <c r="F71" t="s">
        <v>934</v>
      </c>
      <c r="G71" t="s">
        <v>109</v>
      </c>
      <c r="H71" s="78">
        <v>5821.35</v>
      </c>
      <c r="I71" s="78">
        <v>4868</v>
      </c>
      <c r="J71" s="78">
        <v>0</v>
      </c>
      <c r="K71" s="78">
        <v>979.37274700800003</v>
      </c>
      <c r="L71" s="79">
        <v>8.0000000000000004E-4</v>
      </c>
      <c r="M71" s="79">
        <v>8.0999999999999996E-3</v>
      </c>
      <c r="N71" s="79">
        <v>8.9999999999999998E-4</v>
      </c>
    </row>
    <row r="72" spans="2:14">
      <c r="B72" t="s">
        <v>1873</v>
      </c>
      <c r="C72" t="s">
        <v>1874</v>
      </c>
      <c r="D72" t="s">
        <v>917</v>
      </c>
      <c r="E72" t="s">
        <v>1875</v>
      </c>
      <c r="F72" t="s">
        <v>934</v>
      </c>
      <c r="G72" t="s">
        <v>109</v>
      </c>
      <c r="H72" s="78">
        <v>2419.0700000000002</v>
      </c>
      <c r="I72" s="78">
        <v>2718.5</v>
      </c>
      <c r="J72" s="78">
        <v>0</v>
      </c>
      <c r="K72" s="78">
        <v>227.2749164352</v>
      </c>
      <c r="L72" s="79">
        <v>1.5E-3</v>
      </c>
      <c r="M72" s="79">
        <v>1.9E-3</v>
      </c>
      <c r="N72" s="79">
        <v>2.0000000000000001E-4</v>
      </c>
    </row>
    <row r="73" spans="2:14">
      <c r="B73" t="s">
        <v>1876</v>
      </c>
      <c r="C73" t="s">
        <v>1877</v>
      </c>
      <c r="D73" t="s">
        <v>917</v>
      </c>
      <c r="E73" t="s">
        <v>1878</v>
      </c>
      <c r="F73" t="s">
        <v>934</v>
      </c>
      <c r="G73" t="s">
        <v>113</v>
      </c>
      <c r="H73" s="78">
        <v>11642.8</v>
      </c>
      <c r="I73" s="78">
        <v>5964.4</v>
      </c>
      <c r="J73" s="78">
        <v>0</v>
      </c>
      <c r="K73" s="78">
        <v>2693.11191152224</v>
      </c>
      <c r="L73" s="79">
        <v>3.5000000000000001E-3</v>
      </c>
      <c r="M73" s="79">
        <v>2.23E-2</v>
      </c>
      <c r="N73" s="79">
        <v>2.3999999999999998E-3</v>
      </c>
    </row>
    <row r="74" spans="2:14">
      <c r="B74" t="s">
        <v>1879</v>
      </c>
      <c r="C74" t="s">
        <v>1880</v>
      </c>
      <c r="D74" t="s">
        <v>917</v>
      </c>
      <c r="E74" t="s">
        <v>1878</v>
      </c>
      <c r="F74" t="s">
        <v>934</v>
      </c>
      <c r="G74" t="s">
        <v>109</v>
      </c>
      <c r="H74" s="78">
        <v>2979.87</v>
      </c>
      <c r="I74" s="78">
        <v>3282.875</v>
      </c>
      <c r="J74" s="78">
        <v>0</v>
      </c>
      <c r="K74" s="78">
        <v>338.08460749919999</v>
      </c>
      <c r="L74" s="79">
        <v>1E-4</v>
      </c>
      <c r="M74" s="79">
        <v>2.8E-3</v>
      </c>
      <c r="N74" s="79">
        <v>2.9999999999999997E-4</v>
      </c>
    </row>
    <row r="75" spans="2:14">
      <c r="B75" t="s">
        <v>1881</v>
      </c>
      <c r="C75" t="s">
        <v>1882</v>
      </c>
      <c r="D75" t="s">
        <v>917</v>
      </c>
      <c r="E75" t="s">
        <v>1878</v>
      </c>
      <c r="F75" t="s">
        <v>934</v>
      </c>
      <c r="G75" t="s">
        <v>113</v>
      </c>
      <c r="H75" s="78">
        <v>3725.36</v>
      </c>
      <c r="I75" s="78">
        <v>4482.6000000000004</v>
      </c>
      <c r="J75" s="78">
        <v>0</v>
      </c>
      <c r="K75" s="78">
        <v>647.63220357955197</v>
      </c>
      <c r="L75" s="79">
        <v>5.0000000000000001E-4</v>
      </c>
      <c r="M75" s="79">
        <v>5.4000000000000003E-3</v>
      </c>
      <c r="N75" s="79">
        <v>5.9999999999999995E-4</v>
      </c>
    </row>
    <row r="76" spans="2:14">
      <c r="B76" t="s">
        <v>1883</v>
      </c>
      <c r="C76" t="s">
        <v>1884</v>
      </c>
      <c r="D76" t="s">
        <v>917</v>
      </c>
      <c r="E76" t="s">
        <v>1885</v>
      </c>
      <c r="F76" t="s">
        <v>934</v>
      </c>
      <c r="G76" t="s">
        <v>109</v>
      </c>
      <c r="H76" s="78">
        <v>1614.25</v>
      </c>
      <c r="I76" s="78">
        <v>14141</v>
      </c>
      <c r="J76" s="78">
        <v>0</v>
      </c>
      <c r="K76" s="78">
        <v>788.90489567999998</v>
      </c>
      <c r="L76" s="79">
        <v>1E-4</v>
      </c>
      <c r="M76" s="79">
        <v>6.4999999999999997E-3</v>
      </c>
      <c r="N76" s="79">
        <v>6.9999999999999999E-4</v>
      </c>
    </row>
    <row r="77" spans="2:14">
      <c r="B77" t="s">
        <v>1886</v>
      </c>
      <c r="C77" t="s">
        <v>1887</v>
      </c>
      <c r="D77" t="s">
        <v>917</v>
      </c>
      <c r="E77" t="s">
        <v>1888</v>
      </c>
      <c r="F77" t="s">
        <v>934</v>
      </c>
      <c r="G77" t="s">
        <v>113</v>
      </c>
      <c r="H77" s="78">
        <v>65900.08</v>
      </c>
      <c r="I77" s="78">
        <v>2580.5</v>
      </c>
      <c r="J77" s="78">
        <v>0</v>
      </c>
      <c r="K77" s="78">
        <v>6595.0790770560798</v>
      </c>
      <c r="L77" s="79">
        <v>0</v>
      </c>
      <c r="M77" s="79">
        <v>5.4600000000000003E-2</v>
      </c>
      <c r="N77" s="79">
        <v>6.0000000000000001E-3</v>
      </c>
    </row>
    <row r="78" spans="2:14">
      <c r="B78" t="s">
        <v>1889</v>
      </c>
      <c r="C78" t="s">
        <v>1890</v>
      </c>
      <c r="D78" t="s">
        <v>917</v>
      </c>
      <c r="E78" t="s">
        <v>1891</v>
      </c>
      <c r="F78" t="s">
        <v>934</v>
      </c>
      <c r="G78" t="s">
        <v>109</v>
      </c>
      <c r="H78" s="78">
        <v>9579.51</v>
      </c>
      <c r="I78" s="78">
        <v>2984</v>
      </c>
      <c r="J78" s="78">
        <v>0</v>
      </c>
      <c r="K78" s="78">
        <v>987.90651095040005</v>
      </c>
      <c r="L78" s="79">
        <v>0</v>
      </c>
      <c r="M78" s="79">
        <v>8.2000000000000007E-3</v>
      </c>
      <c r="N78" s="79">
        <v>8.9999999999999998E-4</v>
      </c>
    </row>
    <row r="79" spans="2:14">
      <c r="B79" t="s">
        <v>1892</v>
      </c>
      <c r="C79" t="s">
        <v>1893</v>
      </c>
      <c r="D79" t="s">
        <v>911</v>
      </c>
      <c r="E79" t="s">
        <v>1894</v>
      </c>
      <c r="F79" t="s">
        <v>934</v>
      </c>
      <c r="G79" t="s">
        <v>109</v>
      </c>
      <c r="H79" s="78">
        <v>7147.27</v>
      </c>
      <c r="I79" s="78">
        <v>8147</v>
      </c>
      <c r="J79" s="78">
        <v>0</v>
      </c>
      <c r="K79" s="78">
        <v>2012.3876283264001</v>
      </c>
      <c r="L79" s="79">
        <v>0</v>
      </c>
      <c r="M79" s="79">
        <v>1.67E-2</v>
      </c>
      <c r="N79" s="79">
        <v>1.8E-3</v>
      </c>
    </row>
    <row r="80" spans="2:14">
      <c r="B80" t="s">
        <v>1895</v>
      </c>
      <c r="C80" t="s">
        <v>1896</v>
      </c>
      <c r="D80" t="s">
        <v>917</v>
      </c>
      <c r="E80" t="s">
        <v>1897</v>
      </c>
      <c r="F80" t="s">
        <v>934</v>
      </c>
      <c r="G80" t="s">
        <v>113</v>
      </c>
      <c r="H80" s="78">
        <v>3292.36</v>
      </c>
      <c r="I80" s="78">
        <v>13188</v>
      </c>
      <c r="J80" s="78">
        <v>0</v>
      </c>
      <c r="K80" s="78">
        <v>1683.9006211977601</v>
      </c>
      <c r="L80" s="79">
        <v>0</v>
      </c>
      <c r="M80" s="79">
        <v>1.3899999999999999E-2</v>
      </c>
      <c r="N80" s="79">
        <v>1.5E-3</v>
      </c>
    </row>
    <row r="81" spans="2:14">
      <c r="B81" t="s">
        <v>1898</v>
      </c>
      <c r="C81" t="s">
        <v>1899</v>
      </c>
      <c r="D81" t="s">
        <v>917</v>
      </c>
      <c r="E81" t="s">
        <v>1900</v>
      </c>
      <c r="F81" t="s">
        <v>934</v>
      </c>
      <c r="G81" t="s">
        <v>113</v>
      </c>
      <c r="H81" s="78">
        <v>2721.55</v>
      </c>
      <c r="I81" s="78">
        <v>20180</v>
      </c>
      <c r="J81" s="78">
        <v>0</v>
      </c>
      <c r="K81" s="78">
        <v>2129.9415293779998</v>
      </c>
      <c r="L81" s="79">
        <v>1.8E-3</v>
      </c>
      <c r="M81" s="79">
        <v>1.7600000000000001E-2</v>
      </c>
      <c r="N81" s="79">
        <v>1.9E-3</v>
      </c>
    </row>
    <row r="82" spans="2:14">
      <c r="B82" t="s">
        <v>1901</v>
      </c>
      <c r="C82" t="s">
        <v>1902</v>
      </c>
      <c r="D82" t="s">
        <v>917</v>
      </c>
      <c r="E82" t="s">
        <v>1903</v>
      </c>
      <c r="F82" t="s">
        <v>934</v>
      </c>
      <c r="G82" t="s">
        <v>109</v>
      </c>
      <c r="H82" s="78">
        <v>6289.58</v>
      </c>
      <c r="I82" s="78">
        <v>2370</v>
      </c>
      <c r="J82" s="78">
        <v>0</v>
      </c>
      <c r="K82" s="78">
        <v>515.16188697600001</v>
      </c>
      <c r="L82" s="79">
        <v>0</v>
      </c>
      <c r="M82" s="79">
        <v>4.3E-3</v>
      </c>
      <c r="N82" s="79">
        <v>5.0000000000000001E-4</v>
      </c>
    </row>
    <row r="83" spans="2:14">
      <c r="B83" t="s">
        <v>1904</v>
      </c>
      <c r="C83" t="s">
        <v>1905</v>
      </c>
      <c r="D83" t="s">
        <v>917</v>
      </c>
      <c r="E83" t="s">
        <v>1906</v>
      </c>
      <c r="F83" t="s">
        <v>934</v>
      </c>
      <c r="G83" t="s">
        <v>113</v>
      </c>
      <c r="H83" s="78">
        <v>1416.57</v>
      </c>
      <c r="I83" s="78">
        <v>25550</v>
      </c>
      <c r="J83" s="78">
        <v>0</v>
      </c>
      <c r="K83" s="78">
        <v>1403.6510232569999</v>
      </c>
      <c r="L83" s="79">
        <v>2.2000000000000001E-3</v>
      </c>
      <c r="M83" s="79">
        <v>1.1599999999999999E-2</v>
      </c>
      <c r="N83" s="79">
        <v>1.2999999999999999E-3</v>
      </c>
    </row>
    <row r="84" spans="2:14">
      <c r="B84" t="s">
        <v>1907</v>
      </c>
      <c r="C84" t="s">
        <v>1908</v>
      </c>
      <c r="D84" t="s">
        <v>917</v>
      </c>
      <c r="E84" t="s">
        <v>1909</v>
      </c>
      <c r="F84" t="s">
        <v>934</v>
      </c>
      <c r="G84" t="s">
        <v>109</v>
      </c>
      <c r="H84" s="78">
        <v>8244.98</v>
      </c>
      <c r="I84" s="78">
        <v>24485</v>
      </c>
      <c r="J84" s="78">
        <v>0</v>
      </c>
      <c r="K84" s="78">
        <v>6976.9152679680001</v>
      </c>
      <c r="L84" s="79">
        <v>1E-4</v>
      </c>
      <c r="M84" s="79">
        <v>5.7799999999999997E-2</v>
      </c>
      <c r="N84" s="79">
        <v>6.3E-3</v>
      </c>
    </row>
    <row r="85" spans="2:14">
      <c r="B85" t="s">
        <v>1910</v>
      </c>
      <c r="C85" t="s">
        <v>1911</v>
      </c>
      <c r="D85" t="s">
        <v>917</v>
      </c>
      <c r="E85" t="s">
        <v>1912</v>
      </c>
      <c r="F85" t="s">
        <v>934</v>
      </c>
      <c r="G85" t="s">
        <v>116</v>
      </c>
      <c r="H85" s="78">
        <v>4838.1400000000003</v>
      </c>
      <c r="I85" s="78">
        <v>3470</v>
      </c>
      <c r="J85" s="78">
        <v>0</v>
      </c>
      <c r="K85" s="78">
        <v>765.49820344260002</v>
      </c>
      <c r="L85" s="79">
        <v>0</v>
      </c>
      <c r="M85" s="79">
        <v>6.3E-3</v>
      </c>
      <c r="N85" s="79">
        <v>6.9999999999999999E-4</v>
      </c>
    </row>
    <row r="86" spans="2:14">
      <c r="B86" t="s">
        <v>1913</v>
      </c>
      <c r="C86" t="s">
        <v>1914</v>
      </c>
      <c r="D86" t="s">
        <v>917</v>
      </c>
      <c r="E86" t="s">
        <v>1915</v>
      </c>
      <c r="F86" t="s">
        <v>126</v>
      </c>
      <c r="G86" t="s">
        <v>109</v>
      </c>
      <c r="H86" s="78">
        <v>11565</v>
      </c>
      <c r="I86" s="78">
        <v>6612.3</v>
      </c>
      <c r="J86" s="78">
        <v>0</v>
      </c>
      <c r="K86" s="78">
        <v>2642.8463827199998</v>
      </c>
      <c r="L86" s="79">
        <v>0</v>
      </c>
      <c r="M86" s="79">
        <v>2.1899999999999999E-2</v>
      </c>
      <c r="N86" s="79">
        <v>2.3999999999999998E-3</v>
      </c>
    </row>
    <row r="87" spans="2:14">
      <c r="B87" t="s">
        <v>1916</v>
      </c>
      <c r="C87" t="s">
        <v>1917</v>
      </c>
      <c r="D87" t="s">
        <v>917</v>
      </c>
      <c r="E87" t="s">
        <v>1878</v>
      </c>
      <c r="F87" t="s">
        <v>126</v>
      </c>
      <c r="G87" t="s">
        <v>113</v>
      </c>
      <c r="H87" s="78">
        <v>1209.53</v>
      </c>
      <c r="I87" s="78">
        <v>10859</v>
      </c>
      <c r="J87" s="78">
        <v>0</v>
      </c>
      <c r="K87" s="78">
        <v>509.37389012313997</v>
      </c>
      <c r="L87" s="79">
        <v>2.9999999999999997E-4</v>
      </c>
      <c r="M87" s="79">
        <v>4.1999999999999997E-3</v>
      </c>
      <c r="N87" s="79">
        <v>5.0000000000000001E-4</v>
      </c>
    </row>
    <row r="88" spans="2:14">
      <c r="B88" t="s">
        <v>1918</v>
      </c>
      <c r="C88" t="s">
        <v>1919</v>
      </c>
      <c r="D88" t="s">
        <v>917</v>
      </c>
      <c r="E88" t="s">
        <v>1920</v>
      </c>
      <c r="F88" t="s">
        <v>126</v>
      </c>
      <c r="G88" t="s">
        <v>201</v>
      </c>
      <c r="H88" s="78">
        <v>331.21</v>
      </c>
      <c r="I88" s="78">
        <v>3450000</v>
      </c>
      <c r="J88" s="78">
        <v>0</v>
      </c>
      <c r="K88" s="78">
        <v>363.90754801499997</v>
      </c>
      <c r="L88" s="79">
        <v>0</v>
      </c>
      <c r="M88" s="79">
        <v>3.0000000000000001E-3</v>
      </c>
      <c r="N88" s="79">
        <v>2.9999999999999997E-4</v>
      </c>
    </row>
    <row r="89" spans="2:14">
      <c r="B89" t="s">
        <v>1921</v>
      </c>
      <c r="C89" t="s">
        <v>1922</v>
      </c>
      <c r="D89" t="s">
        <v>1640</v>
      </c>
      <c r="E89" t="s">
        <v>1923</v>
      </c>
      <c r="F89" t="s">
        <v>1750</v>
      </c>
      <c r="G89" t="s">
        <v>109</v>
      </c>
      <c r="H89" s="78">
        <v>142810.57999999999</v>
      </c>
      <c r="I89" s="78">
        <v>3021</v>
      </c>
      <c r="J89" s="78">
        <v>0</v>
      </c>
      <c r="K89" s="78">
        <v>14910.247140940801</v>
      </c>
      <c r="L89" s="79">
        <v>0</v>
      </c>
      <c r="M89" s="79">
        <v>0.1234</v>
      </c>
      <c r="N89" s="79">
        <v>1.3599999999999999E-2</v>
      </c>
    </row>
    <row r="90" spans="2:14">
      <c r="B90" t="s">
        <v>1924</v>
      </c>
      <c r="C90" t="s">
        <v>1925</v>
      </c>
      <c r="D90" t="s">
        <v>917</v>
      </c>
      <c r="E90" t="s">
        <v>1926</v>
      </c>
      <c r="F90" t="s">
        <v>1750</v>
      </c>
      <c r="G90" t="s">
        <v>109</v>
      </c>
      <c r="H90" s="78">
        <v>1267.4100000000001</v>
      </c>
      <c r="I90" s="78">
        <v>26432</v>
      </c>
      <c r="J90" s="78">
        <v>0.16131999999999999</v>
      </c>
      <c r="K90" s="78">
        <v>1157.9275795072001</v>
      </c>
      <c r="L90" s="79">
        <v>0</v>
      </c>
      <c r="M90" s="79">
        <v>9.5999999999999992E-3</v>
      </c>
      <c r="N90" s="79">
        <v>1.1000000000000001E-3</v>
      </c>
    </row>
    <row r="91" spans="2:14">
      <c r="B91" t="s">
        <v>1927</v>
      </c>
      <c r="C91" t="s">
        <v>1928</v>
      </c>
      <c r="D91" t="s">
        <v>917</v>
      </c>
      <c r="E91" t="s">
        <v>1929</v>
      </c>
      <c r="F91" t="s">
        <v>1750</v>
      </c>
      <c r="G91" t="s">
        <v>109</v>
      </c>
      <c r="H91" s="78">
        <v>5542.08</v>
      </c>
      <c r="I91" s="78">
        <v>6409</v>
      </c>
      <c r="J91" s="78">
        <v>0</v>
      </c>
      <c r="K91" s="78">
        <v>1227.5432312831999</v>
      </c>
      <c r="L91" s="79">
        <v>0</v>
      </c>
      <c r="M91" s="79">
        <v>1.0200000000000001E-2</v>
      </c>
      <c r="N91" s="79">
        <v>1.1000000000000001E-3</v>
      </c>
    </row>
    <row r="92" spans="2:14">
      <c r="B92" t="s">
        <v>1930</v>
      </c>
      <c r="C92" t="s">
        <v>1931</v>
      </c>
      <c r="D92" t="s">
        <v>917</v>
      </c>
      <c r="E92" t="s">
        <v>1932</v>
      </c>
      <c r="F92" t="s">
        <v>1750</v>
      </c>
      <c r="G92" t="s">
        <v>201</v>
      </c>
      <c r="H92" s="78">
        <v>144817.04999999999</v>
      </c>
      <c r="I92" s="78">
        <v>180500</v>
      </c>
      <c r="J92" s="78">
        <v>0</v>
      </c>
      <c r="K92" s="78">
        <v>8324.6394073867505</v>
      </c>
      <c r="L92" s="79">
        <v>1E-4</v>
      </c>
      <c r="M92" s="79">
        <v>6.8900000000000003E-2</v>
      </c>
      <c r="N92" s="79">
        <v>7.6E-3</v>
      </c>
    </row>
    <row r="93" spans="2:14">
      <c r="B93" t="s">
        <v>1933</v>
      </c>
      <c r="C93" t="s">
        <v>1934</v>
      </c>
      <c r="D93" t="s">
        <v>917</v>
      </c>
      <c r="E93" t="s">
        <v>1935</v>
      </c>
      <c r="F93" t="s">
        <v>1750</v>
      </c>
      <c r="G93" t="s">
        <v>109</v>
      </c>
      <c r="H93" s="78">
        <v>402.34</v>
      </c>
      <c r="I93" s="78">
        <v>58895.5</v>
      </c>
      <c r="J93" s="78">
        <v>0</v>
      </c>
      <c r="K93" s="78">
        <v>818.93429464320002</v>
      </c>
      <c r="L93" s="79">
        <v>1E-4</v>
      </c>
      <c r="M93" s="79">
        <v>6.7999999999999996E-3</v>
      </c>
      <c r="N93" s="79">
        <v>6.9999999999999999E-4</v>
      </c>
    </row>
    <row r="94" spans="2:14">
      <c r="B94" t="s">
        <v>1936</v>
      </c>
      <c r="C94" t="s">
        <v>1937</v>
      </c>
      <c r="D94" t="s">
        <v>110</v>
      </c>
      <c r="E94" t="s">
        <v>1909</v>
      </c>
      <c r="F94" t="s">
        <v>1750</v>
      </c>
      <c r="G94" t="s">
        <v>123</v>
      </c>
      <c r="H94" s="78">
        <v>8976.65</v>
      </c>
      <c r="I94" s="78">
        <v>8545</v>
      </c>
      <c r="J94" s="78">
        <v>0</v>
      </c>
      <c r="K94" s="78">
        <v>1858.6503465517501</v>
      </c>
      <c r="L94" s="79">
        <v>0</v>
      </c>
      <c r="M94" s="79">
        <v>1.54E-2</v>
      </c>
      <c r="N94" s="79">
        <v>1.6999999999999999E-3</v>
      </c>
    </row>
    <row r="95" spans="2:14">
      <c r="B95" t="s">
        <v>1938</v>
      </c>
      <c r="C95" t="s">
        <v>1939</v>
      </c>
      <c r="D95" t="s">
        <v>1094</v>
      </c>
      <c r="E95" t="s">
        <v>1878</v>
      </c>
      <c r="F95" t="s">
        <v>131</v>
      </c>
      <c r="G95" t="s">
        <v>113</v>
      </c>
      <c r="H95" s="78">
        <v>42091.78</v>
      </c>
      <c r="I95" s="78">
        <v>1900</v>
      </c>
      <c r="J95" s="78">
        <v>0</v>
      </c>
      <c r="K95" s="78">
        <v>3101.5664827239998</v>
      </c>
      <c r="L95" s="79">
        <v>0</v>
      </c>
      <c r="M95" s="79">
        <v>2.5700000000000001E-2</v>
      </c>
      <c r="N95" s="79">
        <v>2.8E-3</v>
      </c>
    </row>
    <row r="96" spans="2:14">
      <c r="B96" s="80" t="s">
        <v>1940</v>
      </c>
      <c r="D96" s="16"/>
      <c r="E96" s="16"/>
      <c r="F96" s="16"/>
      <c r="G96" s="16"/>
      <c r="H96" s="82">
        <v>134581.85</v>
      </c>
      <c r="J96" s="82">
        <v>15.35868</v>
      </c>
      <c r="K96" s="82">
        <v>5955.5164654178034</v>
      </c>
      <c r="M96" s="81">
        <v>4.9299999999999997E-2</v>
      </c>
      <c r="N96" s="81">
        <v>5.4000000000000003E-3</v>
      </c>
    </row>
    <row r="97" spans="2:14">
      <c r="B97" t="s">
        <v>1941</v>
      </c>
      <c r="C97" t="s">
        <v>1942</v>
      </c>
      <c r="D97" t="s">
        <v>917</v>
      </c>
      <c r="E97" t="s">
        <v>1943</v>
      </c>
      <c r="F97" t="s">
        <v>963</v>
      </c>
      <c r="G97" t="s">
        <v>116</v>
      </c>
      <c r="H97" s="78">
        <v>112892.44</v>
      </c>
      <c r="I97" s="78">
        <v>168.01630000000003</v>
      </c>
      <c r="J97" s="78">
        <v>15.35868</v>
      </c>
      <c r="K97" s="78">
        <v>880.23209173460305</v>
      </c>
      <c r="L97" s="79">
        <v>0</v>
      </c>
      <c r="M97" s="79">
        <v>7.3000000000000001E-3</v>
      </c>
      <c r="N97" s="79">
        <v>8.0000000000000004E-4</v>
      </c>
    </row>
    <row r="98" spans="2:14">
      <c r="B98" t="s">
        <v>1944</v>
      </c>
      <c r="C98" t="s">
        <v>1945</v>
      </c>
      <c r="D98" t="s">
        <v>917</v>
      </c>
      <c r="E98" t="s">
        <v>1946</v>
      </c>
      <c r="F98" t="s">
        <v>934</v>
      </c>
      <c r="G98" t="s">
        <v>109</v>
      </c>
      <c r="H98" s="78">
        <v>746.42</v>
      </c>
      <c r="I98" s="78">
        <v>10286</v>
      </c>
      <c r="J98" s="78">
        <v>0</v>
      </c>
      <c r="K98" s="78">
        <v>265.3404867072</v>
      </c>
      <c r="L98" s="79">
        <v>2.9999999999999997E-4</v>
      </c>
      <c r="M98" s="79">
        <v>2.2000000000000001E-3</v>
      </c>
      <c r="N98" s="79">
        <v>2.0000000000000001E-4</v>
      </c>
    </row>
    <row r="99" spans="2:14">
      <c r="B99" t="s">
        <v>1947</v>
      </c>
      <c r="C99" t="s">
        <v>1948</v>
      </c>
      <c r="D99" t="s">
        <v>917</v>
      </c>
      <c r="E99" t="s">
        <v>1929</v>
      </c>
      <c r="F99" t="s">
        <v>934</v>
      </c>
      <c r="G99" t="s">
        <v>109</v>
      </c>
      <c r="H99" s="78">
        <v>7806.4</v>
      </c>
      <c r="I99" s="78">
        <v>10350</v>
      </c>
      <c r="J99" s="78">
        <v>0</v>
      </c>
      <c r="K99" s="78">
        <v>2792.3180544000002</v>
      </c>
      <c r="L99" s="79">
        <v>2.0000000000000001E-4</v>
      </c>
      <c r="M99" s="79">
        <v>2.3099999999999999E-2</v>
      </c>
      <c r="N99" s="79">
        <v>2.5000000000000001E-3</v>
      </c>
    </row>
    <row r="100" spans="2:14">
      <c r="B100" t="s">
        <v>1949</v>
      </c>
      <c r="C100" t="s">
        <v>1950</v>
      </c>
      <c r="D100" t="s">
        <v>917</v>
      </c>
      <c r="E100" t="s">
        <v>1951</v>
      </c>
      <c r="F100" t="s">
        <v>934</v>
      </c>
      <c r="G100" t="s">
        <v>109</v>
      </c>
      <c r="H100" s="78">
        <v>4069.34</v>
      </c>
      <c r="I100" s="78">
        <v>7390</v>
      </c>
      <c r="J100" s="78">
        <v>0</v>
      </c>
      <c r="K100" s="78">
        <v>1039.302925056</v>
      </c>
      <c r="L100" s="79">
        <v>1E-4</v>
      </c>
      <c r="M100" s="79">
        <v>8.6E-3</v>
      </c>
      <c r="N100" s="79">
        <v>8.9999999999999998E-4</v>
      </c>
    </row>
    <row r="101" spans="2:14">
      <c r="B101" t="s">
        <v>1952</v>
      </c>
      <c r="C101" t="s">
        <v>1953</v>
      </c>
      <c r="D101" t="s">
        <v>126</v>
      </c>
      <c r="E101" t="s">
        <v>1954</v>
      </c>
      <c r="F101" t="s">
        <v>943</v>
      </c>
      <c r="G101" t="s">
        <v>109</v>
      </c>
      <c r="H101" s="78">
        <v>9067.25</v>
      </c>
      <c r="I101" s="78">
        <v>3122</v>
      </c>
      <c r="J101" s="78">
        <v>0</v>
      </c>
      <c r="K101" s="78">
        <v>978.32290751999994</v>
      </c>
      <c r="L101" s="79">
        <v>5.0000000000000001E-4</v>
      </c>
      <c r="M101" s="79">
        <v>8.0999999999999996E-3</v>
      </c>
      <c r="N101" s="79">
        <v>8.9999999999999998E-4</v>
      </c>
    </row>
    <row r="102" spans="2:14">
      <c r="B102" s="80" t="s">
        <v>908</v>
      </c>
      <c r="D102" s="16"/>
      <c r="E102" s="16"/>
      <c r="F102" s="16"/>
      <c r="G102" s="16"/>
      <c r="H102" s="82">
        <v>0</v>
      </c>
      <c r="J102" s="82">
        <v>0</v>
      </c>
      <c r="K102" s="82">
        <v>0</v>
      </c>
      <c r="M102" s="81">
        <v>0</v>
      </c>
      <c r="N102" s="81">
        <v>0</v>
      </c>
    </row>
    <row r="103" spans="2:14">
      <c r="B103" t="s">
        <v>239</v>
      </c>
      <c r="C103" t="s">
        <v>239</v>
      </c>
      <c r="D103" s="16"/>
      <c r="E103" s="16"/>
      <c r="F103" t="s">
        <v>239</v>
      </c>
      <c r="G103" t="s">
        <v>239</v>
      </c>
      <c r="H103" s="78">
        <v>0</v>
      </c>
      <c r="I103" s="78">
        <v>0</v>
      </c>
      <c r="K103" s="78">
        <v>0</v>
      </c>
      <c r="L103" s="79">
        <v>0</v>
      </c>
      <c r="M103" s="79">
        <v>0</v>
      </c>
      <c r="N103" s="79">
        <v>0</v>
      </c>
    </row>
    <row r="104" spans="2:14">
      <c r="B104" s="80" t="s">
        <v>1810</v>
      </c>
      <c r="D104" s="16"/>
      <c r="E104" s="16"/>
      <c r="F104" s="16"/>
      <c r="G104" s="16"/>
      <c r="H104" s="82">
        <v>0</v>
      </c>
      <c r="J104" s="82">
        <v>0</v>
      </c>
      <c r="K104" s="82">
        <v>0</v>
      </c>
      <c r="M104" s="81">
        <v>0</v>
      </c>
      <c r="N104" s="81">
        <v>0</v>
      </c>
    </row>
    <row r="105" spans="2:14">
      <c r="B105" t="s">
        <v>239</v>
      </c>
      <c r="C105" t="s">
        <v>239</v>
      </c>
      <c r="D105" s="16"/>
      <c r="E105" s="16"/>
      <c r="F105" t="s">
        <v>239</v>
      </c>
      <c r="G105" t="s">
        <v>239</v>
      </c>
      <c r="H105" s="78">
        <v>0</v>
      </c>
      <c r="I105" s="78">
        <v>0</v>
      </c>
      <c r="K105" s="78">
        <v>0</v>
      </c>
      <c r="L105" s="79">
        <v>0</v>
      </c>
      <c r="M105" s="79">
        <v>0</v>
      </c>
      <c r="N105" s="79">
        <v>0</v>
      </c>
    </row>
    <row r="106" spans="2:14">
      <c r="B106" t="s">
        <v>249</v>
      </c>
      <c r="D106" s="16"/>
      <c r="E106" s="16"/>
      <c r="F106" s="16"/>
      <c r="G106" s="16"/>
    </row>
    <row r="107" spans="2:14">
      <c r="B107" t="s">
        <v>339</v>
      </c>
      <c r="D107" s="16"/>
      <c r="E107" s="16"/>
      <c r="F107" s="16"/>
      <c r="G107" s="16"/>
    </row>
    <row r="108" spans="2:14">
      <c r="B108" t="s">
        <v>340</v>
      </c>
      <c r="D108" s="16"/>
      <c r="E108" s="16"/>
      <c r="F108" s="16"/>
      <c r="G108" s="16"/>
    </row>
    <row r="109" spans="2:14">
      <c r="B109" t="s">
        <v>341</v>
      </c>
      <c r="D109" s="16"/>
      <c r="E109" s="16"/>
      <c r="F109" s="16"/>
      <c r="G109" s="16"/>
    </row>
    <row r="110" spans="2:14">
      <c r="B110" t="s">
        <v>342</v>
      </c>
      <c r="D110" s="16"/>
      <c r="E110" s="16"/>
      <c r="F110" s="16"/>
      <c r="G110" s="16"/>
    </row>
    <row r="111" spans="2:14">
      <c r="D111" s="16"/>
      <c r="E111" s="16"/>
      <c r="F111" s="16"/>
      <c r="G111" s="16"/>
    </row>
    <row r="112" spans="2:14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A1:XFD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4">
        <v>43830</v>
      </c>
      <c r="E1" s="16"/>
    </row>
    <row r="2" spans="2:65">
      <c r="B2" s="2" t="s">
        <v>1</v>
      </c>
      <c r="C2" s="12" t="s">
        <v>3086</v>
      </c>
      <c r="E2" s="16"/>
    </row>
    <row r="3" spans="2:65">
      <c r="B3" s="2" t="s">
        <v>2</v>
      </c>
      <c r="C3" s="26" t="s">
        <v>3087</v>
      </c>
      <c r="E3" s="16"/>
    </row>
    <row r="4" spans="2:65">
      <c r="B4" s="2" t="s">
        <v>3</v>
      </c>
      <c r="C4" s="83" t="s">
        <v>196</v>
      </c>
      <c r="E4" s="16"/>
    </row>
    <row r="5" spans="2:65">
      <c r="B5" s="75" t="s">
        <v>197</v>
      </c>
      <c r="C5" t="s">
        <v>198</v>
      </c>
    </row>
    <row r="6" spans="2:65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65" ht="26.25" customHeight="1">
      <c r="B7" s="103" t="s">
        <v>96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238431.9</v>
      </c>
      <c r="K11" s="7"/>
      <c r="L11" s="76">
        <v>48723.049557075487</v>
      </c>
      <c r="M11" s="7"/>
      <c r="N11" s="77">
        <v>1</v>
      </c>
      <c r="O11" s="77">
        <v>4.4299999999999999E-2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1955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239</v>
      </c>
      <c r="C14" t="s">
        <v>239</v>
      </c>
      <c r="D14" s="16"/>
      <c r="E14" s="16"/>
      <c r="F14" t="s">
        <v>239</v>
      </c>
      <c r="G14" t="s">
        <v>239</v>
      </c>
      <c r="I14" t="s">
        <v>239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1956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239</v>
      </c>
      <c r="C16" t="s">
        <v>239</v>
      </c>
      <c r="D16" s="16"/>
      <c r="E16" s="16"/>
      <c r="F16" t="s">
        <v>239</v>
      </c>
      <c r="G16" t="s">
        <v>239</v>
      </c>
      <c r="I16" t="s">
        <v>239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239</v>
      </c>
      <c r="C18" t="s">
        <v>239</v>
      </c>
      <c r="D18" s="16"/>
      <c r="E18" s="16"/>
      <c r="F18" t="s">
        <v>239</v>
      </c>
      <c r="G18" t="s">
        <v>239</v>
      </c>
      <c r="I18" t="s">
        <v>239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908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239</v>
      </c>
      <c r="C20" t="s">
        <v>239</v>
      </c>
      <c r="D20" s="16"/>
      <c r="E20" s="16"/>
      <c r="F20" t="s">
        <v>239</v>
      </c>
      <c r="G20" t="s">
        <v>239</v>
      </c>
      <c r="I20" t="s">
        <v>239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247</v>
      </c>
      <c r="C21" s="16"/>
      <c r="D21" s="16"/>
      <c r="E21" s="16"/>
      <c r="J21" s="82">
        <v>238431.9</v>
      </c>
      <c r="L21" s="82">
        <v>48723.049557075487</v>
      </c>
      <c r="N21" s="81">
        <v>1</v>
      </c>
      <c r="O21" s="81">
        <v>4.4299999999999999E-2</v>
      </c>
    </row>
    <row r="22" spans="2:15">
      <c r="B22" s="80" t="s">
        <v>1955</v>
      </c>
      <c r="C22" s="16"/>
      <c r="D22" s="16"/>
      <c r="E22" s="16"/>
      <c r="J22" s="82">
        <v>26654.62</v>
      </c>
      <c r="L22" s="82">
        <v>924.86840186879999</v>
      </c>
      <c r="N22" s="81">
        <v>1.9E-2</v>
      </c>
      <c r="O22" s="81">
        <v>8.0000000000000004E-4</v>
      </c>
    </row>
    <row r="23" spans="2:15">
      <c r="B23" t="s">
        <v>1957</v>
      </c>
      <c r="C23" t="s">
        <v>1958</v>
      </c>
      <c r="D23" t="s">
        <v>126</v>
      </c>
      <c r="E23" t="s">
        <v>1959</v>
      </c>
      <c r="F23" t="s">
        <v>934</v>
      </c>
      <c r="G23" t="s">
        <v>239</v>
      </c>
      <c r="H23" t="s">
        <v>240</v>
      </c>
      <c r="I23" t="s">
        <v>109</v>
      </c>
      <c r="J23" s="78">
        <v>26654.62</v>
      </c>
      <c r="K23" s="78">
        <v>1004</v>
      </c>
      <c r="L23" s="78">
        <v>924.86840186879999</v>
      </c>
      <c r="M23" s="79">
        <v>0</v>
      </c>
      <c r="N23" s="79">
        <v>1.9E-2</v>
      </c>
      <c r="O23" s="79">
        <v>8.0000000000000004E-4</v>
      </c>
    </row>
    <row r="24" spans="2:15">
      <c r="B24" s="80" t="s">
        <v>1956</v>
      </c>
      <c r="C24" s="16"/>
      <c r="D24" s="16"/>
      <c r="E24" s="16"/>
      <c r="J24" s="82">
        <v>92241.99</v>
      </c>
      <c r="L24" s="82">
        <v>28925.417616662009</v>
      </c>
      <c r="N24" s="81">
        <v>0.59370000000000001</v>
      </c>
      <c r="O24" s="81">
        <v>2.63E-2</v>
      </c>
    </row>
    <row r="25" spans="2:15">
      <c r="B25" t="s">
        <v>1960</v>
      </c>
      <c r="C25" t="s">
        <v>1961</v>
      </c>
      <c r="D25" t="s">
        <v>126</v>
      </c>
      <c r="E25" t="s">
        <v>1962</v>
      </c>
      <c r="F25" t="s">
        <v>934</v>
      </c>
      <c r="G25" t="s">
        <v>952</v>
      </c>
      <c r="H25" t="s">
        <v>246</v>
      </c>
      <c r="I25" t="s">
        <v>113</v>
      </c>
      <c r="J25" s="78">
        <v>419.54</v>
      </c>
      <c r="K25" s="78">
        <v>98805.460000000079</v>
      </c>
      <c r="L25" s="78">
        <v>1607.6241451415301</v>
      </c>
      <c r="M25" s="79">
        <v>0</v>
      </c>
      <c r="N25" s="79">
        <v>3.3000000000000002E-2</v>
      </c>
      <c r="O25" s="79">
        <v>1.5E-3</v>
      </c>
    </row>
    <row r="26" spans="2:15">
      <c r="B26" t="s">
        <v>1963</v>
      </c>
      <c r="C26" t="s">
        <v>1964</v>
      </c>
      <c r="D26" t="s">
        <v>126</v>
      </c>
      <c r="E26" t="s">
        <v>1965</v>
      </c>
      <c r="F26" t="s">
        <v>934</v>
      </c>
      <c r="G26" t="s">
        <v>239</v>
      </c>
      <c r="H26" t="s">
        <v>240</v>
      </c>
      <c r="I26" t="s">
        <v>109</v>
      </c>
      <c r="J26" s="78">
        <v>31.89</v>
      </c>
      <c r="K26" s="78">
        <v>1053173</v>
      </c>
      <c r="L26" s="78">
        <v>1160.7213416832001</v>
      </c>
      <c r="M26" s="79">
        <v>0</v>
      </c>
      <c r="N26" s="79">
        <v>2.3800000000000002E-2</v>
      </c>
      <c r="O26" s="79">
        <v>1.1000000000000001E-3</v>
      </c>
    </row>
    <row r="27" spans="2:15">
      <c r="B27" t="s">
        <v>1966</v>
      </c>
      <c r="C27" t="s">
        <v>1967</v>
      </c>
      <c r="D27" t="s">
        <v>126</v>
      </c>
      <c r="E27" t="s">
        <v>1968</v>
      </c>
      <c r="F27" t="s">
        <v>934</v>
      </c>
      <c r="G27" t="s">
        <v>239</v>
      </c>
      <c r="H27" t="s">
        <v>240</v>
      </c>
      <c r="I27" t="s">
        <v>113</v>
      </c>
      <c r="J27" s="78">
        <v>2447.87</v>
      </c>
      <c r="K27" s="78">
        <v>15266</v>
      </c>
      <c r="L27" s="78">
        <v>1449.2516713944401</v>
      </c>
      <c r="M27" s="79">
        <v>8.9999999999999998E-4</v>
      </c>
      <c r="N27" s="79">
        <v>2.9700000000000001E-2</v>
      </c>
      <c r="O27" s="79">
        <v>1.2999999999999999E-3</v>
      </c>
    </row>
    <row r="28" spans="2:15">
      <c r="B28" t="s">
        <v>1969</v>
      </c>
      <c r="C28" t="s">
        <v>1970</v>
      </c>
      <c r="D28" t="s">
        <v>126</v>
      </c>
      <c r="E28" t="s">
        <v>1971</v>
      </c>
      <c r="F28" t="s">
        <v>934</v>
      </c>
      <c r="G28" t="s">
        <v>239</v>
      </c>
      <c r="H28" t="s">
        <v>240</v>
      </c>
      <c r="I28" t="s">
        <v>113</v>
      </c>
      <c r="J28" s="78">
        <v>1.06</v>
      </c>
      <c r="K28" s="78">
        <v>19255.740000000002</v>
      </c>
      <c r="L28" s="78">
        <v>0.79158267520079995</v>
      </c>
      <c r="M28" s="79">
        <v>0</v>
      </c>
      <c r="N28" s="79">
        <v>0</v>
      </c>
      <c r="O28" s="79">
        <v>0</v>
      </c>
    </row>
    <row r="29" spans="2:15">
      <c r="B29" t="s">
        <v>1972</v>
      </c>
      <c r="C29" t="s">
        <v>1973</v>
      </c>
      <c r="D29" t="s">
        <v>126</v>
      </c>
      <c r="E29" t="s">
        <v>970</v>
      </c>
      <c r="F29" t="s">
        <v>934</v>
      </c>
      <c r="G29" t="s">
        <v>239</v>
      </c>
      <c r="H29" t="s">
        <v>240</v>
      </c>
      <c r="I29" t="s">
        <v>109</v>
      </c>
      <c r="J29" s="78">
        <v>500.88</v>
      </c>
      <c r="K29" s="78">
        <v>135328</v>
      </c>
      <c r="L29" s="78">
        <v>2342.5835433983998</v>
      </c>
      <c r="M29" s="79">
        <v>0</v>
      </c>
      <c r="N29" s="79">
        <v>4.8099999999999997E-2</v>
      </c>
      <c r="O29" s="79">
        <v>2.0999999999999999E-3</v>
      </c>
    </row>
    <row r="30" spans="2:15">
      <c r="B30" t="s">
        <v>1974</v>
      </c>
      <c r="C30" t="s">
        <v>1975</v>
      </c>
      <c r="D30" t="s">
        <v>126</v>
      </c>
      <c r="E30" t="s">
        <v>1976</v>
      </c>
      <c r="F30" t="s">
        <v>934</v>
      </c>
      <c r="G30" t="s">
        <v>239</v>
      </c>
      <c r="H30" t="s">
        <v>240</v>
      </c>
      <c r="I30" t="s">
        <v>109</v>
      </c>
      <c r="J30" s="78">
        <v>48310.96</v>
      </c>
      <c r="K30" s="78">
        <v>1448</v>
      </c>
      <c r="L30" s="78">
        <v>2417.6195739648001</v>
      </c>
      <c r="M30" s="79">
        <v>0</v>
      </c>
      <c r="N30" s="79">
        <v>4.9599999999999998E-2</v>
      </c>
      <c r="O30" s="79">
        <v>2.2000000000000001E-3</v>
      </c>
    </row>
    <row r="31" spans="2:15">
      <c r="B31" t="s">
        <v>1977</v>
      </c>
      <c r="C31" t="s">
        <v>1978</v>
      </c>
      <c r="D31" t="s">
        <v>126</v>
      </c>
      <c r="E31" t="s">
        <v>1979</v>
      </c>
      <c r="F31" t="s">
        <v>934</v>
      </c>
      <c r="G31" t="s">
        <v>239</v>
      </c>
      <c r="H31" t="s">
        <v>240</v>
      </c>
      <c r="I31" t="s">
        <v>109</v>
      </c>
      <c r="J31" s="78">
        <v>4793.68</v>
      </c>
      <c r="K31" s="78">
        <v>13094.15</v>
      </c>
      <c r="L31" s="78">
        <v>2169.3023414323202</v>
      </c>
      <c r="M31" s="79">
        <v>0</v>
      </c>
      <c r="N31" s="79">
        <v>4.4499999999999998E-2</v>
      </c>
      <c r="O31" s="79">
        <v>2E-3</v>
      </c>
    </row>
    <row r="32" spans="2:15">
      <c r="B32" t="s">
        <v>1980</v>
      </c>
      <c r="C32" t="s">
        <v>1981</v>
      </c>
      <c r="D32" t="s">
        <v>126</v>
      </c>
      <c r="E32" t="s">
        <v>1982</v>
      </c>
      <c r="F32" t="s">
        <v>934</v>
      </c>
      <c r="G32" t="s">
        <v>239</v>
      </c>
      <c r="H32" t="s">
        <v>240</v>
      </c>
      <c r="I32" t="s">
        <v>109</v>
      </c>
      <c r="J32" s="78">
        <v>36.99</v>
      </c>
      <c r="K32" s="78">
        <v>1201639</v>
      </c>
      <c r="L32" s="78">
        <v>1536.1445356416</v>
      </c>
      <c r="M32" s="79">
        <v>0</v>
      </c>
      <c r="N32" s="79">
        <v>3.15E-2</v>
      </c>
      <c r="O32" s="79">
        <v>1.4E-3</v>
      </c>
    </row>
    <row r="33" spans="2:15">
      <c r="B33" t="s">
        <v>1983</v>
      </c>
      <c r="C33" t="s">
        <v>1984</v>
      </c>
      <c r="D33" t="s">
        <v>126</v>
      </c>
      <c r="E33" t="s">
        <v>1962</v>
      </c>
      <c r="F33" t="s">
        <v>934</v>
      </c>
      <c r="G33" t="s">
        <v>239</v>
      </c>
      <c r="H33" t="s">
        <v>240</v>
      </c>
      <c r="I33" t="s">
        <v>116</v>
      </c>
      <c r="J33" s="78">
        <v>578.76</v>
      </c>
      <c r="K33" s="78">
        <v>114692</v>
      </c>
      <c r="L33" s="78">
        <v>3026.6897341262402</v>
      </c>
      <c r="M33" s="79">
        <v>0</v>
      </c>
      <c r="N33" s="79">
        <v>6.2100000000000002E-2</v>
      </c>
      <c r="O33" s="79">
        <v>2.8E-3</v>
      </c>
    </row>
    <row r="34" spans="2:15">
      <c r="B34" t="s">
        <v>1985</v>
      </c>
      <c r="C34" t="s">
        <v>1986</v>
      </c>
      <c r="D34" t="s">
        <v>126</v>
      </c>
      <c r="E34" t="s">
        <v>1962</v>
      </c>
      <c r="F34" t="s">
        <v>934</v>
      </c>
      <c r="G34" t="s">
        <v>239</v>
      </c>
      <c r="H34" t="s">
        <v>240</v>
      </c>
      <c r="I34" t="s">
        <v>113</v>
      </c>
      <c r="J34" s="78">
        <v>476.67</v>
      </c>
      <c r="K34" s="78">
        <v>194854</v>
      </c>
      <c r="L34" s="78">
        <v>3602.1131207727599</v>
      </c>
      <c r="M34" s="79">
        <v>0</v>
      </c>
      <c r="N34" s="79">
        <v>7.3899999999999993E-2</v>
      </c>
      <c r="O34" s="79">
        <v>3.3E-3</v>
      </c>
    </row>
    <row r="35" spans="2:15">
      <c r="B35" t="s">
        <v>1987</v>
      </c>
      <c r="C35" t="s">
        <v>1988</v>
      </c>
      <c r="D35" t="s">
        <v>126</v>
      </c>
      <c r="E35" t="s">
        <v>1989</v>
      </c>
      <c r="F35" t="s">
        <v>934</v>
      </c>
      <c r="G35" t="s">
        <v>239</v>
      </c>
      <c r="H35" t="s">
        <v>240</v>
      </c>
      <c r="I35" t="s">
        <v>109</v>
      </c>
      <c r="J35" s="78">
        <v>721.36</v>
      </c>
      <c r="K35" s="78">
        <v>105203.5</v>
      </c>
      <c r="L35" s="78">
        <v>2622.7444640255999</v>
      </c>
      <c r="M35" s="79">
        <v>0</v>
      </c>
      <c r="N35" s="79">
        <v>5.3800000000000001E-2</v>
      </c>
      <c r="O35" s="79">
        <v>2.3999999999999998E-3</v>
      </c>
    </row>
    <row r="36" spans="2:15">
      <c r="B36" t="s">
        <v>1990</v>
      </c>
      <c r="C36" t="s">
        <v>1991</v>
      </c>
      <c r="D36" t="s">
        <v>126</v>
      </c>
      <c r="E36" t="s">
        <v>1992</v>
      </c>
      <c r="F36" t="s">
        <v>934</v>
      </c>
      <c r="G36" t="s">
        <v>239</v>
      </c>
      <c r="H36" t="s">
        <v>240</v>
      </c>
      <c r="I36" t="s">
        <v>109</v>
      </c>
      <c r="J36" s="78">
        <v>2021.01</v>
      </c>
      <c r="K36" s="78">
        <v>31862.689999999944</v>
      </c>
      <c r="L36" s="78">
        <v>2225.4848104400598</v>
      </c>
      <c r="M36" s="79">
        <v>0</v>
      </c>
      <c r="N36" s="79">
        <v>4.5699999999999998E-2</v>
      </c>
      <c r="O36" s="79">
        <v>2E-3</v>
      </c>
    </row>
    <row r="37" spans="2:15">
      <c r="B37" t="s">
        <v>1993</v>
      </c>
      <c r="C37" t="s">
        <v>1994</v>
      </c>
      <c r="D37" t="s">
        <v>126</v>
      </c>
      <c r="E37" t="s">
        <v>1995</v>
      </c>
      <c r="F37" t="s">
        <v>934</v>
      </c>
      <c r="G37" t="s">
        <v>239</v>
      </c>
      <c r="H37" t="s">
        <v>240</v>
      </c>
      <c r="I37" t="s">
        <v>109</v>
      </c>
      <c r="J37" s="78">
        <v>27875.279999999999</v>
      </c>
      <c r="K37" s="78">
        <v>1797</v>
      </c>
      <c r="L37" s="78">
        <v>1731.1753092096001</v>
      </c>
      <c r="M37" s="79">
        <v>0</v>
      </c>
      <c r="N37" s="79">
        <v>3.5499999999999997E-2</v>
      </c>
      <c r="O37" s="79">
        <v>1.6000000000000001E-3</v>
      </c>
    </row>
    <row r="38" spans="2:15">
      <c r="B38" t="s">
        <v>1996</v>
      </c>
      <c r="C38" t="s">
        <v>1997</v>
      </c>
      <c r="D38" t="s">
        <v>126</v>
      </c>
      <c r="E38" t="s">
        <v>1998</v>
      </c>
      <c r="F38" t="s">
        <v>963</v>
      </c>
      <c r="G38" t="s">
        <v>239</v>
      </c>
      <c r="H38" t="s">
        <v>240</v>
      </c>
      <c r="I38" t="s">
        <v>109</v>
      </c>
      <c r="J38" s="78">
        <v>232.63</v>
      </c>
      <c r="K38" s="78">
        <v>198843.8</v>
      </c>
      <c r="L38" s="78">
        <v>1598.6430671846399</v>
      </c>
      <c r="M38" s="79">
        <v>0</v>
      </c>
      <c r="N38" s="79">
        <v>3.2800000000000003E-2</v>
      </c>
      <c r="O38" s="79">
        <v>1.5E-3</v>
      </c>
    </row>
    <row r="39" spans="2:15">
      <c r="B39" t="s">
        <v>1999</v>
      </c>
      <c r="C39" t="s">
        <v>2000</v>
      </c>
      <c r="D39" t="s">
        <v>126</v>
      </c>
      <c r="E39" t="s">
        <v>1962</v>
      </c>
      <c r="F39" t="s">
        <v>934</v>
      </c>
      <c r="G39" t="s">
        <v>239</v>
      </c>
      <c r="H39" t="s">
        <v>240</v>
      </c>
      <c r="I39" t="s">
        <v>113</v>
      </c>
      <c r="J39" s="78">
        <v>3793.41</v>
      </c>
      <c r="K39" s="78">
        <v>9751</v>
      </c>
      <c r="L39" s="78">
        <v>1434.52837557162</v>
      </c>
      <c r="M39" s="79">
        <v>0</v>
      </c>
      <c r="N39" s="79">
        <v>2.9399999999999999E-2</v>
      </c>
      <c r="O39" s="79">
        <v>1.2999999999999999E-3</v>
      </c>
    </row>
    <row r="40" spans="2:15">
      <c r="B40" s="80" t="s">
        <v>93</v>
      </c>
      <c r="C40" s="16"/>
      <c r="D40" s="16"/>
      <c r="E40" s="16"/>
      <c r="J40" s="82">
        <v>119535.29</v>
      </c>
      <c r="L40" s="82">
        <v>18872.763538544677</v>
      </c>
      <c r="N40" s="81">
        <v>0.38729999999999998</v>
      </c>
      <c r="O40" s="81">
        <v>1.72E-2</v>
      </c>
    </row>
    <row r="41" spans="2:15">
      <c r="B41" t="s">
        <v>2001</v>
      </c>
      <c r="C41" t="s">
        <v>2002</v>
      </c>
      <c r="D41" t="s">
        <v>126</v>
      </c>
      <c r="E41" t="s">
        <v>1625</v>
      </c>
      <c r="F41" t="s">
        <v>934</v>
      </c>
      <c r="G41" t="s">
        <v>239</v>
      </c>
      <c r="H41" t="s">
        <v>240</v>
      </c>
      <c r="I41" t="s">
        <v>109</v>
      </c>
      <c r="J41" s="78">
        <v>80243.95</v>
      </c>
      <c r="K41" s="78">
        <v>1563.4</v>
      </c>
      <c r="L41" s="78">
        <v>4335.6692078207998</v>
      </c>
      <c r="M41" s="79">
        <v>0</v>
      </c>
      <c r="N41" s="79">
        <v>8.8999999999999996E-2</v>
      </c>
      <c r="O41" s="79">
        <v>3.8999999999999998E-3</v>
      </c>
    </row>
    <row r="42" spans="2:15">
      <c r="B42" t="s">
        <v>2003</v>
      </c>
      <c r="C42" t="s">
        <v>2004</v>
      </c>
      <c r="D42" t="s">
        <v>126</v>
      </c>
      <c r="E42" t="s">
        <v>2005</v>
      </c>
      <c r="F42" t="s">
        <v>934</v>
      </c>
      <c r="G42" t="s">
        <v>239</v>
      </c>
      <c r="H42" t="s">
        <v>240</v>
      </c>
      <c r="I42" t="s">
        <v>116</v>
      </c>
      <c r="J42" s="78">
        <v>8345.59</v>
      </c>
      <c r="K42" s="78">
        <v>16399.280000000013</v>
      </c>
      <c r="L42" s="78">
        <v>6240.4814381876004</v>
      </c>
      <c r="M42" s="79">
        <v>0</v>
      </c>
      <c r="N42" s="79">
        <v>0.12809999999999999</v>
      </c>
      <c r="O42" s="79">
        <v>5.7000000000000002E-3</v>
      </c>
    </row>
    <row r="43" spans="2:15">
      <c r="B43" t="s">
        <v>2006</v>
      </c>
      <c r="C43" t="s">
        <v>2007</v>
      </c>
      <c r="D43" t="s">
        <v>126</v>
      </c>
      <c r="E43" t="s">
        <v>2008</v>
      </c>
      <c r="F43" t="s">
        <v>934</v>
      </c>
      <c r="G43" t="s">
        <v>239</v>
      </c>
      <c r="H43" t="s">
        <v>240</v>
      </c>
      <c r="I43" t="s">
        <v>113</v>
      </c>
      <c r="J43" s="78">
        <v>4131.1400000000003</v>
      </c>
      <c r="K43" s="78">
        <v>3053</v>
      </c>
      <c r="L43" s="78">
        <v>489.13294962843997</v>
      </c>
      <c r="M43" s="79">
        <v>0</v>
      </c>
      <c r="N43" s="79">
        <v>0.01</v>
      </c>
      <c r="O43" s="79">
        <v>4.0000000000000002E-4</v>
      </c>
    </row>
    <row r="44" spans="2:15">
      <c r="B44" t="s">
        <v>2009</v>
      </c>
      <c r="C44" t="s">
        <v>2010</v>
      </c>
      <c r="D44" t="s">
        <v>126</v>
      </c>
      <c r="E44" t="s">
        <v>2008</v>
      </c>
      <c r="F44" t="s">
        <v>934</v>
      </c>
      <c r="G44" t="s">
        <v>239</v>
      </c>
      <c r="H44" t="s">
        <v>240</v>
      </c>
      <c r="I44" t="s">
        <v>201</v>
      </c>
      <c r="J44" s="78">
        <v>15965.85</v>
      </c>
      <c r="K44" s="78">
        <v>143000</v>
      </c>
      <c r="L44" s="78">
        <v>727.10412767850005</v>
      </c>
      <c r="M44" s="79">
        <v>0</v>
      </c>
      <c r="N44" s="79">
        <v>1.49E-2</v>
      </c>
      <c r="O44" s="79">
        <v>6.9999999999999999E-4</v>
      </c>
    </row>
    <row r="45" spans="2:15">
      <c r="B45" t="s">
        <v>2011</v>
      </c>
      <c r="C45" t="s">
        <v>2012</v>
      </c>
      <c r="D45" t="s">
        <v>126</v>
      </c>
      <c r="E45" t="s">
        <v>2013</v>
      </c>
      <c r="F45" t="s">
        <v>1750</v>
      </c>
      <c r="G45" t="s">
        <v>239</v>
      </c>
      <c r="H45" t="s">
        <v>240</v>
      </c>
      <c r="I45" t="s">
        <v>113</v>
      </c>
      <c r="J45" s="78">
        <v>356.13</v>
      </c>
      <c r="K45" s="78">
        <v>32228</v>
      </c>
      <c r="L45" s="78">
        <v>445.11488399448001</v>
      </c>
      <c r="M45" s="79">
        <v>0</v>
      </c>
      <c r="N45" s="79">
        <v>9.1000000000000004E-3</v>
      </c>
      <c r="O45" s="79">
        <v>4.0000000000000002E-4</v>
      </c>
    </row>
    <row r="46" spans="2:15">
      <c r="B46" t="s">
        <v>2014</v>
      </c>
      <c r="C46" t="s">
        <v>2015</v>
      </c>
      <c r="D46" t="s">
        <v>126</v>
      </c>
      <c r="E46" t="s">
        <v>2016</v>
      </c>
      <c r="F46" t="s">
        <v>934</v>
      </c>
      <c r="G46" t="s">
        <v>239</v>
      </c>
      <c r="H46" t="s">
        <v>240</v>
      </c>
      <c r="I46" t="s">
        <v>201</v>
      </c>
      <c r="J46" s="78">
        <v>2083.16</v>
      </c>
      <c r="K46" s="78">
        <v>1085115</v>
      </c>
      <c r="L46" s="78">
        <v>719.89129599799799</v>
      </c>
      <c r="M46" s="79">
        <v>0</v>
      </c>
      <c r="N46" s="79">
        <v>1.4800000000000001E-2</v>
      </c>
      <c r="O46" s="79">
        <v>6.9999999999999999E-4</v>
      </c>
    </row>
    <row r="47" spans="2:15">
      <c r="B47" t="s">
        <v>2017</v>
      </c>
      <c r="C47" t="s">
        <v>2018</v>
      </c>
      <c r="D47" t="s">
        <v>126</v>
      </c>
      <c r="E47" t="s">
        <v>1909</v>
      </c>
      <c r="F47" t="s">
        <v>934</v>
      </c>
      <c r="G47" t="s">
        <v>239</v>
      </c>
      <c r="H47" t="s">
        <v>240</v>
      </c>
      <c r="I47" t="s">
        <v>109</v>
      </c>
      <c r="J47" s="78">
        <v>8409.4699999999993</v>
      </c>
      <c r="K47" s="78">
        <v>20353.519999999986</v>
      </c>
      <c r="L47" s="78">
        <v>5915.3696352368597</v>
      </c>
      <c r="M47" s="79">
        <v>0</v>
      </c>
      <c r="N47" s="79">
        <v>0.12139999999999999</v>
      </c>
      <c r="O47" s="79">
        <v>5.4000000000000003E-3</v>
      </c>
    </row>
    <row r="48" spans="2:15">
      <c r="B48" s="80" t="s">
        <v>908</v>
      </c>
      <c r="C48" s="16"/>
      <c r="D48" s="16"/>
      <c r="E48" s="16"/>
      <c r="J48" s="82">
        <v>0</v>
      </c>
      <c r="L48" s="82">
        <v>0</v>
      </c>
      <c r="N48" s="81">
        <v>0</v>
      </c>
      <c r="O48" s="81">
        <v>0</v>
      </c>
    </row>
    <row r="49" spans="2:15">
      <c r="B49" t="s">
        <v>239</v>
      </c>
      <c r="C49" t="s">
        <v>239</v>
      </c>
      <c r="D49" s="16"/>
      <c r="E49" s="16"/>
      <c r="F49" t="s">
        <v>239</v>
      </c>
      <c r="G49" t="s">
        <v>239</v>
      </c>
      <c r="I49" t="s">
        <v>239</v>
      </c>
      <c r="J49" s="78">
        <v>0</v>
      </c>
      <c r="K49" s="78">
        <v>0</v>
      </c>
      <c r="L49" s="78">
        <v>0</v>
      </c>
      <c r="M49" s="79">
        <v>0</v>
      </c>
      <c r="N49" s="79">
        <v>0</v>
      </c>
      <c r="O49" s="79">
        <v>0</v>
      </c>
    </row>
    <row r="50" spans="2:15">
      <c r="B50" t="s">
        <v>249</v>
      </c>
      <c r="C50" s="16"/>
      <c r="D50" s="16"/>
      <c r="E50" s="16"/>
    </row>
    <row r="51" spans="2:15">
      <c r="B51" t="s">
        <v>339</v>
      </c>
      <c r="C51" s="16"/>
      <c r="D51" s="16"/>
      <c r="E51" s="16"/>
    </row>
    <row r="52" spans="2:15">
      <c r="B52" t="s">
        <v>340</v>
      </c>
      <c r="C52" s="16"/>
      <c r="D52" s="16"/>
      <c r="E52" s="16"/>
    </row>
    <row r="53" spans="2:15">
      <c r="B53" t="s">
        <v>341</v>
      </c>
      <c r="C53" s="16"/>
      <c r="D53" s="16"/>
      <c r="E53" s="16"/>
    </row>
    <row r="54" spans="2:15">
      <c r="C54" s="16"/>
      <c r="D54" s="16"/>
      <c r="E54" s="16"/>
    </row>
    <row r="55" spans="2:15">
      <c r="C55" s="16"/>
      <c r="D55" s="16"/>
      <c r="E55" s="16"/>
    </row>
    <row r="56" spans="2:15">
      <c r="C56" s="16"/>
      <c r="D56" s="16"/>
      <c r="E56" s="16"/>
    </row>
    <row r="57" spans="2:15">
      <c r="C57" s="16"/>
      <c r="D57" s="16"/>
      <c r="E57" s="16"/>
    </row>
    <row r="58" spans="2:15"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4">
        <v>43830</v>
      </c>
      <c r="E1" s="16"/>
    </row>
    <row r="2" spans="2:60">
      <c r="B2" s="2" t="s">
        <v>1</v>
      </c>
      <c r="C2" s="12" t="s">
        <v>3086</v>
      </c>
      <c r="E2" s="16"/>
    </row>
    <row r="3" spans="2:60">
      <c r="B3" s="2" t="s">
        <v>2</v>
      </c>
      <c r="C3" s="26" t="s">
        <v>3087</v>
      </c>
      <c r="E3" s="16"/>
    </row>
    <row r="4" spans="2:60">
      <c r="B4" s="2" t="s">
        <v>3</v>
      </c>
      <c r="C4" s="83" t="s">
        <v>196</v>
      </c>
      <c r="E4" s="16"/>
    </row>
    <row r="5" spans="2:60">
      <c r="B5" s="75" t="s">
        <v>197</v>
      </c>
      <c r="C5" t="s">
        <v>198</v>
      </c>
    </row>
    <row r="6" spans="2:60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0" ht="26.25" customHeight="1">
      <c r="B7" s="103" t="s">
        <v>98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8933.91</v>
      </c>
      <c r="H11" s="7"/>
      <c r="I11" s="76">
        <v>15.60647039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8933.91</v>
      </c>
      <c r="I12" s="82">
        <v>15.60647039</v>
      </c>
      <c r="K12" s="81">
        <v>1</v>
      </c>
      <c r="L12" s="81">
        <v>0</v>
      </c>
    </row>
    <row r="13" spans="2:60">
      <c r="B13" s="80" t="s">
        <v>2019</v>
      </c>
      <c r="D13" s="16"/>
      <c r="E13" s="16"/>
      <c r="G13" s="82">
        <v>8933.91</v>
      </c>
      <c r="I13" s="82">
        <v>15.60647039</v>
      </c>
      <c r="K13" s="81">
        <v>1</v>
      </c>
      <c r="L13" s="81">
        <v>0</v>
      </c>
    </row>
    <row r="14" spans="2:60">
      <c r="B14" t="s">
        <v>2020</v>
      </c>
      <c r="C14" t="s">
        <v>2021</v>
      </c>
      <c r="D14" t="s">
        <v>103</v>
      </c>
      <c r="E14" t="s">
        <v>128</v>
      </c>
      <c r="F14" t="s">
        <v>105</v>
      </c>
      <c r="G14" s="78">
        <v>1780.58</v>
      </c>
      <c r="H14" s="78">
        <v>50.1</v>
      </c>
      <c r="I14" s="78">
        <v>0.89207057999999995</v>
      </c>
      <c r="J14" s="79">
        <v>1.5E-3</v>
      </c>
      <c r="K14" s="79">
        <v>5.7200000000000001E-2</v>
      </c>
      <c r="L14" s="79">
        <v>0</v>
      </c>
    </row>
    <row r="15" spans="2:60">
      <c r="B15" t="s">
        <v>2022</v>
      </c>
      <c r="C15" t="s">
        <v>2023</v>
      </c>
      <c r="D15" t="s">
        <v>103</v>
      </c>
      <c r="E15" t="s">
        <v>128</v>
      </c>
      <c r="F15" t="s">
        <v>105</v>
      </c>
      <c r="G15" s="78">
        <v>7153.33</v>
      </c>
      <c r="H15" s="78">
        <v>205.7</v>
      </c>
      <c r="I15" s="78">
        <v>14.71439981</v>
      </c>
      <c r="J15" s="79">
        <v>5.9999999999999995E-4</v>
      </c>
      <c r="K15" s="79">
        <v>0.94279999999999997</v>
      </c>
      <c r="L15" s="79">
        <v>0</v>
      </c>
    </row>
    <row r="16" spans="2:60">
      <c r="B16" s="80" t="s">
        <v>247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2024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239</v>
      </c>
      <c r="C18" t="s">
        <v>239</v>
      </c>
      <c r="D18" s="16"/>
      <c r="E18" t="s">
        <v>239</v>
      </c>
      <c r="F18" t="s">
        <v>239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249</v>
      </c>
      <c r="D19" s="16"/>
      <c r="E19" s="16"/>
    </row>
    <row r="20" spans="2:12">
      <c r="B20" t="s">
        <v>339</v>
      </c>
      <c r="D20" s="16"/>
      <c r="E20" s="16"/>
    </row>
    <row r="21" spans="2:12">
      <c r="B21" t="s">
        <v>340</v>
      </c>
      <c r="D21" s="16"/>
      <c r="E21" s="16"/>
    </row>
    <row r="22" spans="2:12">
      <c r="B22" t="s">
        <v>341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2020-03-24T11:27:34Z</dcterms:modified>
</cp:coreProperties>
</file>