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H63" i="5"/>
  <c r="G63" i="5"/>
  <c r="I63" i="5" s="1"/>
  <c r="J62" i="5"/>
  <c r="H62" i="5"/>
  <c r="G62" i="5"/>
  <c r="I62" i="5" s="1"/>
  <c r="J61" i="5"/>
  <c r="H61" i="5"/>
  <c r="G61" i="5"/>
  <c r="I61" i="5" s="1"/>
  <c r="J60" i="5"/>
  <c r="H60" i="5"/>
  <c r="G60" i="5"/>
  <c r="I60" i="5" s="1"/>
  <c r="J59" i="5"/>
  <c r="H59" i="5"/>
  <c r="G59" i="5"/>
  <c r="I59" i="5" s="1"/>
  <c r="J58" i="5"/>
  <c r="H58" i="5"/>
  <c r="G58" i="5"/>
  <c r="I58" i="5" s="1"/>
  <c r="J57" i="5"/>
  <c r="H57" i="5"/>
  <c r="G57" i="5"/>
  <c r="I57" i="5" s="1"/>
  <c r="J56" i="5"/>
  <c r="H56" i="5"/>
  <c r="G56" i="5"/>
  <c r="I56" i="5" s="1"/>
  <c r="J55" i="5"/>
  <c r="H55" i="5"/>
  <c r="G55" i="5"/>
  <c r="I55" i="5" s="1"/>
  <c r="J54" i="5"/>
  <c r="H54" i="5"/>
  <c r="G54" i="5"/>
  <c r="I54" i="5" s="1"/>
  <c r="J53" i="5"/>
  <c r="H53" i="5"/>
  <c r="G53" i="5"/>
  <c r="I53" i="5" s="1"/>
  <c r="J52" i="5"/>
  <c r="H52" i="5"/>
  <c r="G52" i="5"/>
  <c r="I52" i="5" s="1"/>
  <c r="J51" i="5"/>
  <c r="H51" i="5"/>
  <c r="G51" i="5"/>
  <c r="I51" i="5" s="1"/>
  <c r="J50" i="5"/>
  <c r="H50" i="5"/>
  <c r="G50" i="5"/>
  <c r="I50" i="5" s="1"/>
  <c r="J49" i="5"/>
  <c r="H49" i="5"/>
  <c r="G49" i="5"/>
  <c r="I49" i="5" s="1"/>
  <c r="J48" i="5"/>
  <c r="H48" i="5"/>
  <c r="G48" i="5"/>
  <c r="I48" i="5" s="1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9" i="5"/>
  <c r="E32" i="5"/>
  <c r="C6" i="5"/>
  <c r="C32" i="5"/>
  <c r="C39" i="5"/>
  <c r="G4" i="5" l="1"/>
  <c r="G32" i="5"/>
  <c r="E6" i="5"/>
  <c r="I4" i="5" l="1"/>
  <c r="I6" i="5"/>
  <c r="I32" i="5"/>
  <c r="I39" i="5"/>
  <c r="C46" i="5"/>
  <c r="G39" i="5"/>
  <c r="G6" i="5"/>
  <c r="C71" i="5"/>
  <c r="C78" i="5"/>
  <c r="K4" i="5" l="1"/>
  <c r="K39" i="5"/>
  <c r="M4" i="5" l="1"/>
  <c r="E78" i="5"/>
  <c r="M32" i="5"/>
  <c r="K32" i="5"/>
  <c r="E46" i="5"/>
  <c r="E71" i="5"/>
  <c r="K6" i="5"/>
  <c r="O4" i="5" l="1"/>
  <c r="M39" i="5"/>
  <c r="M6" i="5"/>
  <c r="O32" i="5"/>
  <c r="O6" i="5"/>
  <c r="Q4" i="5" l="1"/>
  <c r="S4" i="5" s="1"/>
  <c r="Q6" i="5"/>
  <c r="G71" i="5"/>
  <c r="O39" i="5"/>
  <c r="U4" i="5" l="1"/>
  <c r="S39" i="5"/>
  <c r="Q32" i="5"/>
  <c r="G78" i="5"/>
  <c r="U39" i="5"/>
  <c r="G46" i="5"/>
  <c r="S32" i="5"/>
  <c r="Q39" i="5"/>
  <c r="S6" i="5"/>
  <c r="W4" i="5" l="1"/>
  <c r="W39" i="5"/>
  <c r="W32" i="5"/>
  <c r="U32" i="5"/>
  <c r="U6" i="5"/>
  <c r="Y4" i="5" l="1"/>
  <c r="I46" i="5"/>
  <c r="W6" i="5"/>
  <c r="I71" i="5"/>
  <c r="I78" i="5"/>
  <c r="Y39" i="5"/>
  <c r="Y32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<sst xmlns="http://schemas.openxmlformats.org/spreadsheetml/2006/main" count="179" uniqueCount="47">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</sst>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7" style="1" bestFit="1" customWidth="1"/>
    <col min="4" max="4" width="9.125" style="1" bestFit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-1.961971845312795E-4</v>
      </c>
      <c r="D8" s="11">
        <v>7.0996632553407407E-2</v>
      </c>
      <c r="E8" s="29">
        <v>-1.8130310259517824E-4</v>
      </c>
      <c r="F8" s="30">
        <v>7.1741497217600356E-2</v>
      </c>
      <c r="G8" s="10">
        <v>1.2016080236140822E-4</v>
      </c>
      <c r="H8" s="11">
        <v>7.7522581733709656E-2</v>
      </c>
      <c r="I8" s="29">
        <v>-1.2603834870166197E-5</v>
      </c>
      <c r="J8" s="30">
        <v>6.9745266631585201E-2</v>
      </c>
      <c r="K8" s="10">
        <v>1.1182818799159854E-4</v>
      </c>
      <c r="L8" s="11">
        <v>7.6144064515043353E-2</v>
      </c>
      <c r="M8" s="29">
        <v>-1.6423035884172629E-4</v>
      </c>
      <c r="N8" s="30">
        <v>0.13172951054418805</v>
      </c>
      <c r="O8" s="10">
        <v>-2.4704351715101435E-4</v>
      </c>
      <c r="P8" s="11">
        <v>0.12421366560651924</v>
      </c>
      <c r="Q8" s="29">
        <v>2.0659351505741532E-4</v>
      </c>
      <c r="R8" s="30">
        <v>0.12377638952193161</v>
      </c>
      <c r="S8" s="10">
        <v>-1.2531048925891547E-5</v>
      </c>
      <c r="T8" s="11">
        <v>0.12968576172369417</v>
      </c>
      <c r="U8" s="29">
        <v>1.3099673175372473E-4</v>
      </c>
      <c r="V8" s="30">
        <v>0.1232443352923093</v>
      </c>
      <c r="W8" s="10">
        <v>-1.6683386048881439E-4</v>
      </c>
      <c r="X8" s="11">
        <v>0.11107631537808452</v>
      </c>
      <c r="Y8" s="29">
        <v>-1.0248906441872807E-5</v>
      </c>
      <c r="Z8" s="30">
        <v>0.10551384506608102</v>
      </c>
      <c r="AE8" s="5" t="s">
        <v>8</v>
      </c>
    </row>
    <row r="9" spans="2:31">
      <c r="B9" s="12" t="s">
        <v>7</v>
      </c>
      <c r="C9" s="10">
        <v>4.2646271171461921E-3</v>
      </c>
      <c r="D9" s="11">
        <v>0.2925619613912866</v>
      </c>
      <c r="E9" s="29">
        <v>1.925931788876036E-3</v>
      </c>
      <c r="F9" s="30">
        <v>0.28600255357730059</v>
      </c>
      <c r="G9" s="10">
        <v>2.3590640256726347E-3</v>
      </c>
      <c r="H9" s="11">
        <v>0.28647538111266613</v>
      </c>
      <c r="I9" s="29">
        <v>1.1322315136979848E-3</v>
      </c>
      <c r="J9" s="30">
        <v>0.28824770805468408</v>
      </c>
      <c r="K9" s="10">
        <v>1.1875019868148222E-3</v>
      </c>
      <c r="L9" s="11">
        <v>0.2844867112529586</v>
      </c>
      <c r="M9" s="29">
        <v>1.9438429632352735E-3</v>
      </c>
      <c r="N9" s="30">
        <v>0.2972268744987509</v>
      </c>
      <c r="O9" s="10">
        <v>4.8659702542376473E-3</v>
      </c>
      <c r="P9" s="11">
        <v>0.29999971215219423</v>
      </c>
      <c r="Q9" s="29">
        <v>4.2814144170084754E-3</v>
      </c>
      <c r="R9" s="30">
        <v>0.30084597135130087</v>
      </c>
      <c r="S9" s="10">
        <v>8.4917588361572071E-4</v>
      </c>
      <c r="T9" s="11">
        <v>0.28692700558391832</v>
      </c>
      <c r="U9" s="29">
        <v>1.0187579535570728E-3</v>
      </c>
      <c r="V9" s="30">
        <v>0.28061435787110828</v>
      </c>
      <c r="W9" s="10">
        <v>3.6853700013229923E-4</v>
      </c>
      <c r="X9" s="11">
        <v>0.28023990961857626</v>
      </c>
      <c r="Y9" s="29">
        <v>6.6471754998158458E-4</v>
      </c>
      <c r="Z9" s="30">
        <v>0.28017689326261941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4.1715407031967253E-3</v>
      </c>
      <c r="D12" s="11">
        <v>0.32232076828644868</v>
      </c>
      <c r="E12" s="29">
        <v>3.5486252260674392E-3</v>
      </c>
      <c r="F12" s="30">
        <v>0.32664424556678839</v>
      </c>
      <c r="G12" s="10">
        <v>2.9936534581027382E-3</v>
      </c>
      <c r="H12" s="11">
        <v>0.32104092861977401</v>
      </c>
      <c r="I12" s="29">
        <v>2.7004389071957637E-3</v>
      </c>
      <c r="J12" s="30">
        <v>0.3307659890525082</v>
      </c>
      <c r="K12" s="10">
        <v>7.1153323581368627E-4</v>
      </c>
      <c r="L12" s="11">
        <v>0.33782986894436901</v>
      </c>
      <c r="M12" s="29">
        <v>3.4728150363171418E-3</v>
      </c>
      <c r="N12" s="30">
        <v>0.33832005536466103</v>
      </c>
      <c r="O12" s="10">
        <v>2.8899889072130235E-3</v>
      </c>
      <c r="P12" s="11">
        <v>0.33345524897049639</v>
      </c>
      <c r="Q12" s="29">
        <v>-6.7486479126603651E-5</v>
      </c>
      <c r="R12" s="30">
        <v>0.32590038578116171</v>
      </c>
      <c r="S12" s="10">
        <v>2.0228492494106303E-3</v>
      </c>
      <c r="T12" s="11">
        <v>0.32657813559050469</v>
      </c>
      <c r="U12" s="29">
        <v>1.0851738774020577E-3</v>
      </c>
      <c r="V12" s="30">
        <v>0.3287260647936297</v>
      </c>
      <c r="W12" s="10">
        <v>6.6564984023533501E-4</v>
      </c>
      <c r="X12" s="11">
        <v>0.33142119599848063</v>
      </c>
      <c r="Y12" s="29">
        <v>-3.6852571734055119E-4</v>
      </c>
      <c r="Z12" s="30">
        <v>0.33202850908456588</v>
      </c>
      <c r="AE12" s="5" t="s">
        <v>16</v>
      </c>
    </row>
    <row r="13" spans="2:31">
      <c r="B13" s="12" t="s">
        <v>15</v>
      </c>
      <c r="C13" s="10">
        <v>1.6954406156201725E-4</v>
      </c>
      <c r="D13" s="11">
        <v>3.8989750326260644E-3</v>
      </c>
      <c r="E13" s="29">
        <v>4.5582521938951211E-5</v>
      </c>
      <c r="F13" s="30">
        <v>3.8359863030505725E-3</v>
      </c>
      <c r="G13" s="10">
        <v>5.3659046030334E-5</v>
      </c>
      <c r="H13" s="11">
        <v>3.7097463351643744E-3</v>
      </c>
      <c r="I13" s="29">
        <v>6.4066056062642856E-5</v>
      </c>
      <c r="J13" s="30">
        <v>3.5358100303800864E-3</v>
      </c>
      <c r="K13" s="10">
        <v>4.6167668497642921E-6</v>
      </c>
      <c r="L13" s="11">
        <v>3.4446869812430388E-3</v>
      </c>
      <c r="M13" s="29">
        <v>5.7595093762925965E-5</v>
      </c>
      <c r="N13" s="30">
        <v>3.6838740645937147E-3</v>
      </c>
      <c r="O13" s="10">
        <v>9.4968772540620643E-5</v>
      </c>
      <c r="P13" s="11">
        <v>3.595055092201579E-3</v>
      </c>
      <c r="Q13" s="29">
        <v>1.8352301611329658E-5</v>
      </c>
      <c r="R13" s="30">
        <v>3.4625818941421641E-3</v>
      </c>
      <c r="S13" s="10">
        <v>1.7187927578146298E-5</v>
      </c>
      <c r="T13" s="11">
        <v>3.2964159746748886E-3</v>
      </c>
      <c r="U13" s="29">
        <v>1.4560404872017761E-5</v>
      </c>
      <c r="V13" s="30">
        <v>3.7695767863661616E-3</v>
      </c>
      <c r="W13" s="10">
        <v>2.1752844211271525E-5</v>
      </c>
      <c r="X13" s="11">
        <v>3.6973660453425276E-3</v>
      </c>
      <c r="Y13" s="29">
        <v>3.2267930613994456E-5</v>
      </c>
      <c r="Z13" s="30">
        <v>3.6051069938633786E-3</v>
      </c>
      <c r="AE13" s="5" t="s">
        <v>18</v>
      </c>
    </row>
    <row r="14" spans="2:31">
      <c r="B14" s="12" t="s">
        <v>17</v>
      </c>
      <c r="C14" s="10">
        <v>3.7093913015721711E-3</v>
      </c>
      <c r="D14" s="11">
        <v>6.9834503336352896E-2</v>
      </c>
      <c r="E14" s="29">
        <v>1.1838915833056979E-3</v>
      </c>
      <c r="F14" s="30">
        <v>6.8812147057144196E-2</v>
      </c>
      <c r="G14" s="10">
        <v>-4.935176648136777E-4</v>
      </c>
      <c r="H14" s="11">
        <v>6.7465084899184583E-2</v>
      </c>
      <c r="I14" s="29">
        <v>2.2453168833546783E-3</v>
      </c>
      <c r="J14" s="30">
        <v>6.7353471902940359E-2</v>
      </c>
      <c r="K14" s="10">
        <v>-7.0147960283462214E-4</v>
      </c>
      <c r="L14" s="11">
        <v>6.7913227658202152E-2</v>
      </c>
      <c r="M14" s="29">
        <v>2.5064220386956013E-3</v>
      </c>
      <c r="N14" s="30">
        <v>8.1340328910558438E-2</v>
      </c>
      <c r="O14" s="10">
        <v>7.2057719454192025E-4</v>
      </c>
      <c r="P14" s="11">
        <v>8.4229259628209194E-2</v>
      </c>
      <c r="Q14" s="29">
        <v>-1.3796577616333886E-3</v>
      </c>
      <c r="R14" s="30">
        <v>8.4573505835439003E-2</v>
      </c>
      <c r="S14" s="10">
        <v>2.1454149197582808E-3</v>
      </c>
      <c r="T14" s="11">
        <v>8.980088036945498E-2</v>
      </c>
      <c r="U14" s="29">
        <v>2.3712685841787273E-3</v>
      </c>
      <c r="V14" s="30">
        <v>9.1406405499511303E-2</v>
      </c>
      <c r="W14" s="10">
        <v>1.7136369454923733E-3</v>
      </c>
      <c r="X14" s="11">
        <v>8.9091019735281413E-2</v>
      </c>
      <c r="Y14" s="29">
        <v>5.4006722215709456E-4</v>
      </c>
      <c r="Z14" s="30">
        <v>8.9146692328390967E-2</v>
      </c>
      <c r="AE14" s="5" t="s">
        <v>20</v>
      </c>
    </row>
    <row r="15" spans="2:31">
      <c r="B15" s="12" t="s">
        <v>19</v>
      </c>
      <c r="C15" s="10">
        <v>7.8869228477155932E-3</v>
      </c>
      <c r="D15" s="11">
        <v>0.22691454199006014</v>
      </c>
      <c r="E15" s="29">
        <v>2.8341894689173849E-3</v>
      </c>
      <c r="F15" s="30">
        <v>0.22277699123357575</v>
      </c>
      <c r="G15" s="10">
        <v>4.290384284980929E-3</v>
      </c>
      <c r="H15" s="11">
        <v>0.22730916901965489</v>
      </c>
      <c r="I15" s="29">
        <v>4.1650795371635857E-3</v>
      </c>
      <c r="J15" s="30">
        <v>0.21441023638570503</v>
      </c>
      <c r="K15" s="10">
        <v>-7.4394347696437454E-3</v>
      </c>
      <c r="L15" s="11">
        <v>0.19825976339651125</v>
      </c>
      <c r="M15" s="29">
        <v>2.7959855193254233E-3</v>
      </c>
      <c r="N15" s="30">
        <v>0.10493704528910495</v>
      </c>
      <c r="O15" s="10">
        <v>-8.4886930456027135E-4</v>
      </c>
      <c r="P15" s="11">
        <v>0.11100212849853483</v>
      </c>
      <c r="Q15" s="29">
        <v>-2.2690041148918905E-3</v>
      </c>
      <c r="R15" s="30">
        <v>0.11912874738046149</v>
      </c>
      <c r="S15" s="10">
        <v>1.8835512547459626E-3</v>
      </c>
      <c r="T15" s="11">
        <v>0.1200932253119659</v>
      </c>
      <c r="U15" s="29">
        <v>1.8055246927819082E-3</v>
      </c>
      <c r="V15" s="30">
        <v>0.12267673703042768</v>
      </c>
      <c r="W15" s="10">
        <v>7.9537255992636377E-4</v>
      </c>
      <c r="X15" s="11">
        <v>0.12375995274461676</v>
      </c>
      <c r="Y15" s="29">
        <v>1.8771118924083346E-3</v>
      </c>
      <c r="Z15" s="30">
        <v>0.12399970340648851</v>
      </c>
      <c r="AE15" s="5" t="s">
        <v>22</v>
      </c>
    </row>
    <row r="16" spans="2:31">
      <c r="B16" s="12" t="s">
        <v>21</v>
      </c>
      <c r="C16" s="10">
        <v>1.2907930186503839E-5</v>
      </c>
      <c r="D16" s="11">
        <v>6.6940785301439661E-3</v>
      </c>
      <c r="E16" s="29">
        <v>-1.7536150407484579E-5</v>
      </c>
      <c r="F16" s="30">
        <v>6.5644860494920403E-3</v>
      </c>
      <c r="G16" s="10">
        <v>1.594660377052267E-4</v>
      </c>
      <c r="H16" s="11">
        <v>6.3604202382486034E-3</v>
      </c>
      <c r="I16" s="29">
        <v>5.5388963131523691E-5</v>
      </c>
      <c r="J16" s="30">
        <v>1.2275249946354911E-2</v>
      </c>
      <c r="K16" s="10">
        <v>2.6587536627815452E-7</v>
      </c>
      <c r="L16" s="11">
        <v>1.6375256564639219E-2</v>
      </c>
      <c r="M16" s="29">
        <v>4.8600945563384215E-4</v>
      </c>
      <c r="N16" s="30">
        <v>2.5107402646565087E-2</v>
      </c>
      <c r="O16" s="10">
        <v>-6.9016978948496658E-4</v>
      </c>
      <c r="P16" s="11">
        <v>2.3792286576436717E-2</v>
      </c>
      <c r="Q16" s="29">
        <v>-4.6482455748626827E-4</v>
      </c>
      <c r="R16" s="30">
        <v>2.2737408886714432E-2</v>
      </c>
      <c r="S16" s="10">
        <v>3.2057099011706202E-4</v>
      </c>
      <c r="T16" s="11">
        <v>2.2367071620460935E-2</v>
      </c>
      <c r="U16" s="29">
        <v>6.4555797961475135E-4</v>
      </c>
      <c r="V16" s="30">
        <v>2.212631016014651E-2</v>
      </c>
      <c r="W16" s="10">
        <v>-3.0511242435993599E-4</v>
      </c>
      <c r="X16" s="11">
        <v>2.2209224634553801E-2</v>
      </c>
      <c r="Y16" s="29">
        <v>6.5745851122010084E-4</v>
      </c>
      <c r="Z16" s="30">
        <v>2.2932435951747304E-2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8.4826506133232E-8</v>
      </c>
      <c r="L17" s="11">
        <v>1.371809225421767E-4</v>
      </c>
      <c r="M17" s="29">
        <v>1.1725772025243846E-6</v>
      </c>
      <c r="N17" s="30">
        <v>2.0246901320218781E-4</v>
      </c>
      <c r="O17" s="10">
        <v>-8.0135805677134323E-6</v>
      </c>
      <c r="P17" s="11">
        <v>2.1669988866773588E-4</v>
      </c>
      <c r="Q17" s="29">
        <v>-3.2958073219480612E-6</v>
      </c>
      <c r="R17" s="30">
        <v>2.0300512309739965E-4</v>
      </c>
      <c r="S17" s="10">
        <v>3.7081797717826601E-6</v>
      </c>
      <c r="T17" s="11">
        <v>2.0230095176133864E-4</v>
      </c>
      <c r="U17" s="29">
        <v>1.1188395462825842E-5</v>
      </c>
      <c r="V17" s="30">
        <v>2.234079107684158E-3</v>
      </c>
      <c r="W17" s="10">
        <v>-1.2450218036392236E-4</v>
      </c>
      <c r="X17" s="11">
        <v>7.2855791978600733E-3</v>
      </c>
      <c r="Y17" s="29">
        <v>1.0990764989280599E-5</v>
      </c>
      <c r="Z17" s="30">
        <v>7.2154253344396974E-3</v>
      </c>
    </row>
    <row r="18" spans="2:31">
      <c r="B18" s="12" t="s">
        <v>25</v>
      </c>
      <c r="C18" s="10">
        <v>5.7728076516793335E-7</v>
      </c>
      <c r="D18" s="11">
        <v>1.9931004754376307E-6</v>
      </c>
      <c r="E18" s="29">
        <v>-1.0375215485546215E-7</v>
      </c>
      <c r="F18" s="30">
        <v>1.4831282125070906E-6</v>
      </c>
      <c r="G18" s="10">
        <v>1.5003864539219149E-7</v>
      </c>
      <c r="H18" s="11">
        <v>1.9454988413924911E-6</v>
      </c>
      <c r="I18" s="29">
        <v>-1.2687184984724144E-6</v>
      </c>
      <c r="J18" s="30">
        <v>1.637835604855779E-6</v>
      </c>
      <c r="K18" s="10">
        <v>-2.206125963587146E-8</v>
      </c>
      <c r="L18" s="11">
        <v>6.6192735247704374E-7</v>
      </c>
      <c r="M18" s="29">
        <v>3.966975102794822E-9</v>
      </c>
      <c r="N18" s="30">
        <v>6.6397747658731787E-7</v>
      </c>
      <c r="O18" s="10">
        <v>2.7607428401041648E-7</v>
      </c>
      <c r="P18" s="11">
        <v>2.1408962455978337E-6</v>
      </c>
      <c r="Q18" s="29">
        <v>3.7096425661685334E-6</v>
      </c>
      <c r="R18" s="30">
        <v>3.9823588751264072E-6</v>
      </c>
      <c r="S18" s="10">
        <v>1.2532927497592263E-6</v>
      </c>
      <c r="T18" s="11">
        <v>6.8308099447801287E-6</v>
      </c>
      <c r="U18" s="29">
        <v>-2.4984991395447858E-7</v>
      </c>
      <c r="V18" s="30">
        <v>6.7805612340102098E-6</v>
      </c>
      <c r="W18" s="10">
        <v>3.341113340078244E-7</v>
      </c>
      <c r="X18" s="11">
        <v>6.3713135434595111E-6</v>
      </c>
      <c r="Y18" s="29">
        <v>1.160195231759474E-6</v>
      </c>
      <c r="Z18" s="30">
        <v>6.8347603529334942E-6</v>
      </c>
      <c r="AE18" s="5"/>
    </row>
    <row r="19" spans="2:31">
      <c r="B19" s="12" t="s">
        <v>26</v>
      </c>
      <c r="C19" s="10">
        <v>2.263389297515077E-3</v>
      </c>
      <c r="D19" s="11">
        <v>-3.5811441687210815E-3</v>
      </c>
      <c r="E19" s="29">
        <v>7.8441958303088991E-4</v>
      </c>
      <c r="F19" s="30">
        <v>-2.0506813075100161E-3</v>
      </c>
      <c r="G19" s="10">
        <v>-8.2724056449288519E-4</v>
      </c>
      <c r="H19" s="11">
        <v>-1.4622549968443866E-3</v>
      </c>
      <c r="I19" s="29">
        <v>3.7682605262904855E-4</v>
      </c>
      <c r="J19" s="30">
        <v>-9.9952577252754391E-4</v>
      </c>
      <c r="K19" s="10">
        <v>-1.0375385278411194E-4</v>
      </c>
      <c r="L19" s="11">
        <v>-6.9339579143686784E-4</v>
      </c>
      <c r="M19" s="29">
        <v>3.8619676224870398E-3</v>
      </c>
      <c r="N19" s="30">
        <v>1.4864086251379998E-4</v>
      </c>
      <c r="O19" s="10">
        <v>1.1774829032780605E-3</v>
      </c>
      <c r="P19" s="11">
        <v>3.3167955408369655E-3</v>
      </c>
      <c r="Q19" s="29">
        <v>-1.9969316622763856E-3</v>
      </c>
      <c r="R19" s="30">
        <v>7.7887385080043056E-4</v>
      </c>
      <c r="S19" s="10">
        <v>1.7782330842254167E-3</v>
      </c>
      <c r="T19" s="11">
        <v>1.4122572197799044E-3</v>
      </c>
      <c r="U19" s="29">
        <v>1.2449147954853442E-3</v>
      </c>
      <c r="V19" s="30">
        <v>-3.7743271972075459E-4</v>
      </c>
      <c r="W19" s="10">
        <v>3.1176077881203529E-3</v>
      </c>
      <c r="X19" s="11">
        <v>2.9981179418871167E-3</v>
      </c>
      <c r="Y19" s="29">
        <v>1.6859875904831701E-3</v>
      </c>
      <c r="Z19" s="30">
        <v>2.5033950901786643E-3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-5.5881828228541005E-6</v>
      </c>
      <c r="L20" s="11">
        <v>-4.0477052063342695E-6</v>
      </c>
      <c r="M20" s="29">
        <v>-7.8974730856285817E-5</v>
      </c>
      <c r="N20" s="30">
        <v>2.1408809735906677E-4</v>
      </c>
      <c r="O20" s="10">
        <v>-1.3569252740738759E-4</v>
      </c>
      <c r="P20" s="11">
        <v>4.0426345666519934E-4</v>
      </c>
      <c r="Q20" s="29">
        <v>2.0222852828732146E-4</v>
      </c>
      <c r="R20" s="30">
        <v>7.0650248163077185E-4</v>
      </c>
      <c r="S20" s="10">
        <v>-5.1960619033962919E-4</v>
      </c>
      <c r="T20" s="11">
        <v>3.5041008329918152E-4</v>
      </c>
      <c r="U20" s="29">
        <v>-4.1432408025843099E-5</v>
      </c>
      <c r="V20" s="30">
        <v>5.1474546022600763E-4</v>
      </c>
      <c r="W20" s="10">
        <v>-3.1641821338303656E-4</v>
      </c>
      <c r="X20" s="11">
        <v>3.2006391234500699E-4</v>
      </c>
      <c r="Y20" s="29">
        <v>-1.4362174769377197E-4</v>
      </c>
      <c r="Z20" s="30">
        <v>1.3284572010076559E-4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3.7427646811827446E-5</v>
      </c>
      <c r="F21" s="30">
        <v>4.8935760658675789E-3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1.72966448718321E-5</v>
      </c>
      <c r="D22" s="11">
        <v>1.035768994791989E-2</v>
      </c>
      <c r="E22" s="29">
        <v>3.887518620929322E-5</v>
      </c>
      <c r="F22" s="30">
        <v>1.0777715108478008E-2</v>
      </c>
      <c r="G22" s="10">
        <v>1.0809218885239075E-4</v>
      </c>
      <c r="H22" s="11">
        <v>1.1576997539600602E-2</v>
      </c>
      <c r="I22" s="29">
        <v>6.1304408636510136E-5</v>
      </c>
      <c r="J22" s="30">
        <v>1.4664155932764791E-2</v>
      </c>
      <c r="K22" s="10">
        <v>9.9847819513327514E-5</v>
      </c>
      <c r="L22" s="11">
        <v>1.6106021333782011E-2</v>
      </c>
      <c r="M22" s="29">
        <v>2.173908160631394E-4</v>
      </c>
      <c r="N22" s="30">
        <v>1.5812428995278804E-2</v>
      </c>
      <c r="O22" s="10">
        <v>3.5422410755783384E-5</v>
      </c>
      <c r="P22" s="11">
        <v>1.5017263227868644E-2</v>
      </c>
      <c r="Q22" s="29">
        <v>1.6890197820577379E-4</v>
      </c>
      <c r="R22" s="30">
        <v>1.7165196190863031E-2</v>
      </c>
      <c r="S22" s="10">
        <v>1.101924572927582E-4</v>
      </c>
      <c r="T22" s="11">
        <v>1.8565902237292882E-2</v>
      </c>
      <c r="U22" s="29">
        <v>2.1182167719168378E-4</v>
      </c>
      <c r="V22" s="30">
        <v>1.8786046295908253E-2</v>
      </c>
      <c r="W22" s="10">
        <v>2.99755891437067E-5</v>
      </c>
      <c r="X22" s="11">
        <v>1.8846641717841086E-2</v>
      </c>
      <c r="Y22" s="29">
        <v>1.5671196208284755E-4</v>
      </c>
      <c r="Z22" s="30">
        <v>2.4228407582355806E-2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1.2766177357474162E-3</v>
      </c>
      <c r="O25" s="10">
        <v>-5.4897797679713156E-5</v>
      </c>
      <c r="P25" s="11">
        <v>7.5548046512368208E-4</v>
      </c>
      <c r="Q25" s="29">
        <v>0</v>
      </c>
      <c r="R25" s="30">
        <v>7.1744934358172459E-4</v>
      </c>
      <c r="S25" s="10">
        <v>0</v>
      </c>
      <c r="T25" s="11">
        <v>7.1380252324809983E-4</v>
      </c>
      <c r="U25" s="29">
        <v>1.9171656396837123E-6</v>
      </c>
      <c r="V25" s="30">
        <v>6.2719938611695237E-3</v>
      </c>
      <c r="W25" s="10">
        <v>0</v>
      </c>
      <c r="X25" s="11">
        <v>9.0482417615871946E-3</v>
      </c>
      <c r="Y25" s="29">
        <v>-4.0772476919714892E-6</v>
      </c>
      <c r="Z25" s="30">
        <v>8.5099054188156869E-3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2.23E-2</v>
      </c>
      <c r="D27" s="15">
        <v>0.99999999999999989</v>
      </c>
      <c r="E27" s="31">
        <v>1.0200000000000001E-2</v>
      </c>
      <c r="F27" s="32">
        <v>1</v>
      </c>
      <c r="G27" s="14">
        <v>8.7638716530444895E-3</v>
      </c>
      <c r="H27" s="15">
        <v>0.99999999999999989</v>
      </c>
      <c r="I27" s="31">
        <v>1.0786779768503098E-2</v>
      </c>
      <c r="J27" s="32">
        <v>0.99999999999999978</v>
      </c>
      <c r="K27" s="14">
        <v>-6.1345997704893599E-3</v>
      </c>
      <c r="L27" s="15">
        <v>1</v>
      </c>
      <c r="M27" s="31">
        <v>1.5100000000000001E-2</v>
      </c>
      <c r="N27" s="32">
        <v>1</v>
      </c>
      <c r="O27" s="14">
        <v>7.7999999999999996E-3</v>
      </c>
      <c r="P27" s="15">
        <v>1</v>
      </c>
      <c r="Q27" s="31">
        <v>-1.2999999999999999E-3</v>
      </c>
      <c r="R27" s="32">
        <v>0.99999999999999978</v>
      </c>
      <c r="S27" s="14">
        <v>8.6E-3</v>
      </c>
      <c r="T27" s="15">
        <v>1</v>
      </c>
      <c r="U27" s="31">
        <v>8.5000000000000006E-3</v>
      </c>
      <c r="V27" s="32">
        <v>1.0000000000000002</v>
      </c>
      <c r="W27" s="14">
        <v>5.7999999999999996E-3</v>
      </c>
      <c r="X27" s="15">
        <v>0.99999999999999978</v>
      </c>
      <c r="Y27" s="31">
        <v>5.1000000000000004E-3</v>
      </c>
      <c r="Z27" s="32">
        <v>1</v>
      </c>
    </row>
    <row r="28" spans="2:31">
      <c r="B28" s="35" t="s">
        <v>40</v>
      </c>
      <c r="C28" s="54">
        <v>2186</v>
      </c>
      <c r="D28" s="55"/>
      <c r="E28" s="52">
        <v>1101</v>
      </c>
      <c r="F28" s="53"/>
      <c r="G28" s="54">
        <v>993</v>
      </c>
      <c r="H28" s="55"/>
      <c r="I28" s="52">
        <v>1293</v>
      </c>
      <c r="J28" s="53"/>
      <c r="K28" s="54">
        <v>-766</v>
      </c>
      <c r="L28" s="55"/>
      <c r="M28" s="52">
        <v>1926</v>
      </c>
      <c r="N28" s="53"/>
      <c r="O28" s="54">
        <v>1052</v>
      </c>
      <c r="P28" s="55"/>
      <c r="Q28" s="52">
        <v>-158</v>
      </c>
      <c r="R28" s="53"/>
      <c r="S28" s="54">
        <v>1278.05</v>
      </c>
      <c r="T28" s="55"/>
      <c r="U28" s="52">
        <v>1297.33</v>
      </c>
      <c r="V28" s="53"/>
      <c r="W28" s="54">
        <v>930.76</v>
      </c>
      <c r="X28" s="55"/>
      <c r="Y28" s="52">
        <v>844.54</v>
      </c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1.4441199238585077E-2</v>
      </c>
      <c r="D34" s="19">
        <v>0.79980872493148925</v>
      </c>
      <c r="E34" s="33">
        <v>7.792767467885724E-3</v>
      </c>
      <c r="F34" s="34">
        <v>0.79998044184204631</v>
      </c>
      <c r="G34" s="18">
        <v>4.5230206306045026E-3</v>
      </c>
      <c r="H34" s="19">
        <v>0.80234944353659932</v>
      </c>
      <c r="I34" s="33">
        <v>6.3481642456749083E-3</v>
      </c>
      <c r="J34" s="34">
        <v>0.79874619582466244</v>
      </c>
      <c r="K34" s="18">
        <v>1.6283585455462856E-3</v>
      </c>
      <c r="L34" s="19">
        <v>0.80655918837110929</v>
      </c>
      <c r="M34" s="33">
        <v>7.2962615527952237E-3</v>
      </c>
      <c r="N34" s="34">
        <v>0.8754929214967776</v>
      </c>
      <c r="O34" s="18">
        <v>9.5838907112246116E-3</v>
      </c>
      <c r="P34" s="19">
        <v>0.8678497777523394</v>
      </c>
      <c r="Q34" s="33">
        <v>2.2318590362088221E-3</v>
      </c>
      <c r="R34" s="34">
        <v>0.87261919039484259</v>
      </c>
      <c r="S34" s="18">
        <v>5.7195892173103067E-3</v>
      </c>
      <c r="T34" s="19">
        <v>0.86719586873181054</v>
      </c>
      <c r="U34" s="33">
        <v>3.4068111610448728E-3</v>
      </c>
      <c r="V34" s="34">
        <v>0.86271548463387249</v>
      </c>
      <c r="W34" s="18">
        <v>3.0807533432480024E-3</v>
      </c>
      <c r="X34" s="19">
        <v>0.85135829434770161</v>
      </c>
      <c r="Y34" s="33">
        <v>-9.3495365420953871E-5</v>
      </c>
      <c r="Z34" s="34">
        <v>0.84650754708785036</v>
      </c>
    </row>
    <row r="35" spans="2:26">
      <c r="B35" s="12" t="s">
        <v>36</v>
      </c>
      <c r="C35" s="10">
        <v>7.8588007614149268E-3</v>
      </c>
      <c r="D35" s="11">
        <v>0.20019127506851075</v>
      </c>
      <c r="E35" s="29">
        <v>2.4072325321142746E-3</v>
      </c>
      <c r="F35" s="30">
        <v>0.20001955815795369</v>
      </c>
      <c r="G35" s="10">
        <v>4.240851022439986E-3</v>
      </c>
      <c r="H35" s="11">
        <v>0.19765055646340063</v>
      </c>
      <c r="I35" s="29">
        <v>4.4386155228281887E-3</v>
      </c>
      <c r="J35" s="30">
        <v>0.20125380417533745</v>
      </c>
      <c r="K35" s="10">
        <v>-7.7629583160356459E-3</v>
      </c>
      <c r="L35" s="11">
        <v>0.19344081162889065</v>
      </c>
      <c r="M35" s="29">
        <v>7.8037384472047742E-3</v>
      </c>
      <c r="N35" s="30">
        <v>0.1245070785032224</v>
      </c>
      <c r="O35" s="10">
        <v>-1.7838907112246122E-3</v>
      </c>
      <c r="P35" s="11">
        <v>0.13215022224766057</v>
      </c>
      <c r="Q35" s="29">
        <v>-3.5318590362088224E-3</v>
      </c>
      <c r="R35" s="30">
        <v>0.12738080960515735</v>
      </c>
      <c r="S35" s="10">
        <v>2.8804107826896925E-3</v>
      </c>
      <c r="T35" s="11">
        <v>0.13280413126818935</v>
      </c>
      <c r="U35" s="29">
        <v>5.0931888389551287E-3</v>
      </c>
      <c r="V35" s="30">
        <v>0.13728451536612746</v>
      </c>
      <c r="W35" s="10">
        <v>2.7192466567519977E-3</v>
      </c>
      <c r="X35" s="11">
        <v>0.14864170565229845</v>
      </c>
      <c r="Y35" s="29">
        <v>5.1934953654209541E-3</v>
      </c>
      <c r="Z35" s="30">
        <v>0.15349245291214964</v>
      </c>
    </row>
    <row r="36" spans="2:26">
      <c r="B36" s="13" t="s">
        <v>34</v>
      </c>
      <c r="C36" s="14">
        <v>2.23E-2</v>
      </c>
      <c r="D36" s="15">
        <v>1</v>
      </c>
      <c r="E36" s="31">
        <v>1.0200000000000001E-2</v>
      </c>
      <c r="F36" s="32">
        <v>1</v>
      </c>
      <c r="G36" s="14">
        <v>8.7638716530444895E-3</v>
      </c>
      <c r="H36" s="15">
        <v>1</v>
      </c>
      <c r="I36" s="31">
        <v>1.0786779768503098E-2</v>
      </c>
      <c r="J36" s="32">
        <v>0.99999999999999989</v>
      </c>
      <c r="K36" s="14">
        <v>-6.1345997704893599E-3</v>
      </c>
      <c r="L36" s="15">
        <v>1</v>
      </c>
      <c r="M36" s="31">
        <v>1.5100000000000001E-2</v>
      </c>
      <c r="N36" s="32">
        <v>1</v>
      </c>
      <c r="O36" s="14">
        <v>7.7999999999999996E-3</v>
      </c>
      <c r="P36" s="15">
        <v>1</v>
      </c>
      <c r="Q36" s="31">
        <v>-1.2999999999999999E-3</v>
      </c>
      <c r="R36" s="32">
        <v>1</v>
      </c>
      <c r="S36" s="14">
        <v>8.6E-3</v>
      </c>
      <c r="T36" s="15">
        <v>0.99999999999999989</v>
      </c>
      <c r="U36" s="31">
        <v>8.5000000000000006E-3</v>
      </c>
      <c r="V36" s="32">
        <v>1</v>
      </c>
      <c r="W36" s="14">
        <v>5.7999999999999996E-3</v>
      </c>
      <c r="X36" s="15">
        <v>1</v>
      </c>
      <c r="Y36" s="31">
        <v>5.1000000000000004E-3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1.9849769996051071E-2</v>
      </c>
      <c r="D41" s="19">
        <v>0.98932447918817501</v>
      </c>
      <c r="E41" s="33">
        <v>9.3311227088208673E-3</v>
      </c>
      <c r="F41" s="34">
        <v>0.98738627621789443</v>
      </c>
      <c r="G41" s="18">
        <v>9.4293609826546498E-3</v>
      </c>
      <c r="H41" s="19">
        <v>0.98617551112207946</v>
      </c>
      <c r="I41" s="33">
        <v>1.0284583251174897E-2</v>
      </c>
      <c r="J41" s="34">
        <v>0.98279955980938261</v>
      </c>
      <c r="K41" s="18">
        <v>-5.8573379366431725E-3</v>
      </c>
      <c r="L41" s="19">
        <v>0.98098250049763636</v>
      </c>
      <c r="M41" s="33">
        <v>1.4718410431121744E-2</v>
      </c>
      <c r="N41" s="34">
        <v>0.97931593389757132</v>
      </c>
      <c r="O41" s="18">
        <v>7.3543004643774968E-3</v>
      </c>
      <c r="P41" s="19">
        <v>0.97758702995945101</v>
      </c>
      <c r="Q41" s="33">
        <v>-1.261610958588144E-3</v>
      </c>
      <c r="R41" s="34">
        <v>0.97548978615335935</v>
      </c>
      <c r="S41" s="18">
        <v>8.4138907860404153E-3</v>
      </c>
      <c r="T41" s="19">
        <v>0.97457475738093791</v>
      </c>
      <c r="U41" s="33">
        <v>8.5793912943969378E-3</v>
      </c>
      <c r="V41" s="34">
        <v>0.96655999935419323</v>
      </c>
      <c r="W41" s="18">
        <v>5.3174477649657863E-3</v>
      </c>
      <c r="X41" s="19">
        <v>0.95862518100081451</v>
      </c>
      <c r="Y41" s="33">
        <v>4.9112711915198322E-3</v>
      </c>
      <c r="Z41" s="34">
        <v>0.95411741440639253</v>
      </c>
    </row>
    <row r="42" spans="2:26">
      <c r="B42" s="12" t="s">
        <v>38</v>
      </c>
      <c r="C42" s="10">
        <v>2.4502300039489274E-3</v>
      </c>
      <c r="D42" s="11">
        <v>1.067552081182487E-2</v>
      </c>
      <c r="E42" s="29">
        <v>8.6887729117913419E-4</v>
      </c>
      <c r="F42" s="30">
        <v>1.2613723782105572E-2</v>
      </c>
      <c r="G42" s="10">
        <v>-6.6548932961016036E-4</v>
      </c>
      <c r="H42" s="11">
        <v>1.382448887792059E-2</v>
      </c>
      <c r="I42" s="29">
        <v>5.0219651732820133E-4</v>
      </c>
      <c r="J42" s="30">
        <v>1.7200440190617328E-2</v>
      </c>
      <c r="K42" s="10">
        <v>-2.7726183384618681E-4</v>
      </c>
      <c r="L42" s="11">
        <v>1.9017499502363599E-2</v>
      </c>
      <c r="M42" s="29">
        <v>3.8158956887825488E-4</v>
      </c>
      <c r="N42" s="30">
        <v>2.0684066102428702E-2</v>
      </c>
      <c r="O42" s="10">
        <v>4.4569953562250347E-4</v>
      </c>
      <c r="P42" s="11">
        <v>2.241297004054902E-2</v>
      </c>
      <c r="Q42" s="29">
        <v>-3.8389041411855737E-5</v>
      </c>
      <c r="R42" s="30">
        <v>2.4510213846640518E-2</v>
      </c>
      <c r="S42" s="10">
        <v>1.861092139595838E-4</v>
      </c>
      <c r="T42" s="11">
        <v>2.5425242619062108E-2</v>
      </c>
      <c r="U42" s="29">
        <v>-7.939129439693886E-5</v>
      </c>
      <c r="V42" s="30">
        <v>3.3440000645806836E-2</v>
      </c>
      <c r="W42" s="10">
        <v>4.8255223503421358E-4</v>
      </c>
      <c r="X42" s="11">
        <v>4.1374818999185582E-2</v>
      </c>
      <c r="Y42" s="29">
        <v>1.8872880848016748E-4</v>
      </c>
      <c r="Z42" s="30">
        <v>4.5882585593607472E-2</v>
      </c>
    </row>
    <row r="43" spans="2:26">
      <c r="B43" s="13" t="s">
        <v>34</v>
      </c>
      <c r="C43" s="14">
        <v>2.23E-2</v>
      </c>
      <c r="D43" s="15">
        <v>0.99999999999999989</v>
      </c>
      <c r="E43" s="31">
        <v>1.0200000000000001E-2</v>
      </c>
      <c r="F43" s="32">
        <v>1</v>
      </c>
      <c r="G43" s="14">
        <v>8.7638716530444895E-3</v>
      </c>
      <c r="H43" s="15">
        <v>1</v>
      </c>
      <c r="I43" s="31">
        <v>1.0786779768503098E-2</v>
      </c>
      <c r="J43" s="32">
        <v>0.99999999999999989</v>
      </c>
      <c r="K43" s="14">
        <v>-6.1345997704893599E-3</v>
      </c>
      <c r="L43" s="15">
        <v>1</v>
      </c>
      <c r="M43" s="31">
        <v>1.5100000000000001E-2</v>
      </c>
      <c r="N43" s="32">
        <v>1</v>
      </c>
      <c r="O43" s="14">
        <v>7.7999999999999996E-3</v>
      </c>
      <c r="P43" s="15">
        <v>1</v>
      </c>
      <c r="Q43" s="31">
        <v>-1.2999999999999999E-3</v>
      </c>
      <c r="R43" s="32">
        <v>0.99999999999999989</v>
      </c>
      <c r="S43" s="14">
        <v>8.6E-3</v>
      </c>
      <c r="T43" s="15">
        <v>1</v>
      </c>
      <c r="U43" s="31">
        <v>8.5000000000000006E-3</v>
      </c>
      <c r="V43" s="32">
        <v>1</v>
      </c>
      <c r="W43" s="14">
        <v>5.7999999999999996E-3</v>
      </c>
      <c r="X43" s="15">
        <v>1</v>
      </c>
      <c r="Y43" s="31">
        <v>5.1000000000000004E-3</v>
      </c>
      <c r="Z43" s="32">
        <v>1</v>
      </c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-2.5734927007003972E-4</v>
      </c>
      <c r="D48" s="11">
        <f>H8</f>
        <v>7.7522581733709656E-2</v>
      </c>
      <c r="E48" s="29">
        <f t="shared" ref="E48:E66" si="0">(I8+1)*(K8+1)*(M8+1)*(C48+1)-1</f>
        <v>-3.2235624686960396E-4</v>
      </c>
      <c r="F48" s="30">
        <f>N8</f>
        <v>0.13172951054418805</v>
      </c>
      <c r="G48" s="10">
        <f>(O8+1)*(Q8+1)*(S8+1)*(E48+1)-1</f>
        <v>-3.7537073289561906E-4</v>
      </c>
      <c r="H48" s="11">
        <f>T8</f>
        <v>0.12968576172369417</v>
      </c>
      <c r="I48" s="29">
        <f>(Y8+1)*(U8+1)*(W8+1)*(G48+1)-1</f>
        <v>-4.2146094783312993E-4</v>
      </c>
      <c r="J48" s="30">
        <f>Z8</f>
        <v>0.10551384506608102</v>
      </c>
    </row>
    <row r="49" spans="2:10">
      <c r="B49" s="12" t="s">
        <v>7</v>
      </c>
      <c r="C49" s="10">
        <f t="shared" ref="C49:C67" si="1">(C9+1)*(E9+1)*(G9+1)-1</f>
        <v>8.5724596133329722E-3</v>
      </c>
      <c r="D49" s="11">
        <f t="shared" ref="D49:D67" si="2">H9</f>
        <v>0.28647538111266613</v>
      </c>
      <c r="E49" s="29">
        <f t="shared" si="0"/>
        <v>1.2878491955712335E-2</v>
      </c>
      <c r="F49" s="30">
        <f t="shared" ref="F49:F67" si="3">N9</f>
        <v>0.2972268744987509</v>
      </c>
      <c r="G49" s="10">
        <f t="shared" ref="G49:G67" si="4">(O9+1)*(Q9+1)*(S9+1)*(E49+1)-1</f>
        <v>2.3032780365249694E-2</v>
      </c>
      <c r="H49" s="11">
        <f t="shared" ref="H49:H66" si="5">T9</f>
        <v>0.28692700558391832</v>
      </c>
      <c r="I49" s="29">
        <f t="shared" ref="I49:I67" si="6">(Y9+1)*(U9+1)*(W9+1)*(G49+1)-1</f>
        <v>2.513338417439348E-2</v>
      </c>
      <c r="J49" s="30">
        <f t="shared" ref="J49:J67" si="7">Z9</f>
        <v>0.28017689326261941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1.0751778439123783E-2</v>
      </c>
      <c r="D52" s="11">
        <f t="shared" si="2"/>
        <v>0.32104092861977401</v>
      </c>
      <c r="E52" s="29">
        <f t="shared" si="0"/>
        <v>1.7724514728033158E-2</v>
      </c>
      <c r="F52" s="30">
        <f t="shared" si="3"/>
        <v>0.33832005536466103</v>
      </c>
      <c r="G52" s="10">
        <f t="shared" si="4"/>
        <v>2.2661359714081231E-2</v>
      </c>
      <c r="H52" s="11">
        <f t="shared" si="5"/>
        <v>0.32657813559050469</v>
      </c>
      <c r="I52" s="29">
        <f t="shared" si="6"/>
        <v>2.4075061064305903E-2</v>
      </c>
      <c r="J52" s="30">
        <f t="shared" si="7"/>
        <v>0.33202850908456588</v>
      </c>
    </row>
    <row r="53" spans="2:10">
      <c r="B53" s="12" t="s">
        <v>15</v>
      </c>
      <c r="C53" s="10">
        <f t="shared" si="1"/>
        <v>2.688049016790206E-4</v>
      </c>
      <c r="D53" s="11">
        <f t="shared" si="2"/>
        <v>3.7097463351643744E-3</v>
      </c>
      <c r="E53" s="29">
        <f t="shared" si="0"/>
        <v>3.9512101520888798E-4</v>
      </c>
      <c r="F53" s="30">
        <f t="shared" si="3"/>
        <v>3.6838740645937147E-3</v>
      </c>
      <c r="G53" s="10">
        <f t="shared" si="4"/>
        <v>5.2568527592655734E-4</v>
      </c>
      <c r="H53" s="11">
        <f t="shared" si="5"/>
        <v>3.2964159746748886E-3</v>
      </c>
      <c r="I53" s="29">
        <f t="shared" si="6"/>
        <v>5.9430399701643211E-4</v>
      </c>
      <c r="J53" s="30">
        <f t="shared" si="7"/>
        <v>3.6051069938633786E-3</v>
      </c>
    </row>
    <row r="54" spans="2:10">
      <c r="B54" s="12" t="s">
        <v>17</v>
      </c>
      <c r="C54" s="10">
        <f t="shared" si="1"/>
        <v>4.4017396483715387E-3</v>
      </c>
      <c r="D54" s="11">
        <f t="shared" si="2"/>
        <v>6.7465084899184583E-2</v>
      </c>
      <c r="E54" s="29">
        <f t="shared" si="0"/>
        <v>8.4721277529378192E-3</v>
      </c>
      <c r="F54" s="30">
        <f t="shared" si="3"/>
        <v>8.1340328910558438E-2</v>
      </c>
      <c r="G54" s="10">
        <f t="shared" si="4"/>
        <v>9.9686238158243068E-3</v>
      </c>
      <c r="H54" s="11">
        <f t="shared" si="5"/>
        <v>8.980088036945498E-2</v>
      </c>
      <c r="I54" s="29">
        <f t="shared" si="6"/>
        <v>1.464603551409982E-2</v>
      </c>
      <c r="J54" s="30">
        <f t="shared" si="7"/>
        <v>8.9146692328390967E-2</v>
      </c>
    </row>
    <row r="55" spans="2:10">
      <c r="B55" s="12" t="s">
        <v>19</v>
      </c>
      <c r="C55" s="10">
        <f t="shared" si="1"/>
        <v>1.5079943230196236E-2</v>
      </c>
      <c r="D55" s="11">
        <f t="shared" si="2"/>
        <v>0.22730916901965489</v>
      </c>
      <c r="E55" s="29">
        <f t="shared" si="0"/>
        <v>1.4553525576860959E-2</v>
      </c>
      <c r="F55" s="30">
        <f t="shared" si="3"/>
        <v>0.10493704528910495</v>
      </c>
      <c r="G55" s="10">
        <f t="shared" si="4"/>
        <v>1.3297239330451349E-2</v>
      </c>
      <c r="H55" s="11">
        <f t="shared" si="5"/>
        <v>0.1200932253119659</v>
      </c>
      <c r="I55" s="29">
        <f t="shared" si="6"/>
        <v>1.7841198621503684E-2</v>
      </c>
      <c r="J55" s="30">
        <f t="shared" si="7"/>
        <v>0.12399970340648851</v>
      </c>
    </row>
    <row r="56" spans="2:10">
      <c r="B56" s="12" t="s">
        <v>21</v>
      </c>
      <c r="C56" s="10">
        <f t="shared" si="1"/>
        <v>1.5483685304906736E-4</v>
      </c>
      <c r="D56" s="11">
        <f t="shared" si="2"/>
        <v>6.3604202382486034E-3</v>
      </c>
      <c r="E56" s="29">
        <f t="shared" si="0"/>
        <v>6.9661208447757694E-4</v>
      </c>
      <c r="F56" s="30">
        <f t="shared" si="3"/>
        <v>2.5107402646565087E-2</v>
      </c>
      <c r="G56" s="10">
        <f t="shared" si="4"/>
        <v>-1.3844192311907033E-4</v>
      </c>
      <c r="H56" s="11">
        <f t="shared" si="5"/>
        <v>2.2367071620460935E-2</v>
      </c>
      <c r="I56" s="29">
        <f t="shared" si="6"/>
        <v>8.5935071946652286E-4</v>
      </c>
      <c r="J56" s="30">
        <f t="shared" si="7"/>
        <v>2.2932435951747304E-2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1.2574038079637972E-6</v>
      </c>
      <c r="F57" s="30">
        <f t="shared" si="3"/>
        <v>2.0246901320218781E-4</v>
      </c>
      <c r="G57" s="10">
        <f t="shared" si="4"/>
        <v>-6.343829393684608E-6</v>
      </c>
      <c r="H57" s="11">
        <f t="shared" si="5"/>
        <v>2.0230095176133864E-4</v>
      </c>
      <c r="I57" s="29">
        <f t="shared" si="6"/>
        <v>-1.0866883856930354E-4</v>
      </c>
      <c r="J57" s="30">
        <f t="shared" si="7"/>
        <v>7.2154253344396974E-3</v>
      </c>
    </row>
    <row r="58" spans="2:10">
      <c r="B58" s="12" t="s">
        <v>25</v>
      </c>
      <c r="C58" s="10">
        <f t="shared" si="1"/>
        <v>6.2356726671097817E-7</v>
      </c>
      <c r="D58" s="11">
        <f t="shared" si="2"/>
        <v>1.9454988413924911E-6</v>
      </c>
      <c r="E58" s="29">
        <f t="shared" si="0"/>
        <v>-6.6324629577341199E-7</v>
      </c>
      <c r="F58" s="30">
        <f t="shared" si="3"/>
        <v>6.6397747658731787E-7</v>
      </c>
      <c r="G58" s="10">
        <f t="shared" si="4"/>
        <v>4.5757658491130115E-6</v>
      </c>
      <c r="H58" s="11">
        <f t="shared" si="5"/>
        <v>6.8308099447801287E-6</v>
      </c>
      <c r="I58" s="29">
        <f t="shared" si="6"/>
        <v>5.8202282093855473E-6</v>
      </c>
      <c r="J58" s="30">
        <f t="shared" si="7"/>
        <v>6.8347603529334942E-6</v>
      </c>
    </row>
    <row r="59" spans="2:10">
      <c r="B59" s="12" t="s">
        <v>26</v>
      </c>
      <c r="C59" s="10">
        <f t="shared" si="1"/>
        <v>2.2198210230814919E-3</v>
      </c>
      <c r="D59" s="11">
        <f t="shared" si="2"/>
        <v>-1.4622549968443866E-3</v>
      </c>
      <c r="E59" s="29">
        <f t="shared" si="0"/>
        <v>6.3650574954805528E-3</v>
      </c>
      <c r="F59" s="30">
        <f t="shared" si="3"/>
        <v>1.4864086251379998E-4</v>
      </c>
      <c r="G59" s="10">
        <f t="shared" si="4"/>
        <v>7.3261075649375673E-3</v>
      </c>
      <c r="H59" s="11">
        <f t="shared" si="5"/>
        <v>1.4122572197799044E-3</v>
      </c>
      <c r="I59" s="29">
        <f t="shared" si="6"/>
        <v>1.3430255000142832E-2</v>
      </c>
      <c r="J59" s="30">
        <f t="shared" si="7"/>
        <v>2.5033950901786643E-3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-8.4562472353888474E-5</v>
      </c>
      <c r="F60" s="30">
        <f t="shared" si="3"/>
        <v>2.1408809735906677E-4</v>
      </c>
      <c r="G60" s="10">
        <f t="shared" si="4"/>
        <v>-5.376563429952963E-4</v>
      </c>
      <c r="H60" s="11">
        <f t="shared" si="5"/>
        <v>3.5041008329918152E-4</v>
      </c>
      <c r="I60" s="29">
        <f t="shared" si="6"/>
        <v>-1.0387946237609968E-3</v>
      </c>
      <c r="J60" s="30">
        <f t="shared" si="7"/>
        <v>1.3284572010076559E-4</v>
      </c>
    </row>
    <row r="61" spans="2:10">
      <c r="B61" s="12" t="s">
        <v>28</v>
      </c>
      <c r="C61" s="10">
        <f t="shared" si="1"/>
        <v>3.7427646811805104E-5</v>
      </c>
      <c r="D61" s="11">
        <f t="shared" si="2"/>
        <v>0</v>
      </c>
      <c r="E61" s="29">
        <f t="shared" si="0"/>
        <v>3.7427646811805104E-5</v>
      </c>
      <c r="F61" s="30">
        <f t="shared" si="3"/>
        <v>0</v>
      </c>
      <c r="G61" s="10">
        <f t="shared" si="4"/>
        <v>3.7427646811805104E-5</v>
      </c>
      <c r="H61" s="11">
        <f t="shared" si="5"/>
        <v>0</v>
      </c>
      <c r="I61" s="29">
        <f t="shared" si="6"/>
        <v>3.7427646811805104E-5</v>
      </c>
      <c r="J61" s="30">
        <f t="shared" si="7"/>
        <v>0</v>
      </c>
    </row>
    <row r="62" spans="2:10">
      <c r="B62" s="12" t="s">
        <v>29</v>
      </c>
      <c r="C62" s="10">
        <f t="shared" si="1"/>
        <v>1.6427076415270747E-4</v>
      </c>
      <c r="D62" s="11">
        <f t="shared" si="2"/>
        <v>1.1576997539600602E-2</v>
      </c>
      <c r="E62" s="29">
        <f t="shared" si="0"/>
        <v>5.4291715413823383E-4</v>
      </c>
      <c r="F62" s="30">
        <f t="shared" si="3"/>
        <v>1.5812428995278804E-2</v>
      </c>
      <c r="G62" s="10">
        <f t="shared" si="4"/>
        <v>8.5763327103705045E-4</v>
      </c>
      <c r="H62" s="11">
        <f t="shared" si="5"/>
        <v>1.8565902237292882E-2</v>
      </c>
      <c r="I62" s="29">
        <f t="shared" si="6"/>
        <v>1.2565285551713323E-3</v>
      </c>
      <c r="J62" s="30">
        <f t="shared" si="7"/>
        <v>2.4228407582355806E-2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1.2766177357474162E-3</v>
      </c>
      <c r="G65" s="10">
        <f t="shared" si="4"/>
        <v>-5.4897797679753779E-5</v>
      </c>
      <c r="H65" s="11">
        <f t="shared" si="5"/>
        <v>7.1380252324809983E-4</v>
      </c>
      <c r="I65" s="29">
        <f t="shared" si="6"/>
        <v>-5.7057768964807742E-5</v>
      </c>
      <c r="J65" s="30">
        <f t="shared" si="7"/>
        <v>8.5099054188156869E-3</v>
      </c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3">
        <f t="shared" si="1"/>
        <v>4.1778150912014755E-2</v>
      </c>
      <c r="D67" s="44">
        <f t="shared" si="2"/>
        <v>0.99999999999999989</v>
      </c>
      <c r="E67" s="37">
        <f>(I27+1)*(K27+1)*(M27+1)*(C67+1)-1</f>
        <v>6.2358745117444103E-2</v>
      </c>
      <c r="F67" s="38">
        <f t="shared" si="3"/>
        <v>1</v>
      </c>
      <c r="G67" s="43">
        <f t="shared" si="4"/>
        <v>7.844888306296216E-2</v>
      </c>
      <c r="H67" s="15">
        <v>1</v>
      </c>
      <c r="I67" s="37">
        <f t="shared" si="6"/>
        <v>9.950288135576324E-2</v>
      </c>
      <c r="J67" s="38">
        <f t="shared" si="7"/>
        <v>1</v>
      </c>
    </row>
    <row r="68" spans="2:10">
      <c r="B68" s="35" t="s">
        <v>40</v>
      </c>
      <c r="C68" s="54">
        <f>C28+E28+G28</f>
        <v>4280</v>
      </c>
      <c r="D68" s="55"/>
      <c r="E68" s="52">
        <f>I28+K28+M28+C68</f>
        <v>6733</v>
      </c>
      <c r="F68" s="53"/>
      <c r="G68" s="54">
        <f>O28+Q28+S28+E68</f>
        <v>8905.0499999999993</v>
      </c>
      <c r="H68" s="55"/>
      <c r="I68" s="52">
        <f>G68+U28+W28+Y28</f>
        <v>11977.68</v>
      </c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2.6970597941567753E-2</v>
      </c>
      <c r="D73" s="19">
        <f>H34</f>
        <v>0.80234944353659932</v>
      </c>
      <c r="E73" s="33">
        <f t="shared" ref="E73:E74" si="8">(I34+1)*(K34+1)*(M34+1)*(C73+1)-1</f>
        <v>4.2725760205686081E-2</v>
      </c>
      <c r="F73" s="34">
        <f>N34</f>
        <v>0.8754929214967776</v>
      </c>
      <c r="G73" s="18">
        <f>(O34+1)*(Q34+1)*(S34+1)*(E73+1)-1</f>
        <v>6.1103209913707435E-2</v>
      </c>
      <c r="H73" s="19">
        <f>T34</f>
        <v>0.86719586873181054</v>
      </c>
      <c r="I73" s="33">
        <f>(U34+1)*(W34+1)*(Y34+1)*(G73+1)-1</f>
        <v>6.7898469396679317E-2</v>
      </c>
      <c r="J73" s="34">
        <f>Z34</f>
        <v>0.84650754708785036</v>
      </c>
    </row>
    <row r="74" spans="2:10">
      <c r="B74" s="12" t="s">
        <v>36</v>
      </c>
      <c r="C74" s="18">
        <f t="shared" ref="C74:C75" si="9">(C35+1)*(E35+1)*(G35+1)-1</f>
        <v>1.4569419222868474E-2</v>
      </c>
      <c r="D74" s="19">
        <f t="shared" ref="D74:D75" si="10">H35</f>
        <v>0.19765055646340063</v>
      </c>
      <c r="E74" s="33">
        <f t="shared" si="8"/>
        <v>1.9052525192062131E-2</v>
      </c>
      <c r="F74" s="34">
        <f t="shared" ref="F74:F75" si="11">N35</f>
        <v>0.1245070785032224</v>
      </c>
      <c r="G74" s="18">
        <f t="shared" ref="G74:G75" si="12">(O35+1)*(Q35+1)*(S35+1)*(E74+1)-1</f>
        <v>1.6561622587563329E-2</v>
      </c>
      <c r="H74" s="19">
        <f t="shared" ref="H74:H75" si="13">T35</f>
        <v>0.13280413126818935</v>
      </c>
      <c r="I74" s="33">
        <f t="shared" ref="I74:I75" si="14">(U35+1)*(W35+1)*(Y35+1)*(G74+1)-1</f>
        <v>2.9838350711750783E-2</v>
      </c>
      <c r="J74" s="34">
        <f t="shared" ref="J74:J75" si="15">Z35</f>
        <v>0.15349245291214964</v>
      </c>
    </row>
    <row r="75" spans="2:10">
      <c r="B75" s="13" t="s">
        <v>44</v>
      </c>
      <c r="C75" s="41">
        <f t="shared" si="9"/>
        <v>4.1778150912014755E-2</v>
      </c>
      <c r="D75" s="42">
        <f t="shared" si="10"/>
        <v>1</v>
      </c>
      <c r="E75" s="39">
        <f>(I36+1)*(K36+1)*(M36+1)*(C75+1)-1</f>
        <v>6.2358745117444103E-2</v>
      </c>
      <c r="F75" s="40">
        <f t="shared" si="11"/>
        <v>1</v>
      </c>
      <c r="G75" s="41">
        <f t="shared" si="12"/>
        <v>7.844888306296216E-2</v>
      </c>
      <c r="H75" s="42">
        <f t="shared" si="13"/>
        <v>0.99999999999999989</v>
      </c>
      <c r="I75" s="39">
        <f t="shared" si="14"/>
        <v>9.9502881355763018E-2</v>
      </c>
      <c r="J75" s="40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3.9072378010483799E-2</v>
      </c>
      <c r="D80" s="19">
        <f>H41</f>
        <v>0.98617551112207946</v>
      </c>
      <c r="E80" s="33">
        <f t="shared" ref="E80:E82" si="16">(I41+1)*(K41+1)*(M41+1)*(C80+1)-1</f>
        <v>5.8970292808180558E-2</v>
      </c>
      <c r="F80" s="34">
        <f>N41</f>
        <v>0.97931593389757132</v>
      </c>
      <c r="G80" s="18">
        <f>(O41+1)*(Q41+1)*(S41+1)*(E80+1)-1</f>
        <v>7.4376708540859315E-2</v>
      </c>
      <c r="H80" s="19">
        <f>T41</f>
        <v>0.97457475738093791</v>
      </c>
      <c r="I80" s="33">
        <f>(U41+1)*(W41+1)*(Y41+1)*(G80+1)-1</f>
        <v>9.4706285850951977E-2</v>
      </c>
      <c r="J80" s="34">
        <f t="shared" ref="J80:J82" si="17">Z41</f>
        <v>0.95411741440639253</v>
      </c>
    </row>
    <row r="81" spans="2:10">
      <c r="B81" s="12" t="s">
        <v>38</v>
      </c>
      <c r="C81" s="18">
        <f t="shared" ref="C81:C82" si="18">(C42+1)*(E42+1)*(G42+1)-1</f>
        <v>2.6535366674447225E-3</v>
      </c>
      <c r="D81" s="19">
        <f t="shared" ref="D81:D82" si="19">H42</f>
        <v>1.382448887792059E-2</v>
      </c>
      <c r="E81" s="33">
        <f t="shared" si="16"/>
        <v>3.2616167519585737E-3</v>
      </c>
      <c r="F81" s="34">
        <f t="shared" ref="F81:F82" si="20">N42</f>
        <v>2.0684066102428702E-2</v>
      </c>
      <c r="G81" s="18">
        <f t="shared" ref="G81:G82" si="21">(O42+1)*(Q42+1)*(S42+1)*(E81+1)-1</f>
        <v>3.8570308502914319E-3</v>
      </c>
      <c r="H81" s="19">
        <f>T42</f>
        <v>2.5425242619062108E-2</v>
      </c>
      <c r="I81" s="33">
        <f t="shared" ref="I81:I82" si="22">(U42+1)*(W42+1)*(Y42+1)*(G81+1)-1</f>
        <v>4.4512414525199606E-3</v>
      </c>
      <c r="J81" s="34">
        <f t="shared" si="17"/>
        <v>4.5882585593607472E-2</v>
      </c>
    </row>
    <row r="82" spans="2:10">
      <c r="B82" s="13" t="s">
        <v>44</v>
      </c>
      <c r="C82" s="41">
        <f t="shared" si="18"/>
        <v>4.1778150912014755E-2</v>
      </c>
      <c r="D82" s="42">
        <f t="shared" si="19"/>
        <v>1</v>
      </c>
      <c r="E82" s="39">
        <f t="shared" si="16"/>
        <v>6.2358745117444103E-2</v>
      </c>
      <c r="F82" s="40">
        <f t="shared" si="20"/>
        <v>1</v>
      </c>
      <c r="G82" s="41">
        <f t="shared" si="21"/>
        <v>7.844888306296216E-2</v>
      </c>
      <c r="H82" s="42">
        <f>T43</f>
        <v>1</v>
      </c>
      <c r="I82" s="39">
        <f t="shared" si="22"/>
        <v>9.9502881355763018E-2</v>
      </c>
      <c r="J82" s="40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