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לבני 50 עד 60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30" i="1" s="1"/>
  <c r="I125" i="1"/>
  <c r="I124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21" i="1" s="1"/>
  <c r="Y5" i="1"/>
  <c r="W5" i="1"/>
  <c r="U5" i="1"/>
  <c r="S5" i="1"/>
  <c r="Q5" i="1"/>
  <c r="O5" i="1"/>
  <c r="M5" i="1"/>
  <c r="K5" i="1"/>
  <c r="I5" i="1"/>
  <c r="G5" i="1"/>
  <c r="E5" i="1"/>
  <c r="C5" i="1"/>
  <c r="I126" i="1" l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6" i="1" s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G126" i="1" l="1"/>
  <c r="C130" i="1"/>
  <c r="G130" i="1"/>
  <c r="G121" i="1"/>
  <c r="E130" i="1"/>
  <c r="C126" i="1"/>
  <c r="C121" i="1"/>
  <c r="E121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<sst xmlns="http://schemas.openxmlformats.org/spreadsheetml/2006/main" count="130" uniqueCount="42">
  <si>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</si>
  <si>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משלימה (מספר אוצר 659)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</si>
  <si>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</si>
  <si>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</si>
  <si>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</si>
  <si>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</si>
  <si>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</si>
  <si>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</si>
  <si>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</si>
  <si>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</si>
  <si>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</si>
  <si>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</si>
  <si>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</si>
  <si>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</si>
  <si>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</si>
  <si>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</si>
  <si>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</si>
  <si>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</si>
  <si>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</si>
  <si>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</si>
  <si>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</si>
  <si>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</si>
  <si>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</si>
  <si>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</si>
  <si>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</si>
  <si>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</si>
  <si>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</si>
  <si>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</si>
  <si>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</si>
  <si>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</si>
  <si>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</si>
  <si>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</si>
  <si>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</si>
  <si>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</si>
  <si>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</si>
  <si>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</si>
  <si>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</si>
  <si>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</si>
  <si>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</si>
  <si>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</si>
  <si>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</si>
  <si>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לבני 50 עד 60 ( מספר אוצר : 9454)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</si>
</sst>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4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selection activeCell="D19" sqref="D19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-1.8041662522097986E-4</v>
      </c>
      <c r="D7" s="20">
        <v>7.0193858173963009E-2</v>
      </c>
      <c r="E7" s="21">
        <v>-1.4707911906289051E-4</v>
      </c>
      <c r="F7" s="22">
        <v>7.5975786914816351E-2</v>
      </c>
      <c r="G7" s="19">
        <v>2.3041646060281179E-5</v>
      </c>
      <c r="H7" s="20">
        <v>7.2484754560113981E-2</v>
      </c>
      <c r="I7" s="21">
        <v>-4.8121350885572749E-4</v>
      </c>
      <c r="J7" s="22">
        <v>7.7048526541928397E-2</v>
      </c>
      <c r="K7" s="19">
        <v>1.4991549079494993E-4</v>
      </c>
      <c r="L7" s="20">
        <v>9.1283612124456806E-2</v>
      </c>
      <c r="M7" s="21">
        <v>-3.6095462121653229E-4</v>
      </c>
      <c r="N7" s="22">
        <v>0.16809209498473687</v>
      </c>
      <c r="O7" s="19">
        <v>-4.6789709841665633E-4</v>
      </c>
      <c r="P7" s="20">
        <v>0.1581281934982095</v>
      </c>
      <c r="Q7" s="21">
        <v>2.4167099692334502E-4</v>
      </c>
      <c r="R7" s="22">
        <v>0.15682268036606956</v>
      </c>
      <c r="S7" s="19">
        <v>-1.0067080960556873E-3</v>
      </c>
      <c r="T7" s="20">
        <v>0.15180735855890559</v>
      </c>
      <c r="U7" s="21">
        <v>3.3354158808900775E-4</v>
      </c>
      <c r="V7" s="22">
        <v>0.15694629256613502</v>
      </c>
      <c r="W7" s="19">
        <v>-2.8421705461651467E-4</v>
      </c>
      <c r="X7" s="20">
        <v>0.14676779318829222</v>
      </c>
      <c r="Y7" s="21">
        <v>-1.2092151927573326E-4</v>
      </c>
      <c r="Z7" s="22">
        <v>0.13784909121918004</v>
      </c>
      <c r="AE7" s="12"/>
    </row>
    <row r="8" spans="1:31">
      <c r="A8" s="6">
        <v>2</v>
      </c>
      <c r="B8" s="23" t="s">
        <v>6</v>
      </c>
      <c r="C8" s="19">
        <v>3.4029310204930084E-3</v>
      </c>
      <c r="D8" s="20">
        <v>0.233620143347196</v>
      </c>
      <c r="E8" s="21">
        <v>1.4663161260994653E-3</v>
      </c>
      <c r="F8" s="22">
        <v>0.22871249200335528</v>
      </c>
      <c r="G8" s="19">
        <v>1.8424661746106231E-3</v>
      </c>
      <c r="H8" s="20">
        <v>0.23260022062410723</v>
      </c>
      <c r="I8" s="21">
        <v>9.0947700080588206E-4</v>
      </c>
      <c r="J8" s="22">
        <v>0.22800890097514706</v>
      </c>
      <c r="K8" s="19">
        <v>9.3438867552246574E-4</v>
      </c>
      <c r="L8" s="20">
        <v>0.22563737035755332</v>
      </c>
      <c r="M8" s="21">
        <v>1.5309248841214986E-3</v>
      </c>
      <c r="N8" s="22">
        <v>0.24518106831436806</v>
      </c>
      <c r="O8" s="19">
        <v>3.8114356559314313E-3</v>
      </c>
      <c r="P8" s="20">
        <v>0.2494878784348433</v>
      </c>
      <c r="Q8" s="21">
        <v>2.8804732855126046E-3</v>
      </c>
      <c r="R8" s="22">
        <v>0.2500982416236131</v>
      </c>
      <c r="S8" s="19">
        <v>7.03900528084052E-4</v>
      </c>
      <c r="T8" s="20">
        <v>0.2393740013857277</v>
      </c>
      <c r="U8" s="21">
        <v>7.9565748230399694E-4</v>
      </c>
      <c r="V8" s="22">
        <v>0.2335331778529372</v>
      </c>
      <c r="W8" s="19">
        <v>3.1210343116293992E-4</v>
      </c>
      <c r="X8" s="20">
        <v>0.23328414991721819</v>
      </c>
      <c r="Y8" s="21">
        <v>5.2953626921747919E-4</v>
      </c>
      <c r="Z8" s="22">
        <v>0.23406797676900112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3.1106374034758897E-3</v>
      </c>
      <c r="D11" s="20">
        <v>0.24251551135783467</v>
      </c>
      <c r="E11" s="21">
        <v>2.6229481048730408E-3</v>
      </c>
      <c r="F11" s="22">
        <v>0.24411745617625588</v>
      </c>
      <c r="G11" s="19">
        <v>2.1770682567274434E-3</v>
      </c>
      <c r="H11" s="20">
        <v>0.24453522563791377</v>
      </c>
      <c r="I11" s="21">
        <v>2.6574469036693975E-3</v>
      </c>
      <c r="J11" s="22">
        <v>0.27637865207059764</v>
      </c>
      <c r="K11" s="19">
        <v>7.7439588397229607E-4</v>
      </c>
      <c r="L11" s="20">
        <v>0.29710474135066917</v>
      </c>
      <c r="M11" s="21">
        <v>3.0004144043515755E-3</v>
      </c>
      <c r="N11" s="22">
        <v>0.29306209171963704</v>
      </c>
      <c r="O11" s="19">
        <v>1.664155471458238E-3</v>
      </c>
      <c r="P11" s="20">
        <v>0.29427332550531493</v>
      </c>
      <c r="Q11" s="21">
        <v>1.0056117036777599E-3</v>
      </c>
      <c r="R11" s="22">
        <v>0.29771981458864211</v>
      </c>
      <c r="S11" s="19">
        <v>1.2366171986668369E-3</v>
      </c>
      <c r="T11" s="20">
        <v>0.29753214488231944</v>
      </c>
      <c r="U11" s="21">
        <v>1.7703282311435351E-3</v>
      </c>
      <c r="V11" s="22">
        <v>0.29594995537465085</v>
      </c>
      <c r="W11" s="19">
        <v>2.3192487013394333E-4</v>
      </c>
      <c r="X11" s="20">
        <v>0.29728433151160027</v>
      </c>
      <c r="Y11" s="21">
        <v>-8.0082873652415992E-5</v>
      </c>
      <c r="Z11" s="22">
        <v>0.29780348646180321</v>
      </c>
      <c r="AE11" s="12"/>
    </row>
    <row r="12" spans="1:31">
      <c r="A12" s="6">
        <v>6</v>
      </c>
      <c r="B12" s="23" t="s">
        <v>10</v>
      </c>
      <c r="C12" s="19">
        <v>1.2976836892533762E-4</v>
      </c>
      <c r="D12" s="20">
        <v>3.9998622617971775E-3</v>
      </c>
      <c r="E12" s="21">
        <v>4.3510901830893432E-5</v>
      </c>
      <c r="F12" s="22">
        <v>3.841863692254927E-3</v>
      </c>
      <c r="G12" s="19">
        <v>5.1900035087256188E-5</v>
      </c>
      <c r="H12" s="20">
        <v>3.7386857347963195E-3</v>
      </c>
      <c r="I12" s="21">
        <v>5.8138932442307474E-5</v>
      </c>
      <c r="J12" s="22">
        <v>3.5862107005402905E-3</v>
      </c>
      <c r="K12" s="19">
        <v>-1.4899630907603483E-5</v>
      </c>
      <c r="L12" s="20">
        <v>3.4846533763256138E-3</v>
      </c>
      <c r="M12" s="21">
        <v>6.9322853430601279E-5</v>
      </c>
      <c r="N12" s="22">
        <v>3.6469429900857714E-3</v>
      </c>
      <c r="O12" s="19">
        <v>7.7556596635893388E-5</v>
      </c>
      <c r="P12" s="20">
        <v>3.5489252697447119E-3</v>
      </c>
      <c r="Q12" s="21">
        <v>9.019288247166749E-6</v>
      </c>
      <c r="R12" s="22">
        <v>3.4284380503749727E-3</v>
      </c>
      <c r="S12" s="19">
        <v>1.065582612959558E-5</v>
      </c>
      <c r="T12" s="20">
        <v>3.2981235113915854E-3</v>
      </c>
      <c r="U12" s="21">
        <v>1.5863868946317441E-5</v>
      </c>
      <c r="V12" s="22">
        <v>3.8086131526937506E-3</v>
      </c>
      <c r="W12" s="19">
        <v>2.2579347378093598E-5</v>
      </c>
      <c r="X12" s="20">
        <v>3.6538778843419025E-3</v>
      </c>
      <c r="Y12" s="21">
        <v>2.8271117209444035E-5</v>
      </c>
      <c r="Z12" s="22">
        <v>3.5632850991377833E-3</v>
      </c>
      <c r="AE12" s="12"/>
    </row>
    <row r="13" spans="1:31">
      <c r="A13" s="6">
        <v>7</v>
      </c>
      <c r="B13" s="23" t="s">
        <v>11</v>
      </c>
      <c r="C13" s="19">
        <v>5.1726155511639758E-3</v>
      </c>
      <c r="D13" s="20">
        <v>9.8476518812768754E-2</v>
      </c>
      <c r="E13" s="21">
        <v>1.7149936525533314E-3</v>
      </c>
      <c r="F13" s="22">
        <v>9.9726386571200892E-2</v>
      </c>
      <c r="G13" s="19">
        <v>-7.4729071217822585E-4</v>
      </c>
      <c r="H13" s="20">
        <v>9.7643217211212316E-2</v>
      </c>
      <c r="I13" s="21">
        <v>3.4006713523345995E-3</v>
      </c>
      <c r="J13" s="22">
        <v>9.8126631230098044E-2</v>
      </c>
      <c r="K13" s="19">
        <v>-1.0940223571500041E-3</v>
      </c>
      <c r="L13" s="20">
        <v>9.8332748534583805E-2</v>
      </c>
      <c r="M13" s="21">
        <v>3.8775447252861841E-3</v>
      </c>
      <c r="N13" s="22">
        <v>0.11741424682348861</v>
      </c>
      <c r="O13" s="19">
        <v>1.1951886670990986E-3</v>
      </c>
      <c r="P13" s="20">
        <v>0.11844336449040758</v>
      </c>
      <c r="Q13" s="21">
        <v>-1.6120697710101856E-3</v>
      </c>
      <c r="R13" s="22">
        <v>0.11942357261305536</v>
      </c>
      <c r="S13" s="19">
        <v>2.6982291106386336E-3</v>
      </c>
      <c r="T13" s="20">
        <v>0.13026414118159196</v>
      </c>
      <c r="U13" s="21">
        <v>4.0167801716398718E-3</v>
      </c>
      <c r="V13" s="22">
        <v>0.13146371710679003</v>
      </c>
      <c r="W13" s="19">
        <v>2.7588502117388588E-3</v>
      </c>
      <c r="X13" s="20">
        <v>0.12978171836203725</v>
      </c>
      <c r="Y13" s="21">
        <v>6.6158424032039444E-4</v>
      </c>
      <c r="Z13" s="22">
        <v>0.12989445715619949</v>
      </c>
      <c r="AE13" s="12"/>
    </row>
    <row r="14" spans="1:31">
      <c r="A14" s="6">
        <v>8</v>
      </c>
      <c r="B14" s="23" t="s">
        <v>12</v>
      </c>
      <c r="C14" s="19">
        <v>1.0986144747841913E-2</v>
      </c>
      <c r="D14" s="20">
        <v>0.32559223244992802</v>
      </c>
      <c r="E14" s="21">
        <v>3.3473709222905856E-3</v>
      </c>
      <c r="F14" s="22">
        <v>0.31661912768705436</v>
      </c>
      <c r="G14" s="19">
        <v>6.3441765296290706E-3</v>
      </c>
      <c r="H14" s="20">
        <v>0.31668436556571539</v>
      </c>
      <c r="I14" s="21">
        <v>5.5150103441215428E-3</v>
      </c>
      <c r="J14" s="22">
        <v>0.26566365170844003</v>
      </c>
      <c r="K14" s="19">
        <v>-1.1070844928766145E-2</v>
      </c>
      <c r="L14" s="20">
        <v>0.22066192329825443</v>
      </c>
      <c r="M14" s="21">
        <v>3.7542391952766546E-3</v>
      </c>
      <c r="N14" s="22">
        <v>9.4868034618945871E-2</v>
      </c>
      <c r="O14" s="19">
        <v>-1.9879196496609543E-3</v>
      </c>
      <c r="P14" s="20">
        <v>9.7922931137237074E-2</v>
      </c>
      <c r="Q14" s="21">
        <v>-1.6541392151626694E-3</v>
      </c>
      <c r="R14" s="22">
        <v>9.7067453536666792E-2</v>
      </c>
      <c r="S14" s="19">
        <v>4.9236562524579376E-4</v>
      </c>
      <c r="T14" s="20">
        <v>0.10275448613696056</v>
      </c>
      <c r="U14" s="21">
        <v>3.8354404009791464E-3</v>
      </c>
      <c r="V14" s="22">
        <v>0.10695391812608755</v>
      </c>
      <c r="W14" s="19">
        <v>6.762303737459412E-4</v>
      </c>
      <c r="X14" s="20">
        <v>0.11230456712290225</v>
      </c>
      <c r="Y14" s="21">
        <v>3.4236400187483431E-3</v>
      </c>
      <c r="Z14" s="22">
        <v>0.11503203800414795</v>
      </c>
      <c r="AE14" s="12"/>
    </row>
    <row r="15" spans="1:31">
      <c r="A15" s="6">
        <v>9</v>
      </c>
      <c r="B15" s="23" t="s">
        <v>13</v>
      </c>
      <c r="C15" s="19">
        <v>4.4500841227964408E-5</v>
      </c>
      <c r="D15" s="20">
        <v>1.7156324468887839E-2</v>
      </c>
      <c r="E15" s="21">
        <v>-5.1825416472264647E-5</v>
      </c>
      <c r="F15" s="22">
        <v>1.7935307720943965E-2</v>
      </c>
      <c r="G15" s="19">
        <v>4.4627024137409532E-4</v>
      </c>
      <c r="H15" s="20">
        <v>1.7453939181603637E-2</v>
      </c>
      <c r="I15" s="21">
        <v>1.3757806219903064E-4</v>
      </c>
      <c r="J15" s="22">
        <v>3.2337956760336219E-2</v>
      </c>
      <c r="K15" s="19">
        <v>2.1316675101247122E-4</v>
      </c>
      <c r="L15" s="20">
        <v>4.2495850269555317E-2</v>
      </c>
      <c r="M15" s="21">
        <v>5.3064677717007142E-4</v>
      </c>
      <c r="N15" s="22">
        <v>5.4917343694944172E-2</v>
      </c>
      <c r="O15" s="19">
        <v>-1.5348586296738285E-3</v>
      </c>
      <c r="P15" s="20">
        <v>5.2565814190562214E-2</v>
      </c>
      <c r="Q15" s="21">
        <v>-3.3860009556233706E-4</v>
      </c>
      <c r="R15" s="22">
        <v>5.0836781197910692E-2</v>
      </c>
      <c r="S15" s="19">
        <v>-2.5069988846006328E-4</v>
      </c>
      <c r="T15" s="20">
        <v>4.9858585932272305E-2</v>
      </c>
      <c r="U15" s="21">
        <v>1.9444226138424384E-3</v>
      </c>
      <c r="V15" s="22">
        <v>4.8910076379767083E-2</v>
      </c>
      <c r="W15" s="19">
        <v>-8.3192882382640207E-4</v>
      </c>
      <c r="X15" s="20">
        <v>4.982285756659556E-2</v>
      </c>
      <c r="Y15" s="21">
        <v>1.3120148022841825E-3</v>
      </c>
      <c r="Z15" s="22">
        <v>5.1613961268491479E-2</v>
      </c>
      <c r="AE15" s="12"/>
    </row>
    <row r="16" spans="1:31">
      <c r="A16" s="6">
        <v>10</v>
      </c>
      <c r="B16" s="23" t="s">
        <v>14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>
        <v>0</v>
      </c>
      <c r="V16" s="22">
        <v>0</v>
      </c>
      <c r="W16" s="19">
        <v>0</v>
      </c>
      <c r="X16" s="20">
        <v>0</v>
      </c>
      <c r="Y16" s="21">
        <v>0</v>
      </c>
      <c r="Z16" s="22">
        <v>0</v>
      </c>
      <c r="AE16" s="12"/>
    </row>
    <row r="17" spans="1:31">
      <c r="A17" s="6">
        <v>11</v>
      </c>
      <c r="B17" s="23" t="s">
        <v>15</v>
      </c>
      <c r="C17" s="19">
        <v>8.3970845764632485E-7</v>
      </c>
      <c r="D17" s="20">
        <v>2.8108982798808993E-6</v>
      </c>
      <c r="E17" s="21">
        <v>-1.1095486650269324E-7</v>
      </c>
      <c r="F17" s="22">
        <v>2.1498819933453474E-6</v>
      </c>
      <c r="G17" s="19">
        <v>2.1577820609350505E-7</v>
      </c>
      <c r="H17" s="20">
        <v>2.8156361997264785E-6</v>
      </c>
      <c r="I17" s="21">
        <v>-1.9197728963653068E-6</v>
      </c>
      <c r="J17" s="22">
        <v>2.3862272589648232E-6</v>
      </c>
      <c r="K17" s="19">
        <v>-3.0980282519022788E-8</v>
      </c>
      <c r="L17" s="20">
        <v>9.5741550734493888E-7</v>
      </c>
      <c r="M17" s="21">
        <v>5.7960483645987294E-9</v>
      </c>
      <c r="N17" s="22">
        <v>9.5765188287673215E-7</v>
      </c>
      <c r="O17" s="19">
        <v>4.0643182719517019E-7</v>
      </c>
      <c r="P17" s="20">
        <v>3.0992544439618933E-6</v>
      </c>
      <c r="Q17" s="21">
        <v>4.6507859223636964E-6</v>
      </c>
      <c r="R17" s="22">
        <v>5.9399809049404506E-6</v>
      </c>
      <c r="S17" s="19">
        <v>1.9059221849475379E-6</v>
      </c>
      <c r="T17" s="20">
        <v>1.0307063047800194E-5</v>
      </c>
      <c r="U17" s="21">
        <v>-3.7346338924041952E-7</v>
      </c>
      <c r="V17" s="22">
        <v>9.9390686029863229E-6</v>
      </c>
      <c r="W17" s="19">
        <v>5.483711277386123E-7</v>
      </c>
      <c r="X17" s="20">
        <v>9.5210815649178473E-6</v>
      </c>
      <c r="Y17" s="21">
        <v>1.7565548642074479E-6</v>
      </c>
      <c r="Z17" s="22">
        <v>1.0211962815049904E-5</v>
      </c>
      <c r="AE17" s="12"/>
    </row>
    <row r="18" spans="1:31">
      <c r="A18" s="6">
        <v>12</v>
      </c>
      <c r="B18" s="23" t="s">
        <v>16</v>
      </c>
      <c r="C18" s="19">
        <v>4.6701355523565101E-3</v>
      </c>
      <c r="D18" s="20">
        <v>-8.1019479662434949E-3</v>
      </c>
      <c r="E18" s="21">
        <v>1.4963068814441681E-3</v>
      </c>
      <c r="F18" s="22">
        <v>-5.2769392557443905E-3</v>
      </c>
      <c r="G18" s="19">
        <v>-1.4549446004352075E-3</v>
      </c>
      <c r="H18" s="20">
        <v>-4.0927280900546533E-3</v>
      </c>
      <c r="I18" s="21">
        <v>9.8391105549813286E-4</v>
      </c>
      <c r="J18" s="22">
        <v>-3.0194154637717607E-3</v>
      </c>
      <c r="K18" s="19">
        <v>-1.7229225123394575E-3</v>
      </c>
      <c r="L18" s="20">
        <v>-2.0091958729084713E-3</v>
      </c>
      <c r="M18" s="21">
        <v>7.466084656474554E-3</v>
      </c>
      <c r="N18" s="22">
        <v>6.2965597906801841E-4</v>
      </c>
      <c r="O18" s="19">
        <v>2.7886209288935839E-3</v>
      </c>
      <c r="P18" s="20">
        <v>5.6471024321156152E-3</v>
      </c>
      <c r="Q18" s="21">
        <v>-2.8017461601252025E-3</v>
      </c>
      <c r="R18" s="22">
        <v>2.4503725152744417E-3</v>
      </c>
      <c r="S18" s="19">
        <v>3.6941077820163135E-3</v>
      </c>
      <c r="T18" s="20">
        <v>2.4492038675535542E-3</v>
      </c>
      <c r="U18" s="21">
        <v>7.1901004888474734E-4</v>
      </c>
      <c r="V18" s="22">
        <v>-3.3760514594560352E-4</v>
      </c>
      <c r="W18" s="19">
        <v>4.9637836457637067E-3</v>
      </c>
      <c r="X18" s="20">
        <v>4.870022793166737E-3</v>
      </c>
      <c r="Y18" s="21">
        <v>2.9446572010692956E-3</v>
      </c>
      <c r="Z18" s="22">
        <v>3.8643459948933777E-3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-8.1783638160845097E-6</v>
      </c>
      <c r="L19" s="20">
        <v>-6.5243789387878196E-6</v>
      </c>
      <c r="M19" s="21">
        <v>-1.1738417929606439E-4</v>
      </c>
      <c r="N19" s="22">
        <v>3.2445369116868033E-4</v>
      </c>
      <c r="O19" s="19">
        <v>-2.016321756058675E-4</v>
      </c>
      <c r="P19" s="20">
        <v>5.8796605801784702E-4</v>
      </c>
      <c r="Q19" s="21">
        <v>-2.4974199928472317E-6</v>
      </c>
      <c r="R19" s="22">
        <v>1.0193500664350469E-3</v>
      </c>
      <c r="S19" s="19">
        <v>-2.9576911452875587E-4</v>
      </c>
      <c r="T19" s="20">
        <v>5.3817918410616126E-4</v>
      </c>
      <c r="U19" s="21">
        <v>-3.3762444252895729E-4</v>
      </c>
      <c r="V19" s="22">
        <v>7.5946684912136305E-4</v>
      </c>
      <c r="W19" s="19">
        <v>-4.9578577483287462E-4</v>
      </c>
      <c r="X19" s="20">
        <v>4.7143884448607864E-4</v>
      </c>
      <c r="Y19" s="21">
        <v>-2.3725072817016852E-4</v>
      </c>
      <c r="Z19" s="22">
        <v>1.9307812257505602E-4</v>
      </c>
      <c r="AE19" s="12"/>
    </row>
    <row r="20" spans="1:31">
      <c r="A20" s="6">
        <v>14</v>
      </c>
      <c r="B20" s="23" t="s">
        <v>18</v>
      </c>
      <c r="C20" s="19">
        <v>0</v>
      </c>
      <c r="D20" s="20">
        <v>0</v>
      </c>
      <c r="E20" s="21">
        <v>2.8094887111968451E-5</v>
      </c>
      <c r="F20" s="22">
        <v>6.6110861970959472E-4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3" t="s">
        <v>19</v>
      </c>
      <c r="C21" s="19">
        <v>-2.0002188721265187E-5</v>
      </c>
      <c r="D21" s="20">
        <v>1.6544686195588236E-2</v>
      </c>
      <c r="E21" s="21">
        <v>3.888031419820409E-5</v>
      </c>
      <c r="F21" s="22">
        <v>1.7685259988160115E-2</v>
      </c>
      <c r="G21" s="19">
        <v>1.8975724091856839E-4</v>
      </c>
      <c r="H21" s="20">
        <v>1.8949503938392388E-2</v>
      </c>
      <c r="I21" s="21">
        <v>9.2693060681198295E-5</v>
      </c>
      <c r="J21" s="22">
        <v>2.1866499249424971E-2</v>
      </c>
      <c r="K21" s="19">
        <v>1.7128627195962991E-4</v>
      </c>
      <c r="L21" s="20">
        <v>2.3013863524941489E-2</v>
      </c>
      <c r="M21" s="21">
        <v>2.3077263835309287E-4</v>
      </c>
      <c r="N21" s="22">
        <v>2.1863109531674287E-2</v>
      </c>
      <c r="O21" s="19">
        <v>5.3182531511868121E-5</v>
      </c>
      <c r="P21" s="20">
        <v>1.9391399729103208E-2</v>
      </c>
      <c r="Q21" s="21">
        <v>2.2702479157000186E-4</v>
      </c>
      <c r="R21" s="22">
        <v>2.1127355461053193E-2</v>
      </c>
      <c r="S21" s="19">
        <v>2.3753776078333262E-5</v>
      </c>
      <c r="T21" s="20">
        <v>2.2113468296123283E-2</v>
      </c>
      <c r="U21" s="21">
        <v>3.1984826008913997E-4</v>
      </c>
      <c r="V21" s="22">
        <v>2.2002448669159649E-2</v>
      </c>
      <c r="W21" s="19">
        <v>7.1349832224570911E-5</v>
      </c>
      <c r="X21" s="20">
        <v>2.1749721727794585E-2</v>
      </c>
      <c r="Y21" s="21">
        <v>9.1990537384971651E-5</v>
      </c>
      <c r="Z21" s="22">
        <v>2.6108067941755457E-2</v>
      </c>
    </row>
    <row r="22" spans="1:31">
      <c r="A22" s="6">
        <v>16</v>
      </c>
      <c r="B22" s="23" t="s">
        <v>20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2">
        <v>0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2.731715438E-2</v>
      </c>
      <c r="D26" s="26">
        <v>1</v>
      </c>
      <c r="E26" s="27">
        <v>1.0559406299999999E-2</v>
      </c>
      <c r="F26" s="28">
        <v>1.0000000000000004</v>
      </c>
      <c r="G26" s="25">
        <v>8.8726605899999995E-3</v>
      </c>
      <c r="H26" s="26">
        <v>1</v>
      </c>
      <c r="I26" s="27">
        <v>1.327179343E-2</v>
      </c>
      <c r="J26" s="28">
        <v>0.99999999999999989</v>
      </c>
      <c r="K26" s="25">
        <v>-1.1667745699999999E-2</v>
      </c>
      <c r="L26" s="26">
        <v>1</v>
      </c>
      <c r="M26" s="27">
        <v>1.998161713E-2</v>
      </c>
      <c r="N26" s="28">
        <v>1.0000000000000004</v>
      </c>
      <c r="O26" s="25">
        <v>5.3982387300000002E-3</v>
      </c>
      <c r="P26" s="26">
        <v>0.99999999999999989</v>
      </c>
      <c r="Q26" s="27">
        <v>-2.0406018100000002E-3</v>
      </c>
      <c r="R26" s="28">
        <v>1.0000000000000002</v>
      </c>
      <c r="S26" s="25">
        <v>7.30835867E-3</v>
      </c>
      <c r="T26" s="26">
        <v>1</v>
      </c>
      <c r="U26" s="27">
        <v>1.341289476E-2</v>
      </c>
      <c r="V26" s="28">
        <v>1</v>
      </c>
      <c r="W26" s="25">
        <v>7.4254384300000004E-3</v>
      </c>
      <c r="X26" s="26">
        <v>0.99999999999999989</v>
      </c>
      <c r="Y26" s="27">
        <v>8.5551956200000008E-3</v>
      </c>
      <c r="Z26" s="28">
        <v>1</v>
      </c>
    </row>
    <row r="27" spans="1:31">
      <c r="A27" s="6">
        <v>20</v>
      </c>
      <c r="B27" s="29" t="s">
        <v>25</v>
      </c>
      <c r="C27" s="30">
        <v>885.49133000000006</v>
      </c>
      <c r="D27" s="31"/>
      <c r="E27" s="32">
        <v>365.14526000000001</v>
      </c>
      <c r="F27" s="31"/>
      <c r="G27" s="30">
        <v>318.49938999999995</v>
      </c>
      <c r="H27" s="31"/>
      <c r="I27" s="32">
        <v>499.5573</v>
      </c>
      <c r="J27" s="31"/>
      <c r="K27" s="30">
        <v>-456.39857999999987</v>
      </c>
      <c r="L27" s="31"/>
      <c r="M27" s="32">
        <v>817.26278000000002</v>
      </c>
      <c r="N27" s="31"/>
      <c r="O27" s="30">
        <v>232.10104000000004</v>
      </c>
      <c r="P27" s="31"/>
      <c r="Q27" s="32">
        <v>-86.716740000000001</v>
      </c>
      <c r="R27" s="31"/>
      <c r="S27" s="30">
        <v>340.72687000000013</v>
      </c>
      <c r="T27" s="31"/>
      <c r="U27" s="32">
        <v>648.32664999999997</v>
      </c>
      <c r="V27" s="31"/>
      <c r="W27" s="30">
        <v>378.41670999999997</v>
      </c>
      <c r="X27" s="31"/>
      <c r="Y27" s="32">
        <v>449.72126000000003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1.5703129795820062E-2</v>
      </c>
      <c r="D29" s="36">
        <v>0.65058019233968201</v>
      </c>
      <c r="E29" s="37">
        <v>7.2464274342737226E-3</v>
      </c>
      <c r="F29" s="38">
        <v>0.65880564927739071</v>
      </c>
      <c r="G29" s="35">
        <v>1.7623497802929013E-3</v>
      </c>
      <c r="H29" s="36">
        <v>0.6606776143673051</v>
      </c>
      <c r="I29" s="37">
        <v>6.5220253035544237E-3</v>
      </c>
      <c r="J29" s="38">
        <v>0.66198731433764457</v>
      </c>
      <c r="K29" s="35">
        <v>7.8234473410357874E-4</v>
      </c>
      <c r="L29" s="36">
        <v>0.67928450900250326</v>
      </c>
      <c r="M29" s="37">
        <v>6.68509170015371E-3</v>
      </c>
      <c r="N29" s="38">
        <v>0.77644221828372262</v>
      </c>
      <c r="O29" s="35">
        <v>8.6963434840912901E-3</v>
      </c>
      <c r="P29" s="36">
        <v>0.76998654086225782</v>
      </c>
      <c r="Q29" s="37">
        <v>5.9463462416285034E-4</v>
      </c>
      <c r="R29" s="38">
        <v>0.77600199889329635</v>
      </c>
      <c r="S29" s="35">
        <v>7.0887317140268429E-3</v>
      </c>
      <c r="T29" s="36">
        <v>0.76781164903036414</v>
      </c>
      <c r="U29" s="37">
        <v>2.7193002921770846E-3</v>
      </c>
      <c r="V29" s="38">
        <v>0.76540273162269634</v>
      </c>
      <c r="W29" s="35">
        <v>4.1705870096681369E-3</v>
      </c>
      <c r="X29" s="36">
        <v>0.75363797081270856</v>
      </c>
      <c r="Y29" s="37">
        <v>-2.2002148686625915E-4</v>
      </c>
      <c r="Z29" s="38">
        <v>0.74494278263843616</v>
      </c>
    </row>
    <row r="30" spans="1:31">
      <c r="A30" s="6">
        <v>22</v>
      </c>
      <c r="B30" s="23" t="s">
        <v>27</v>
      </c>
      <c r="C30" s="19">
        <v>1.1614024584179939E-2</v>
      </c>
      <c r="D30" s="20">
        <v>0.34941980766031794</v>
      </c>
      <c r="E30" s="21">
        <v>3.312978865726277E-3</v>
      </c>
      <c r="F30" s="22">
        <v>0.3411943507226094</v>
      </c>
      <c r="G30" s="19">
        <v>7.1103108097070973E-3</v>
      </c>
      <c r="H30" s="20">
        <v>0.33932238563269501</v>
      </c>
      <c r="I30" s="21">
        <v>6.7497681264455751E-3</v>
      </c>
      <c r="J30" s="22">
        <v>0.33801268566235543</v>
      </c>
      <c r="K30" s="19">
        <v>-1.2450090434103578E-2</v>
      </c>
      <c r="L30" s="20">
        <v>0.32071549099749669</v>
      </c>
      <c r="M30" s="21">
        <v>1.3296525429846294E-2</v>
      </c>
      <c r="N30" s="22">
        <v>0.22355778171627733</v>
      </c>
      <c r="O30" s="19">
        <v>-3.2981047540912899E-3</v>
      </c>
      <c r="P30" s="20">
        <v>0.23001345913774224</v>
      </c>
      <c r="Q30" s="21">
        <v>-2.6352364341628506E-3</v>
      </c>
      <c r="R30" s="22">
        <v>0.22399800110670359</v>
      </c>
      <c r="S30" s="19">
        <v>2.1962695597315765E-4</v>
      </c>
      <c r="T30" s="20">
        <v>0.23218835096963591</v>
      </c>
      <c r="U30" s="21">
        <v>1.0693594467822918E-2</v>
      </c>
      <c r="V30" s="22">
        <v>0.23459726837730357</v>
      </c>
      <c r="W30" s="19">
        <v>3.2548514203318635E-3</v>
      </c>
      <c r="X30" s="20">
        <v>0.24636202918729141</v>
      </c>
      <c r="Y30" s="21">
        <v>8.775217106866259E-3</v>
      </c>
      <c r="Z30" s="22">
        <v>0.25505721736156389</v>
      </c>
    </row>
    <row r="31" spans="1:31">
      <c r="A31" s="6">
        <v>20</v>
      </c>
      <c r="B31" s="24" t="s">
        <v>24</v>
      </c>
      <c r="C31" s="25">
        <v>2.731715438E-2</v>
      </c>
      <c r="D31" s="26">
        <v>1</v>
      </c>
      <c r="E31" s="27">
        <v>1.0559406299999999E-2</v>
      </c>
      <c r="F31" s="28">
        <v>1.0000000000000004</v>
      </c>
      <c r="G31" s="25">
        <v>8.8726605899999995E-3</v>
      </c>
      <c r="H31" s="26">
        <v>1</v>
      </c>
      <c r="I31" s="27">
        <v>1.327179343E-2</v>
      </c>
      <c r="J31" s="28">
        <v>0.99999999999999989</v>
      </c>
      <c r="K31" s="25">
        <v>-1.1667745699999999E-2</v>
      </c>
      <c r="L31" s="26">
        <v>1</v>
      </c>
      <c r="M31" s="27">
        <v>1.998161713E-2</v>
      </c>
      <c r="N31" s="28">
        <v>1.0000000000000004</v>
      </c>
      <c r="O31" s="25">
        <v>5.3982387300000002E-3</v>
      </c>
      <c r="P31" s="26">
        <v>0.99999999999999989</v>
      </c>
      <c r="Q31" s="27">
        <v>-2.0406018100000002E-3</v>
      </c>
      <c r="R31" s="28">
        <v>1.0000000000000002</v>
      </c>
      <c r="S31" s="25">
        <v>7.30835867E-3</v>
      </c>
      <c r="T31" s="26">
        <v>1</v>
      </c>
      <c r="U31" s="27">
        <v>1.341289476E-2</v>
      </c>
      <c r="V31" s="28">
        <v>1</v>
      </c>
      <c r="W31" s="25">
        <v>7.4254384300000004E-3</v>
      </c>
      <c r="X31" s="26">
        <v>0.99999999999999989</v>
      </c>
      <c r="Y31" s="27">
        <v>8.5551956200000008E-3</v>
      </c>
      <c r="Z31" s="28">
        <v>1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2.2537252647439412E-2</v>
      </c>
      <c r="D33" s="36">
        <v>0.98755739950885812</v>
      </c>
      <c r="E33" s="37">
        <v>8.9807082025267319E-3</v>
      </c>
      <c r="F33" s="38">
        <v>0.98374981557532926</v>
      </c>
      <c r="G33" s="35">
        <v>1.0085947914429383E-2</v>
      </c>
      <c r="H33" s="36">
        <v>0.98140453841686592</v>
      </c>
      <c r="I33" s="37">
        <v>1.2137050381378359E-2</v>
      </c>
      <c r="J33" s="38">
        <v>0.97756670551380653</v>
      </c>
      <c r="K33" s="35">
        <v>-1.108418833874061E-2</v>
      </c>
      <c r="L33" s="36">
        <v>0.97521557699830108</v>
      </c>
      <c r="M33" s="37">
        <v>1.9058049887104675E-2</v>
      </c>
      <c r="N33" s="38">
        <v>0.97489563717644756</v>
      </c>
      <c r="O33" s="35">
        <v>3.5797154022863572E-3</v>
      </c>
      <c r="P33" s="36">
        <v>0.97607446990955882</v>
      </c>
      <c r="Q33" s="37">
        <v>-1.5770029203535281E-3</v>
      </c>
      <c r="R33" s="38">
        <v>0.9736205273500641</v>
      </c>
      <c r="S33" s="35">
        <v>6.2033647906595468E-3</v>
      </c>
      <c r="T33" s="36">
        <v>0.97356565750219304</v>
      </c>
      <c r="U33" s="37">
        <v>1.4716861024642851E-2</v>
      </c>
      <c r="V33" s="38">
        <v>0.97397598260037133</v>
      </c>
      <c r="W33" s="35">
        <v>6.1169238193076779E-3</v>
      </c>
      <c r="X33" s="36">
        <v>0.97394392580165423</v>
      </c>
      <c r="Y33" s="37">
        <v>8.6505240709020548E-3</v>
      </c>
      <c r="Z33" s="38">
        <v>0.96985586946710223</v>
      </c>
    </row>
    <row r="34" spans="1:26">
      <c r="A34" s="6">
        <v>24</v>
      </c>
      <c r="B34" s="23" t="s">
        <v>29</v>
      </c>
      <c r="C34" s="19">
        <v>4.7799017325605821E-3</v>
      </c>
      <c r="D34" s="20">
        <v>1.244260049114192E-2</v>
      </c>
      <c r="E34" s="21">
        <v>1.5786980974732653E-3</v>
      </c>
      <c r="F34" s="22">
        <v>1.625018442467065E-2</v>
      </c>
      <c r="G34" s="19">
        <v>-1.2132873244293839E-3</v>
      </c>
      <c r="H34" s="20">
        <v>1.8595461583134052E-2</v>
      </c>
      <c r="I34" s="21">
        <v>1.1347430486216394E-3</v>
      </c>
      <c r="J34" s="22">
        <v>2.2433294486193509E-2</v>
      </c>
      <c r="K34" s="19">
        <v>-5.8355736125938922E-4</v>
      </c>
      <c r="L34" s="20">
        <v>2.478442300169887E-2</v>
      </c>
      <c r="M34" s="21">
        <v>9.2356724289532725E-4</v>
      </c>
      <c r="N34" s="22">
        <v>2.5104362823552436E-2</v>
      </c>
      <c r="O34" s="19">
        <v>1.818523327713643E-3</v>
      </c>
      <c r="P34" s="20">
        <v>2.3925530090441221E-2</v>
      </c>
      <c r="Q34" s="21">
        <v>-4.635988896464725E-4</v>
      </c>
      <c r="R34" s="22">
        <v>2.6379472649935932E-2</v>
      </c>
      <c r="S34" s="19">
        <v>1.104993879340453E-3</v>
      </c>
      <c r="T34" s="20">
        <v>2.6434342497806879E-2</v>
      </c>
      <c r="U34" s="21">
        <v>-1.3039662646428514E-3</v>
      </c>
      <c r="V34" s="22">
        <v>2.6024017399628788E-2</v>
      </c>
      <c r="W34" s="19">
        <v>1.3085146106923224E-3</v>
      </c>
      <c r="X34" s="20">
        <v>2.6056074198345779E-2</v>
      </c>
      <c r="Y34" s="21">
        <v>-9.5328450902054714E-5</v>
      </c>
      <c r="Z34" s="22">
        <v>3.0144130532897787E-2</v>
      </c>
    </row>
    <row r="35" spans="1:26">
      <c r="A35" s="6">
        <v>20</v>
      </c>
      <c r="B35" s="24" t="s">
        <v>24</v>
      </c>
      <c r="C35" s="25">
        <v>2.731715438E-2</v>
      </c>
      <c r="D35" s="26">
        <v>1</v>
      </c>
      <c r="E35" s="27">
        <v>1.0559406299999999E-2</v>
      </c>
      <c r="F35" s="28">
        <v>1.0000000000000004</v>
      </c>
      <c r="G35" s="25">
        <v>8.8726605899999995E-3</v>
      </c>
      <c r="H35" s="26">
        <v>1</v>
      </c>
      <c r="I35" s="27">
        <v>1.327179343E-2</v>
      </c>
      <c r="J35" s="28">
        <v>0.99999999999999989</v>
      </c>
      <c r="K35" s="25">
        <v>-1.1667745699999999E-2</v>
      </c>
      <c r="L35" s="26">
        <v>1</v>
      </c>
      <c r="M35" s="27">
        <v>1.998161713E-2</v>
      </c>
      <c r="N35" s="28">
        <v>1.0000000000000004</v>
      </c>
      <c r="O35" s="25">
        <v>5.3982387300000002E-3</v>
      </c>
      <c r="P35" s="26">
        <v>0.99999999999999989</v>
      </c>
      <c r="Q35" s="27">
        <v>-2.0406018100000002E-3</v>
      </c>
      <c r="R35" s="28">
        <v>1.0000000000000002</v>
      </c>
      <c r="S35" s="25">
        <v>7.30835867E-3</v>
      </c>
      <c r="T35" s="26">
        <v>1</v>
      </c>
      <c r="U35" s="27">
        <v>1.341289476E-2</v>
      </c>
      <c r="V35" s="28">
        <v>1</v>
      </c>
      <c r="W35" s="25">
        <v>7.4254384300000004E-3</v>
      </c>
      <c r="X35" s="26">
        <v>0.99999999999999989</v>
      </c>
      <c r="Y35" s="27">
        <v>8.5551956200000008E-3</v>
      </c>
      <c r="Z35" s="28">
        <v>1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-2.7070751816066089E-4</v>
      </c>
      <c r="D40" s="20">
        <v>7.2884799882964438E-2</v>
      </c>
      <c r="E40" s="21">
        <v>-8.7465663536650477E-4</v>
      </c>
      <c r="F40" s="22">
        <v>9.251310555000257E-2</v>
      </c>
      <c r="G40" s="19">
        <v>-2.0097738202035E-3</v>
      </c>
      <c r="H40" s="20">
        <v>0.11353742952480002</v>
      </c>
      <c r="I40" s="21">
        <v>-1.7960779019903423E-3</v>
      </c>
      <c r="J40" s="22">
        <v>0.12195000355806729</v>
      </c>
      <c r="M40" s="41"/>
    </row>
    <row r="41" spans="1:26">
      <c r="B41" s="23" t="s">
        <v>6</v>
      </c>
      <c r="C41" s="19">
        <v>6.8328775765291823E-3</v>
      </c>
      <c r="D41" s="20">
        <v>0.23164428532488615</v>
      </c>
      <c r="E41" s="21">
        <v>1.0432633193666753E-2</v>
      </c>
      <c r="F41" s="22">
        <v>0.23229336593695449</v>
      </c>
      <c r="G41" s="19">
        <v>1.8068944689692699E-2</v>
      </c>
      <c r="H41" s="20">
        <v>0.23696892411843454</v>
      </c>
      <c r="I41" s="21">
        <v>2.0255315651548943E-2</v>
      </c>
      <c r="J41" s="22">
        <v>0.23613380180042229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8.0440961668246571E-3</v>
      </c>
      <c r="D44" s="20">
        <v>0.24372273105733477</v>
      </c>
      <c r="E44" s="21">
        <v>1.4777551233432171E-2</v>
      </c>
      <c r="F44" s="22">
        <v>0.26628561305215137</v>
      </c>
      <c r="G44" s="19">
        <v>1.8926067634787172E-2</v>
      </c>
      <c r="H44" s="20">
        <v>0.27635988480990936</v>
      </c>
      <c r="I44" s="21">
        <v>2.1514910495855123E-2</v>
      </c>
      <c r="J44" s="22">
        <v>0.28152306138643657</v>
      </c>
      <c r="M44" s="41"/>
    </row>
    <row r="45" spans="1:26">
      <c r="B45" s="23" t="s">
        <v>10</v>
      </c>
      <c r="C45" s="19">
        <v>2.2698023206071523E-4</v>
      </c>
      <c r="D45" s="20">
        <v>3.8601372296161417E-3</v>
      </c>
      <c r="E45" s="21">
        <v>3.426753542565622E-4</v>
      </c>
      <c r="F45" s="22">
        <v>3.7163697926333498E-3</v>
      </c>
      <c r="G45" s="19">
        <v>4.4200693907480424E-4</v>
      </c>
      <c r="H45" s="20">
        <v>3.6193006208123744E-3</v>
      </c>
      <c r="I45" s="21">
        <v>5.1679489847389782E-4</v>
      </c>
      <c r="J45" s="22">
        <v>3.6332901436237335E-3</v>
      </c>
      <c r="M45" s="41"/>
    </row>
    <row r="46" spans="1:26">
      <c r="B46" s="23" t="s">
        <v>11</v>
      </c>
      <c r="C46" s="19">
        <v>6.1896702845510342E-3</v>
      </c>
      <c r="D46" s="20">
        <v>9.8615374198393987E-2</v>
      </c>
      <c r="E46" s="21">
        <v>1.2505226807984148E-2</v>
      </c>
      <c r="F46" s="22">
        <v>0.1016199581972254</v>
      </c>
      <c r="G46" s="19">
        <v>1.4886795863205494E-2</v>
      </c>
      <c r="H46" s="20">
        <v>0.10865009194093414</v>
      </c>
      <c r="I46" s="21">
        <v>2.2711120923065174E-2</v>
      </c>
      <c r="J46" s="22">
        <v>0.11408256000778617</v>
      </c>
      <c r="M46" s="41"/>
    </row>
    <row r="47" spans="1:26">
      <c r="B47" s="23" t="s">
        <v>12</v>
      </c>
      <c r="C47" s="19">
        <v>2.0953544878505259E-2</v>
      </c>
      <c r="D47" s="20">
        <v>0.3196319085675659</v>
      </c>
      <c r="E47" s="21">
        <v>1.9220567961506521E-2</v>
      </c>
      <c r="F47" s="22">
        <v>0.25668155588805636</v>
      </c>
      <c r="G47" s="19">
        <v>1.6067590494247112E-2</v>
      </c>
      <c r="H47" s="20">
        <v>0.20420380068213362</v>
      </c>
      <c r="I47" s="21">
        <v>2.4500406186243391E-2</v>
      </c>
      <c r="J47" s="22">
        <v>0.18101039411602837</v>
      </c>
      <c r="M47" s="41"/>
    </row>
    <row r="48" spans="1:26">
      <c r="B48" s="23" t="s">
        <v>13</v>
      </c>
      <c r="C48" s="19">
        <v>4.4704528023541449E-4</v>
      </c>
      <c r="D48" s="20">
        <v>1.7515190457145145E-2</v>
      </c>
      <c r="E48" s="21">
        <v>1.3609262940102759E-3</v>
      </c>
      <c r="F48" s="22">
        <v>3.0382787016045191E-2</v>
      </c>
      <c r="G48" s="19">
        <v>-7.3337043477476806E-4</v>
      </c>
      <c r="H48" s="20">
        <v>3.7284211490779602E-2</v>
      </c>
      <c r="I48" s="21">
        <v>1.7845317789583583E-3</v>
      </c>
      <c r="J48" s="22">
        <v>4.049206655265588E-2</v>
      </c>
      <c r="M48" s="41"/>
    </row>
    <row r="49" spans="2:13">
      <c r="B49" s="23" t="s">
        <v>14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>
        <v>0</v>
      </c>
      <c r="J49" s="22">
        <v>0</v>
      </c>
      <c r="M49" s="41"/>
    </row>
    <row r="50" spans="2:13">
      <c r="B50" s="23" t="s">
        <v>15</v>
      </c>
      <c r="C50" s="19">
        <v>9.4573137892499853E-7</v>
      </c>
      <c r="D50" s="20">
        <v>2.5921388243175746E-6</v>
      </c>
      <c r="E50" s="21">
        <v>-9.9777745511477599E-7</v>
      </c>
      <c r="F50" s="22">
        <v>2.0129518536898696E-6</v>
      </c>
      <c r="G50" s="19">
        <v>5.9694290654760798E-6</v>
      </c>
      <c r="H50" s="20">
        <v>3.49155661320464E-6</v>
      </c>
      <c r="I50" s="21">
        <v>7.9152116925776634E-6</v>
      </c>
      <c r="J50" s="22">
        <v>5.0913435418163188E-6</v>
      </c>
      <c r="M50" s="41"/>
    </row>
    <row r="51" spans="2:13">
      <c r="B51" s="23" t="s">
        <v>16</v>
      </c>
      <c r="C51" s="19">
        <v>4.7068087815638855E-3</v>
      </c>
      <c r="D51" s="20">
        <v>-5.8238717706808468E-3</v>
      </c>
      <c r="E51" s="21">
        <v>1.1456200800985561E-2</v>
      </c>
      <c r="F51" s="22">
        <v>-3.6450951116091261E-3</v>
      </c>
      <c r="G51" s="19">
        <v>1.5173769669207785E-2</v>
      </c>
      <c r="H51" s="20">
        <v>-1.2582102060790163E-3</v>
      </c>
      <c r="I51" s="21">
        <v>2.3954185576863237E-2</v>
      </c>
      <c r="J51" s="22">
        <v>-2.4392735104971966E-4</v>
      </c>
      <c r="M51" s="41"/>
    </row>
    <row r="52" spans="2:13">
      <c r="B52" s="23" t="s">
        <v>17</v>
      </c>
      <c r="C52" s="19">
        <v>0</v>
      </c>
      <c r="D52" s="20">
        <v>0</v>
      </c>
      <c r="E52" s="21">
        <v>-1.2549183590560009E-4</v>
      </c>
      <c r="F52" s="22">
        <v>5.2988218704982084E-5</v>
      </c>
      <c r="G52" s="19">
        <v>-6.248105091558471E-4</v>
      </c>
      <c r="H52" s="20">
        <v>2.7371384675432754E-4</v>
      </c>
      <c r="I52" s="21">
        <v>-1.6936257704192284E-3</v>
      </c>
      <c r="J52" s="22">
        <v>3.2395070308095379E-4</v>
      </c>
      <c r="M52" s="41"/>
    </row>
    <row r="53" spans="2:13">
      <c r="B53" s="23" t="s">
        <v>18</v>
      </c>
      <c r="C53" s="19">
        <v>2.819686356643991E-5</v>
      </c>
      <c r="D53" s="20">
        <v>2.2036953990319823E-4</v>
      </c>
      <c r="E53" s="21">
        <v>2.8239920837017113E-5</v>
      </c>
      <c r="F53" s="22">
        <v>1.1018476995159911E-4</v>
      </c>
      <c r="G53" s="19">
        <v>2.8236088508338515E-5</v>
      </c>
      <c r="H53" s="20">
        <v>7.3456513301066077E-5</v>
      </c>
      <c r="I53" s="21">
        <v>2.8322340562716134E-5</v>
      </c>
      <c r="J53" s="22">
        <v>5.5092384975799557E-5</v>
      </c>
      <c r="M53" s="41"/>
    </row>
    <row r="54" spans="2:13">
      <c r="B54" s="23" t="s">
        <v>19</v>
      </c>
      <c r="C54" s="19">
        <v>2.168411371959584E-4</v>
      </c>
      <c r="D54" s="20">
        <v>1.7726483374046909E-2</v>
      </c>
      <c r="E54" s="21">
        <v>7.2987882113630055E-4</v>
      </c>
      <c r="F54" s="22">
        <v>1.9987153738030245E-2</v>
      </c>
      <c r="G54" s="19">
        <v>1.0467545121606067E-3</v>
      </c>
      <c r="H54" s="20">
        <v>2.0283905101606794E-2</v>
      </c>
      <c r="I54" s="21">
        <v>1.5783414636763807E-3</v>
      </c>
      <c r="J54" s="22">
        <v>2.1034615354430904E-2</v>
      </c>
      <c r="M54" s="41"/>
    </row>
    <row r="55" spans="2:13">
      <c r="B55" s="23" t="s">
        <v>20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>
        <v>0</v>
      </c>
      <c r="J55" s="22">
        <v>0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>
        <v>0</v>
      </c>
      <c r="J57" s="22">
        <v>0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4.7376299414250811E-2</v>
      </c>
      <c r="D59" s="26">
        <v>1</v>
      </c>
      <c r="E59" s="27">
        <v>6.9852754139088091E-2</v>
      </c>
      <c r="F59" s="28">
        <v>1</v>
      </c>
      <c r="G59" s="25">
        <v>8.1278180555815371E-2</v>
      </c>
      <c r="H59" s="26">
        <v>1</v>
      </c>
      <c r="I59" s="27">
        <v>0.11336214085453022</v>
      </c>
      <c r="J59" s="28">
        <v>1</v>
      </c>
      <c r="M59" s="41"/>
    </row>
    <row r="60" spans="2:13">
      <c r="B60" s="29" t="s">
        <v>25</v>
      </c>
      <c r="C60" s="30">
        <v>1569.13598</v>
      </c>
      <c r="D60" s="31"/>
      <c r="E60" s="32">
        <v>2429.5574800000004</v>
      </c>
      <c r="F60" s="31"/>
      <c r="G60" s="30">
        <v>2915.6686500000005</v>
      </c>
      <c r="H60" s="31"/>
      <c r="I60" s="32">
        <v>4392.1332700000003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2.5081576761983852E-2</v>
      </c>
      <c r="D62" s="36">
        <v>0.65668781866145931</v>
      </c>
      <c r="E62" s="37">
        <v>3.9811775648655068E-2</v>
      </c>
      <c r="F62" s="38">
        <v>0.6812962496013748</v>
      </c>
      <c r="G62" s="35">
        <v>5.7078598716548808E-2</v>
      </c>
      <c r="H62" s="36">
        <v>0.71128640959935174</v>
      </c>
      <c r="I62" s="37">
        <v>6.530090906667009E-2</v>
      </c>
      <c r="J62" s="38">
        <v>0.72213009762233404</v>
      </c>
    </row>
    <row r="63" spans="2:13">
      <c r="B63" s="23" t="s">
        <v>27</v>
      </c>
      <c r="C63" s="19">
        <v>2.2294722652266959E-2</v>
      </c>
      <c r="D63" s="20">
        <v>0.34331218133854075</v>
      </c>
      <c r="E63" s="21">
        <v>3.004097849043302E-2</v>
      </c>
      <c r="F63" s="22">
        <v>0.31870375039862531</v>
      </c>
      <c r="G63" s="19">
        <v>2.419958183926656E-2</v>
      </c>
      <c r="H63" s="20">
        <v>0.28871359040064815</v>
      </c>
      <c r="I63" s="21">
        <v>4.8061231787860127E-2</v>
      </c>
      <c r="J63" s="22">
        <v>0.27786990237766601</v>
      </c>
    </row>
    <row r="64" spans="2:13">
      <c r="B64" s="24" t="s">
        <v>35</v>
      </c>
      <c r="C64" s="25">
        <v>4.7376299414250811E-2</v>
      </c>
      <c r="D64" s="26">
        <v>1</v>
      </c>
      <c r="E64" s="27">
        <v>6.9852754139088091E-2</v>
      </c>
      <c r="F64" s="28">
        <v>1</v>
      </c>
      <c r="G64" s="25">
        <v>8.1278180555815371E-2</v>
      </c>
      <c r="H64" s="26">
        <v>0.99999999999999989</v>
      </c>
      <c r="I64" s="27">
        <v>0.11336214085453022</v>
      </c>
      <c r="J64" s="28">
        <v>1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4.2229510933731347E-2</v>
      </c>
      <c r="D66" s="36">
        <v>0.98423725116701777</v>
      </c>
      <c r="E66" s="37">
        <v>6.3220189602831212E-2</v>
      </c>
      <c r="F66" s="38">
        <v>0.98006494553160151</v>
      </c>
      <c r="G66" s="35">
        <v>7.2163472846848639E-2</v>
      </c>
      <c r="H66" s="36">
        <v>0.97818336977238063</v>
      </c>
      <c r="I66" s="37">
        <v>0.10433338582105313</v>
      </c>
      <c r="J66" s="38">
        <v>0.97678550881837944</v>
      </c>
    </row>
    <row r="67" spans="2:10">
      <c r="B67" s="23" t="s">
        <v>29</v>
      </c>
      <c r="C67" s="19">
        <v>5.146788480519463E-3</v>
      </c>
      <c r="D67" s="20">
        <v>1.5762748832982208E-2</v>
      </c>
      <c r="E67" s="21">
        <v>6.6325645362568866E-3</v>
      </c>
      <c r="F67" s="22">
        <v>1.9935054468398574E-2</v>
      </c>
      <c r="G67" s="19">
        <v>9.1147077089667357E-3</v>
      </c>
      <c r="H67" s="20">
        <v>2.1816630227619496E-2</v>
      </c>
      <c r="I67" s="21">
        <v>9.0287550334770955E-3</v>
      </c>
      <c r="J67" s="22">
        <v>2.3214491181620649E-2</v>
      </c>
    </row>
    <row r="68" spans="2:10">
      <c r="B68" s="24" t="s">
        <v>35</v>
      </c>
      <c r="C68" s="25">
        <v>4.7376299414250811E-2</v>
      </c>
      <c r="D68" s="26">
        <v>1</v>
      </c>
      <c r="E68" s="27">
        <v>6.9852754139088091E-2</v>
      </c>
      <c r="F68" s="28">
        <v>1</v>
      </c>
      <c r="G68" s="25">
        <v>8.1278180555815371E-2</v>
      </c>
      <c r="H68" s="26">
        <v>1.0000000000000002</v>
      </c>
      <c r="I68" s="27">
        <v>0.11336214085453022</v>
      </c>
      <c r="J68" s="28">
        <v>1</v>
      </c>
    </row>
    <row r="100" spans="2:13" ht="15.75" hidden="1">
      <c r="B100" s="7" t="s">
        <v>36</v>
      </c>
      <c r="C100" s="43" t="s">
        <v>37</v>
      </c>
      <c r="D100" s="44"/>
      <c r="E100" s="45" t="s">
        <v>38</v>
      </c>
      <c r="F100" s="46"/>
      <c r="G100" s="43" t="s">
        <v>39</v>
      </c>
      <c r="H100" s="44"/>
      <c r="I100" s="45" t="s">
        <v>40</v>
      </c>
      <c r="J100" s="46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-3.0443510813482622E-4</v>
      </c>
      <c r="D102" s="20"/>
      <c r="E102" s="21">
        <f>(1+C7)*(1+E7)*(1+G7)*(1+I7)*(1+K7)*(1+M7)-1</f>
        <v>-9.9642954762502178E-4</v>
      </c>
      <c r="F102" s="22"/>
      <c r="G102" s="19">
        <f>(1+C7)*(1+E7)*(1+G7)*(1+I7)*(1+K7)*(1+M7)*(1+O7)*(1+Q7)*(1+S7)-1</f>
        <v>-2.2280205471546521E-3</v>
      </c>
      <c r="H102" s="20"/>
      <c r="I102" s="21">
        <f>(1+C7)*(1+E7)*(1+G7)*(1+I7)*(1+K7)*(1+M7)*(1+O7)*(1+Q7)*(1+S7)*(1+U7)*(1+W7)*(1+Y7)-1</f>
        <v>-2.2995585400691354E-3</v>
      </c>
      <c r="J102" s="22"/>
      <c r="M102" s="41"/>
    </row>
    <row r="103" spans="2:13" hidden="1">
      <c r="B103" s="23" t="s">
        <v>6</v>
      </c>
      <c r="C103" s="19">
        <f t="shared" ref="C103:C120" si="0">(1+C8)*(1+E8)*(1+G8)-1</f>
        <v>6.7256837104852085E-3</v>
      </c>
      <c r="D103" s="20"/>
      <c r="E103" s="21">
        <f t="shared" ref="E103:E120" si="1">(1+C8)*(1+E8)*(1+G8)*(1+I8)*(1+K8)*(1+M8)-1</f>
        <v>1.0126870680341682E-2</v>
      </c>
      <c r="F103" s="22"/>
      <c r="G103" s="19">
        <f t="shared" ref="G103:G120" si="2">(1+C8)*(1+E8)*(1+G8)*(1+I8)*(1+K8)*(1+M8)*(1+O8)*(1+Q8)*(1+S8)-1</f>
        <v>1.7613432421232478E-2</v>
      </c>
      <c r="H103" s="20"/>
      <c r="I103" s="21">
        <f t="shared" ref="I103:I120" si="3">(1+C8)*(1+E8)*(1+G8)*(1+I8)*(1+K8)*(1+M8)*(1+O8)*(1+Q8)*(1+S8)*(1+U8)*(1+W8)*(1+Y8)-1</f>
        <v>1.9280417793954063E-2</v>
      </c>
      <c r="J103" s="22"/>
      <c r="M103" s="41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1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1"/>
    </row>
    <row r="106" spans="2:13" hidden="1">
      <c r="B106" s="23" t="s">
        <v>9</v>
      </c>
      <c r="C106" s="19">
        <f t="shared" si="0"/>
        <v>7.93131297535421E-3</v>
      </c>
      <c r="D106" s="20"/>
      <c r="E106" s="21">
        <f t="shared" si="1"/>
        <v>1.4427045492638735E-2</v>
      </c>
      <c r="F106" s="22"/>
      <c r="G106" s="19">
        <f t="shared" si="2"/>
        <v>1.8394836299246098E-2</v>
      </c>
      <c r="H106" s="20"/>
      <c r="I106" s="21">
        <f t="shared" si="3"/>
        <v>2.0352619340092692E-2</v>
      </c>
      <c r="J106" s="22"/>
      <c r="M106" s="41"/>
    </row>
    <row r="107" spans="2:13" hidden="1">
      <c r="B107" s="23" t="s">
        <v>10</v>
      </c>
      <c r="C107" s="19">
        <f t="shared" si="0"/>
        <v>2.2519394567543927E-4</v>
      </c>
      <c r="D107" s="20"/>
      <c r="E107" s="21">
        <f t="shared" si="1"/>
        <v>3.3778358059932678E-4</v>
      </c>
      <c r="F107" s="22"/>
      <c r="G107" s="19">
        <f t="shared" si="2"/>
        <v>4.3504975748587249E-4</v>
      </c>
      <c r="H107" s="20"/>
      <c r="I107" s="21">
        <f t="shared" si="3"/>
        <v>5.0179456074150863E-4</v>
      </c>
      <c r="J107" s="22"/>
      <c r="M107" s="41"/>
    </row>
    <row r="108" spans="2:13" hidden="1">
      <c r="B108" s="23" t="s">
        <v>11</v>
      </c>
      <c r="C108" s="19">
        <f t="shared" si="0"/>
        <v>6.1440358187714317E-3</v>
      </c>
      <c r="D108" s="20"/>
      <c r="E108" s="21">
        <f t="shared" si="1"/>
        <v>1.2371466751182503E-2</v>
      </c>
      <c r="F108" s="22"/>
      <c r="G108" s="19">
        <f t="shared" si="2"/>
        <v>1.4677943795228465E-2</v>
      </c>
      <c r="H108" s="20"/>
      <c r="I108" s="21">
        <f t="shared" si="3"/>
        <v>2.2240121673942292E-2</v>
      </c>
      <c r="J108" s="22"/>
      <c r="M108" s="41"/>
    </row>
    <row r="109" spans="2:13" hidden="1">
      <c r="B109" s="23" t="s">
        <v>12</v>
      </c>
      <c r="C109" s="19">
        <f t="shared" si="0"/>
        <v>2.0805634560137953E-2</v>
      </c>
      <c r="D109" s="20"/>
      <c r="E109" s="21">
        <f t="shared" si="1"/>
        <v>1.8882703824336877E-2</v>
      </c>
      <c r="F109" s="22"/>
      <c r="G109" s="19">
        <f t="shared" si="2"/>
        <v>1.5675060812041064E-2</v>
      </c>
      <c r="H109" s="20"/>
      <c r="I109" s="21">
        <f t="shared" si="3"/>
        <v>2.3753089859310794E-2</v>
      </c>
      <c r="J109" s="22"/>
      <c r="M109" s="41"/>
    </row>
    <row r="110" spans="2:13" hidden="1">
      <c r="B110" s="23" t="s">
        <v>13</v>
      </c>
      <c r="C110" s="19">
        <f t="shared" si="0"/>
        <v>4.3894009008593748E-4</v>
      </c>
      <c r="D110" s="20"/>
      <c r="E110" s="21">
        <f t="shared" si="1"/>
        <v>1.3209341173832101E-3</v>
      </c>
      <c r="F110" s="22"/>
      <c r="G110" s="19">
        <f t="shared" si="2"/>
        <v>-8.0503981428137195E-4</v>
      </c>
      <c r="H110" s="20"/>
      <c r="I110" s="21">
        <f t="shared" si="3"/>
        <v>1.6173569457460513E-3</v>
      </c>
      <c r="J110" s="22"/>
      <c r="M110" s="41"/>
    </row>
    <row r="111" spans="2:13" hidden="1">
      <c r="B111" s="23" t="s">
        <v>14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>
        <f t="shared" si="3"/>
        <v>0</v>
      </c>
      <c r="J111" s="22"/>
      <c r="M111" s="41"/>
    </row>
    <row r="112" spans="2:13" hidden="1">
      <c r="B112" s="23" t="s">
        <v>15</v>
      </c>
      <c r="C112" s="19">
        <f t="shared" si="0"/>
        <v>9.4453186139098477E-7</v>
      </c>
      <c r="D112" s="20"/>
      <c r="E112" s="21">
        <f t="shared" si="1"/>
        <v>-1.0004270581953634E-6</v>
      </c>
      <c r="F112" s="22"/>
      <c r="G112" s="19">
        <f t="shared" si="2"/>
        <v>5.9627174391341242E-6</v>
      </c>
      <c r="H112" s="20"/>
      <c r="I112" s="21">
        <f t="shared" si="3"/>
        <v>7.8941916612507157E-6</v>
      </c>
      <c r="J112" s="22"/>
      <c r="M112" s="41"/>
    </row>
    <row r="113" spans="2:13" hidden="1">
      <c r="B113" s="23" t="s">
        <v>16</v>
      </c>
      <c r="C113" s="19">
        <f t="shared" si="0"/>
        <v>4.7095037901179193E-3</v>
      </c>
      <c r="D113" s="20"/>
      <c r="E113" s="21">
        <f t="shared" si="1"/>
        <v>1.1460998757389262E-2</v>
      </c>
      <c r="F113" s="22"/>
      <c r="G113" s="19">
        <f t="shared" si="2"/>
        <v>1.517618825716105E-2</v>
      </c>
      <c r="H113" s="20"/>
      <c r="I113" s="21">
        <f t="shared" si="3"/>
        <v>2.3955192651031076E-2</v>
      </c>
      <c r="J113" s="22"/>
      <c r="M113" s="41"/>
    </row>
    <row r="114" spans="2:13" hidden="1">
      <c r="B114" s="23" t="s">
        <v>17</v>
      </c>
      <c r="C114" s="19">
        <f t="shared" si="0"/>
        <v>0</v>
      </c>
      <c r="D114" s="20"/>
      <c r="E114" s="21">
        <f t="shared" si="1"/>
        <v>-1.255615831016188E-4</v>
      </c>
      <c r="F114" s="22"/>
      <c r="G114" s="19">
        <f t="shared" si="2"/>
        <v>-6.2533665415864803E-4</v>
      </c>
      <c r="H114" s="20"/>
      <c r="I114" s="21">
        <f t="shared" si="3"/>
        <v>-1.6949632275896631E-3</v>
      </c>
      <c r="J114" s="22"/>
      <c r="M114" s="41"/>
    </row>
    <row r="115" spans="2:13" hidden="1">
      <c r="B115" s="23" t="s">
        <v>18</v>
      </c>
      <c r="C115" s="19">
        <f t="shared" si="0"/>
        <v>2.8094887111862477E-5</v>
      </c>
      <c r="D115" s="20"/>
      <c r="E115" s="21">
        <f t="shared" si="1"/>
        <v>2.8094887111862477E-5</v>
      </c>
      <c r="F115" s="22"/>
      <c r="G115" s="19">
        <f t="shared" si="2"/>
        <v>2.8094887111862477E-5</v>
      </c>
      <c r="H115" s="20"/>
      <c r="I115" s="21">
        <f t="shared" si="3"/>
        <v>2.8094887111862477E-5</v>
      </c>
      <c r="J115" s="22"/>
      <c r="M115" s="41"/>
    </row>
    <row r="116" spans="2:13" hidden="1">
      <c r="B116" s="23" t="s">
        <v>19</v>
      </c>
      <c r="C116" s="19">
        <f t="shared" si="0"/>
        <v>2.0863817081773206E-4</v>
      </c>
      <c r="D116" s="20"/>
      <c r="E116" s="21">
        <f t="shared" si="1"/>
        <v>7.0357018190114751E-4</v>
      </c>
      <c r="F116" s="22"/>
      <c r="G116" s="19">
        <f t="shared" si="2"/>
        <v>1.0077638822270085E-3</v>
      </c>
      <c r="H116" s="20"/>
      <c r="I116" s="21">
        <f t="shared" si="3"/>
        <v>1.4914983209834975E-3</v>
      </c>
      <c r="J116" s="22"/>
      <c r="M116" s="41"/>
    </row>
    <row r="117" spans="2:13" hidden="1">
      <c r="B117" s="23" t="s">
        <v>20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>
        <f t="shared" si="3"/>
        <v>0</v>
      </c>
      <c r="J117" s="22"/>
      <c r="M117" s="41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1"/>
    </row>
    <row r="119" spans="2:13" hidden="1">
      <c r="B119" s="23" t="s">
        <v>22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>
        <f t="shared" si="3"/>
        <v>0</v>
      </c>
      <c r="J119" s="22"/>
      <c r="M119" s="41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1"/>
    </row>
    <row r="121" spans="2:13" hidden="1">
      <c r="B121" s="24" t="s">
        <v>35</v>
      </c>
      <c r="C121" s="25">
        <f>SUM(C102:C120)</f>
        <v>4.6913547372284259E-2</v>
      </c>
      <c r="D121" s="26"/>
      <c r="E121" s="27">
        <f>SUM(E102:E120)</f>
        <v>6.853647671509977E-2</v>
      </c>
      <c r="F121" s="28"/>
      <c r="G121" s="25">
        <f>SUM(G102:G120)</f>
        <v>7.935593581357836E-2</v>
      </c>
      <c r="H121" s="26"/>
      <c r="I121" s="27">
        <f>SUM(I102:I120)</f>
        <v>0.10923355845691629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2.4866344288670073E-2</v>
      </c>
      <c r="D124" s="36"/>
      <c r="E124" s="37">
        <f t="shared" ref="E124:E125" si="4">(1+C29)*(1+E29)*(1+G29)*(1+I29)*(1+K29)*(1+M29)-1</f>
        <v>3.9258981725788011E-2</v>
      </c>
      <c r="F124" s="38"/>
      <c r="G124" s="35">
        <f>(1+C29)*(1+E29)*(1+G29)*(1+I29)*(1+K29)*(1+M29)*(1+O29)*(1+Q29)*(1+S29)-1</f>
        <v>5.6355601430369218E-2</v>
      </c>
      <c r="H124" s="36"/>
      <c r="I124" s="37">
        <f t="shared" ref="I124:I125" si="5">(1+C29)*(1+E29)*(1+G29)*(1+I29)*(1+K29)*(1+M29)*(1+O29)*(1+Q29)*(1+S29)*(1+U29)*(1+W29)*(1+Y29)-1</f>
        <v>6.3411727766664372E-2</v>
      </c>
      <c r="J124" s="38"/>
    </row>
    <row r="125" spans="2:13" hidden="1">
      <c r="B125" s="23" t="s">
        <v>27</v>
      </c>
      <c r="C125" s="19">
        <f t="shared" ref="C125" si="6">(1+C30)*(1+E30)*(1+G30)-1</f>
        <v>2.2182200495149962E-2</v>
      </c>
      <c r="D125" s="20"/>
      <c r="E125" s="21">
        <f t="shared" si="4"/>
        <v>2.9782386876992639E-2</v>
      </c>
      <c r="F125" s="22"/>
      <c r="G125" s="19">
        <f t="shared" ref="G125" si="7">(1+C30)*(1+E30)*(1+G30)*(1+I30)*(1+K30)*(1+M30)*(1+O30)*(1+Q30)*(1+S30)-1</f>
        <v>2.3906114763942554E-2</v>
      </c>
      <c r="H125" s="20"/>
      <c r="I125" s="21">
        <f t="shared" si="5"/>
        <v>4.7334289890361703E-2</v>
      </c>
      <c r="J125" s="22"/>
    </row>
    <row r="126" spans="2:13" hidden="1">
      <c r="B126" s="24" t="s">
        <v>35</v>
      </c>
      <c r="C126" s="25">
        <f>SUM(C124:C125)</f>
        <v>4.7048544783820034E-2</v>
      </c>
      <c r="D126" s="26"/>
      <c r="E126" s="27">
        <f>SUM(E124:E125)</f>
        <v>6.9041368602780651E-2</v>
      </c>
      <c r="F126" s="28"/>
      <c r="G126" s="25">
        <f>SUM(G124:G125)</f>
        <v>8.0261716194311772E-2</v>
      </c>
      <c r="H126" s="26"/>
      <c r="I126" s="27">
        <f>SUM(I124:I125)</f>
        <v>0.11074601765702607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4.2126239166407675E-2</v>
      </c>
      <c r="D128" s="36"/>
      <c r="E128" s="37">
        <f t="shared" ref="E128:E129" si="9">(1+C33)*(1+E33)*(1+G33)*(1+I33)*(1+K33)*(1+M33)-1</f>
        <v>6.2962390522069311E-2</v>
      </c>
      <c r="F128" s="38"/>
      <c r="G128" s="35">
        <f t="shared" ref="G128:G129" si="10">(1+C33)*(1+E33)*(1+G33)*(1+I33)*(1+K33)*(1+M33)*(1+O33)*(1+Q33)*(1+S33)-1</f>
        <v>7.1692309926874254E-2</v>
      </c>
      <c r="H128" s="36"/>
      <c r="I128" s="37">
        <f t="shared" ref="I128:I129" si="11">(1+C33)*(1+E33)*(1+G33)*(1+I33)*(1+K33)*(1+M33)*(1+O33)*(1+Q33)*(1+S33)*(1+U33)*(1+W33)*(1+Y33)-1</f>
        <v>0.1035808711893369</v>
      </c>
      <c r="J128" s="38"/>
    </row>
    <row r="129" spans="2:10" hidden="1">
      <c r="B129" s="23" t="s">
        <v>29</v>
      </c>
      <c r="C129" s="19">
        <f t="shared" si="8"/>
        <v>5.145134563308007E-3</v>
      </c>
      <c r="D129" s="20"/>
      <c r="E129" s="21">
        <f t="shared" si="9"/>
        <v>6.6273207626270647E-3</v>
      </c>
      <c r="F129" s="22"/>
      <c r="G129" s="19">
        <f t="shared" si="10"/>
        <v>9.1041992628821955E-3</v>
      </c>
      <c r="H129" s="20"/>
      <c r="I129" s="21">
        <f t="shared" si="11"/>
        <v>9.0108706114373494E-3</v>
      </c>
      <c r="J129" s="22"/>
    </row>
    <row r="130" spans="2:10" hidden="1">
      <c r="B130" s="24" t="s">
        <v>35</v>
      </c>
      <c r="C130" s="25">
        <f>SUM(C128:C129)</f>
        <v>4.7271373729715682E-2</v>
      </c>
      <c r="D130" s="26"/>
      <c r="E130" s="27">
        <f>SUM(E128:E129)</f>
        <v>6.9589711284696376E-2</v>
      </c>
      <c r="F130" s="28"/>
      <c r="G130" s="25">
        <f>SUM(G128:G129)</f>
        <v>8.0796509189756449E-2</v>
      </c>
      <c r="H130" s="26"/>
      <c r="I130" s="27">
        <f>SUM(I128:I129)</f>
        <v>0.11259174180077425</v>
      </c>
      <c r="J130" s="28"/>
    </row>
  </sheetData>
  <sheetProtection password="CCFD" sheet="1" objects="1" scenarios="1"/>
  <mergeCells count="9">
    <mergeCell ref="C100:D100"/>
    <mergeCell ref="E100:F100"/>
    <mergeCell ref="G100:H100"/>
    <mergeCell ref="I100:J100"/>
    <mergeCell ref="E37:F37"/>
    <mergeCell ref="C38:D38"/>
    <mergeCell ref="E38:F38"/>
    <mergeCell ref="G38:H38"/>
    <mergeCell ref="I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לבני 50 עד 60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אולה קלוקוב</cp:lastModifiedBy>
  <dcterms:created xsi:type="dcterms:W3CDTF">2020-01-15T09:59:13Z</dcterms:created>
  <dcterms:modified xsi:type="dcterms:W3CDTF">2020-01-16T12:28:53Z</dcterms:modified>
</cp:coreProperties>
</file>