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מניות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129" i="1" l="1"/>
  <c r="I128" i="1"/>
  <c r="I130" i="1" s="1"/>
  <c r="I125" i="1"/>
  <c r="I124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Y5" i="1"/>
  <c r="W5" i="1"/>
  <c r="U5" i="1"/>
  <c r="S5" i="1"/>
  <c r="Q5" i="1"/>
  <c r="O5" i="1"/>
  <c r="M5" i="1"/>
  <c r="K5" i="1"/>
  <c r="I5" i="1"/>
  <c r="G5" i="1"/>
  <c r="E5" i="1"/>
  <c r="C5" i="1"/>
  <c r="I126" i="1" l="1"/>
  <c r="I12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4" i="1"/>
  <c r="C125" i="1"/>
  <c r="C128" i="1"/>
  <c r="C129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4" i="1"/>
  <c r="E125" i="1"/>
  <c r="E128" i="1"/>
  <c r="E12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5" i="1"/>
  <c r="G128" i="1"/>
  <c r="G129" i="1"/>
  <c r="G126" i="1" l="1"/>
  <c r="G130" i="1"/>
  <c r="C126" i="1"/>
  <c r="C121" i="1"/>
  <c r="E121" i="1"/>
  <c r="G121" i="1"/>
  <c r="E130" i="1"/>
  <c r="E126" i="1"/>
  <c r="C130" i="1"/>
</calcChain>
</file>

<file path=xl/sharedStrings.xml><?xml version="1.0" encoding="utf-8"?>
<sst xmlns="http://schemas.openxmlformats.org/spreadsheetml/2006/main" count="130" uniqueCount="42">
  <si>
    <t>פירוט תרומת אפיקי ההשקעה לתשואה הכוללת</t>
  </si>
  <si>
    <t>מגדל מקפת משלימה (מספר אוצר 659)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</si>
  <si>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</si>
  <si>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</si>
  <si>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</si>
  <si>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</si>
  <si>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</si>
  <si>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</si>
  <si>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</si>
  <si>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</si>
  <si>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</si>
  <si>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</si>
  <si>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</si>
  <si>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</si>
  <si>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</si>
  <si>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</si>
  <si>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</si>
  <si>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</si>
  <si>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</si>
  <si>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</si>
  <si>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</si>
  <si>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</si>
  <si>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</si>
  <si>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</si>
  <si>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</si>
  <si>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</si>
  <si>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</si>
  <si>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</si>
  <si>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</si>
  <si>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</si>
  <si>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</si>
  <si>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</si>
  <si>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</si>
  <si>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</si>
  <si>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</si>
  <si>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</si>
  <si>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</si>
  <si>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</si>
  <si>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</si>
  <si>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</si>
  <si>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</si>
  <si>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>מסלול מניות (מספר אוצר: 2146)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</si>
</sst>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family val="2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2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3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4" fillId="72" borderId="31" applyBorder="0"/>
    <xf numFmtId="4" fontId="45" fillId="79" borderId="29" applyNumberFormat="0" applyProtection="0">
      <alignment vertical="center"/>
    </xf>
    <xf numFmtId="4" fontId="42" fillId="80" borderId="21" applyNumberFormat="0" applyProtection="0">
      <alignment vertical="center"/>
    </xf>
    <xf numFmtId="4" fontId="45" fillId="75" borderId="29" applyNumberFormat="0" applyProtection="0">
      <alignment horizontal="left" vertical="center" indent="1"/>
    </xf>
    <xf numFmtId="0" fontId="45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2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5" fillId="73" borderId="29" applyNumberFormat="0" applyProtection="0">
      <alignment horizontal="left" vertical="top" indent="1"/>
    </xf>
    <xf numFmtId="4" fontId="46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7" fillId="78" borderId="2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1</v>
      </c>
      <c r="E2" s="4"/>
    </row>
    <row r="3" spans="1:31" ht="18.75">
      <c r="B3" s="5" t="s">
        <v>41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2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3</v>
      </c>
      <c r="D6" s="15" t="s">
        <v>4</v>
      </c>
      <c r="E6" s="16" t="s">
        <v>3</v>
      </c>
      <c r="F6" s="17" t="s">
        <v>4</v>
      </c>
      <c r="G6" s="14" t="s">
        <v>3</v>
      </c>
      <c r="H6" s="15" t="s">
        <v>4</v>
      </c>
      <c r="I6" s="16" t="s">
        <v>3</v>
      </c>
      <c r="J6" s="17" t="s">
        <v>4</v>
      </c>
      <c r="K6" s="14" t="s">
        <v>3</v>
      </c>
      <c r="L6" s="15" t="s">
        <v>4</v>
      </c>
      <c r="M6" s="16" t="s">
        <v>3</v>
      </c>
      <c r="N6" s="17" t="s">
        <v>4</v>
      </c>
      <c r="O6" s="14" t="s">
        <v>3</v>
      </c>
      <c r="P6" s="15" t="s">
        <v>4</v>
      </c>
      <c r="Q6" s="16" t="s">
        <v>3</v>
      </c>
      <c r="R6" s="17" t="s">
        <v>4</v>
      </c>
      <c r="S6" s="14" t="s">
        <v>3</v>
      </c>
      <c r="T6" s="15" t="s">
        <v>4</v>
      </c>
      <c r="U6" s="16" t="s">
        <v>3</v>
      </c>
      <c r="V6" s="17" t="s">
        <v>4</v>
      </c>
      <c r="W6" s="14" t="s">
        <v>3</v>
      </c>
      <c r="X6" s="15" t="s">
        <v>4</v>
      </c>
      <c r="Y6" s="16" t="s">
        <v>3</v>
      </c>
      <c r="Z6" s="17" t="s">
        <v>4</v>
      </c>
      <c r="AE6" s="12"/>
    </row>
    <row r="7" spans="1:31">
      <c r="A7" s="6">
        <v>1</v>
      </c>
      <c r="B7" s="18" t="s">
        <v>5</v>
      </c>
      <c r="C7" s="19">
        <v>-6.0268667077358789E-4</v>
      </c>
      <c r="D7" s="20">
        <v>6.238423109482797E-2</v>
      </c>
      <c r="E7" s="21">
        <v>-2.3504391852770295E-4</v>
      </c>
      <c r="F7" s="22">
        <v>6.2573355321707103E-2</v>
      </c>
      <c r="G7" s="19">
        <v>1.7916484272118599E-4</v>
      </c>
      <c r="H7" s="20">
        <v>5.5174297161463326E-2</v>
      </c>
      <c r="I7" s="21">
        <v>5.2000030663846676E-5</v>
      </c>
      <c r="J7" s="22">
        <v>4.7970203633935775E-2</v>
      </c>
      <c r="K7" s="19">
        <v>1.5241509432778282E-4</v>
      </c>
      <c r="L7" s="20">
        <v>8.1361840115693876E-2</v>
      </c>
      <c r="M7" s="21">
        <v>-3.6235973669173152E-4</v>
      </c>
      <c r="N7" s="22">
        <v>0.1996966501247118</v>
      </c>
      <c r="O7" s="19">
        <v>-9.3789261240572483E-4</v>
      </c>
      <c r="P7" s="20">
        <v>0.16722882976021569</v>
      </c>
      <c r="Q7" s="21">
        <v>5.2814843945609216E-4</v>
      </c>
      <c r="R7" s="22">
        <v>0.19382919211020713</v>
      </c>
      <c r="S7" s="19">
        <v>-1.5582107899892257E-3</v>
      </c>
      <c r="T7" s="20">
        <v>0.18078656947981706</v>
      </c>
      <c r="U7" s="21">
        <v>5.3191907792109801E-4</v>
      </c>
      <c r="V7" s="22">
        <v>0.17685466695834895</v>
      </c>
      <c r="W7" s="19">
        <v>-4.0871324477141088E-4</v>
      </c>
      <c r="X7" s="20">
        <v>0.16990780513148215</v>
      </c>
      <c r="Y7" s="21">
        <v>-1.5886214979944291E-4</v>
      </c>
      <c r="Z7" s="22">
        <v>0.16575444011148327</v>
      </c>
      <c r="AE7" s="12"/>
    </row>
    <row r="8" spans="1:31">
      <c r="A8" s="6">
        <v>2</v>
      </c>
      <c r="B8" s="23" t="s">
        <v>6</v>
      </c>
      <c r="C8" s="19">
        <v>0</v>
      </c>
      <c r="D8" s="20">
        <v>0</v>
      </c>
      <c r="E8" s="21">
        <v>0</v>
      </c>
      <c r="F8" s="22">
        <v>0</v>
      </c>
      <c r="G8" s="19">
        <v>0</v>
      </c>
      <c r="H8" s="20">
        <v>0</v>
      </c>
      <c r="I8" s="21">
        <v>0</v>
      </c>
      <c r="J8" s="22">
        <v>0</v>
      </c>
      <c r="K8" s="19">
        <v>0</v>
      </c>
      <c r="L8" s="20">
        <v>0</v>
      </c>
      <c r="M8" s="21">
        <v>6.3699387293707034E-5</v>
      </c>
      <c r="N8" s="22">
        <v>0.12958566114473141</v>
      </c>
      <c r="O8" s="19">
        <v>5.1479745236723792E-5</v>
      </c>
      <c r="P8" s="20">
        <v>0.14443879584487851</v>
      </c>
      <c r="Q8" s="21">
        <v>1.169347879089976E-4</v>
      </c>
      <c r="R8" s="22">
        <v>0.14387980697292177</v>
      </c>
      <c r="S8" s="19">
        <v>1.4947152524649196E-5</v>
      </c>
      <c r="T8" s="20">
        <v>0.14357559651436497</v>
      </c>
      <c r="U8" s="21">
        <v>4.4711410605536936E-5</v>
      </c>
      <c r="V8" s="22">
        <v>0.14369712960670958</v>
      </c>
      <c r="W8" s="19">
        <v>3.1914272240514379E-5</v>
      </c>
      <c r="X8" s="20">
        <v>0.14279581551579626</v>
      </c>
      <c r="Y8" s="21">
        <v>-3.3197994320233271E-7</v>
      </c>
      <c r="Z8" s="22">
        <v>0.1436743486746454</v>
      </c>
      <c r="AE8" s="12"/>
    </row>
    <row r="9" spans="1:31">
      <c r="A9" s="6">
        <v>3</v>
      </c>
      <c r="B9" s="23" t="s">
        <v>7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>
        <v>0</v>
      </c>
      <c r="V9" s="22">
        <v>0</v>
      </c>
      <c r="W9" s="19">
        <v>0</v>
      </c>
      <c r="X9" s="20">
        <v>0</v>
      </c>
      <c r="Y9" s="21">
        <v>0</v>
      </c>
      <c r="Z9" s="22">
        <v>0</v>
      </c>
      <c r="AE9" s="12"/>
    </row>
    <row r="10" spans="1:31">
      <c r="A10" s="6">
        <v>4</v>
      </c>
      <c r="B10" s="23" t="s">
        <v>8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>
        <v>0</v>
      </c>
      <c r="V10" s="22">
        <v>0</v>
      </c>
      <c r="W10" s="19">
        <v>0</v>
      </c>
      <c r="X10" s="20">
        <v>0</v>
      </c>
      <c r="Y10" s="21">
        <v>0</v>
      </c>
      <c r="Z10" s="22">
        <v>0</v>
      </c>
      <c r="AE10" s="12"/>
    </row>
    <row r="11" spans="1:31">
      <c r="A11" s="6">
        <v>5</v>
      </c>
      <c r="B11" s="23" t="s">
        <v>9</v>
      </c>
      <c r="C11" s="19">
        <v>0</v>
      </c>
      <c r="D11" s="20">
        <v>0</v>
      </c>
      <c r="E11" s="21">
        <v>0</v>
      </c>
      <c r="F11" s="22">
        <v>0</v>
      </c>
      <c r="G11" s="19">
        <v>0</v>
      </c>
      <c r="H11" s="20">
        <v>0</v>
      </c>
      <c r="I11" s="21">
        <v>0</v>
      </c>
      <c r="J11" s="22">
        <v>0</v>
      </c>
      <c r="K11" s="19">
        <v>0</v>
      </c>
      <c r="L11" s="20">
        <v>0</v>
      </c>
      <c r="M11" s="21">
        <v>0</v>
      </c>
      <c r="N11" s="22">
        <v>0</v>
      </c>
      <c r="O11" s="19">
        <v>0</v>
      </c>
      <c r="P11" s="20">
        <v>0</v>
      </c>
      <c r="Q11" s="21">
        <v>0</v>
      </c>
      <c r="R11" s="22">
        <v>0</v>
      </c>
      <c r="S11" s="19">
        <v>0</v>
      </c>
      <c r="T11" s="20">
        <v>0</v>
      </c>
      <c r="U11" s="21">
        <v>0</v>
      </c>
      <c r="V11" s="22">
        <v>0</v>
      </c>
      <c r="W11" s="19">
        <v>0</v>
      </c>
      <c r="X11" s="20">
        <v>0</v>
      </c>
      <c r="Y11" s="21">
        <v>0</v>
      </c>
      <c r="Z11" s="22">
        <v>0</v>
      </c>
      <c r="AE11" s="12"/>
    </row>
    <row r="12" spans="1:31">
      <c r="A12" s="6">
        <v>6</v>
      </c>
      <c r="B12" s="23" t="s">
        <v>10</v>
      </c>
      <c r="C12" s="19">
        <v>0</v>
      </c>
      <c r="D12" s="20">
        <v>0</v>
      </c>
      <c r="E12" s="21">
        <v>0</v>
      </c>
      <c r="F12" s="22">
        <v>0</v>
      </c>
      <c r="G12" s="19">
        <v>0</v>
      </c>
      <c r="H12" s="20">
        <v>0</v>
      </c>
      <c r="I12" s="21">
        <v>0</v>
      </c>
      <c r="J12" s="22">
        <v>0</v>
      </c>
      <c r="K12" s="19">
        <v>0</v>
      </c>
      <c r="L12" s="20">
        <v>0</v>
      </c>
      <c r="M12" s="21">
        <v>0</v>
      </c>
      <c r="N12" s="22">
        <v>0</v>
      </c>
      <c r="O12" s="19">
        <v>0</v>
      </c>
      <c r="P12" s="20">
        <v>0</v>
      </c>
      <c r="Q12" s="21">
        <v>0</v>
      </c>
      <c r="R12" s="22">
        <v>0</v>
      </c>
      <c r="S12" s="19">
        <v>0</v>
      </c>
      <c r="T12" s="20">
        <v>0</v>
      </c>
      <c r="U12" s="21">
        <v>0</v>
      </c>
      <c r="V12" s="22">
        <v>0</v>
      </c>
      <c r="W12" s="19">
        <v>0</v>
      </c>
      <c r="X12" s="20">
        <v>0</v>
      </c>
      <c r="Y12" s="21">
        <v>0</v>
      </c>
      <c r="Z12" s="22">
        <v>0</v>
      </c>
      <c r="AE12" s="12"/>
    </row>
    <row r="13" spans="1:31">
      <c r="A13" s="6">
        <v>7</v>
      </c>
      <c r="B13" s="23" t="s">
        <v>11</v>
      </c>
      <c r="C13" s="19">
        <v>1.8569726448146046E-2</v>
      </c>
      <c r="D13" s="20">
        <v>0.34457798629532271</v>
      </c>
      <c r="E13" s="21">
        <v>5.6869939801080707E-3</v>
      </c>
      <c r="F13" s="22">
        <v>0.34115334481393961</v>
      </c>
      <c r="G13" s="19">
        <v>-2.5514405347981583E-3</v>
      </c>
      <c r="H13" s="20">
        <v>0.33584881708174386</v>
      </c>
      <c r="I13" s="21">
        <v>1.1557589570207463E-2</v>
      </c>
      <c r="J13" s="22">
        <v>0.33653026225547239</v>
      </c>
      <c r="K13" s="19">
        <v>-3.8366741014184557E-3</v>
      </c>
      <c r="L13" s="20">
        <v>0.33700563782198184</v>
      </c>
      <c r="M13" s="21">
        <v>1.3360219893666045E-2</v>
      </c>
      <c r="N13" s="22">
        <v>0.40400481995431159</v>
      </c>
      <c r="O13" s="19">
        <v>5.7126927047557166E-3</v>
      </c>
      <c r="P13" s="20">
        <v>0.40736033501528002</v>
      </c>
      <c r="Q13" s="21">
        <v>-4.9401339492781606E-3</v>
      </c>
      <c r="R13" s="22">
        <v>0.40458725594655531</v>
      </c>
      <c r="S13" s="19">
        <v>8.9483844787393175E-3</v>
      </c>
      <c r="T13" s="20">
        <v>0.40881066380792269</v>
      </c>
      <c r="U13" s="21">
        <v>1.2574067937322235E-2</v>
      </c>
      <c r="V13" s="22">
        <v>0.4103178831840707</v>
      </c>
      <c r="W13" s="19">
        <v>8.523043079935894E-3</v>
      </c>
      <c r="X13" s="20">
        <v>0.39599486799029521</v>
      </c>
      <c r="Y13" s="21">
        <v>1.9865429368659611E-3</v>
      </c>
      <c r="Z13" s="22">
        <v>0.39707957490488249</v>
      </c>
      <c r="AE13" s="12"/>
    </row>
    <row r="14" spans="1:31">
      <c r="A14" s="6">
        <v>8</v>
      </c>
      <c r="B14" s="23" t="s">
        <v>12</v>
      </c>
      <c r="C14" s="19">
        <v>2.895857940436453E-2</v>
      </c>
      <c r="D14" s="20">
        <v>0.61357252245111316</v>
      </c>
      <c r="E14" s="21">
        <v>1.0110074671598664E-2</v>
      </c>
      <c r="F14" s="22">
        <v>0.60902291835578071</v>
      </c>
      <c r="G14" s="19">
        <v>1.3321758238723898E-2</v>
      </c>
      <c r="H14" s="20">
        <v>0.61481048905514069</v>
      </c>
      <c r="I14" s="21">
        <v>1.744353454029729E-2</v>
      </c>
      <c r="J14" s="22">
        <v>0.61918509978019665</v>
      </c>
      <c r="K14" s="19">
        <v>-3.0065951139888112E-2</v>
      </c>
      <c r="L14" s="20">
        <v>0.58145292548961602</v>
      </c>
      <c r="M14" s="21">
        <v>1.009837345499043E-2</v>
      </c>
      <c r="N14" s="22">
        <v>0.22717685976351523</v>
      </c>
      <c r="O14" s="19">
        <v>-7.2902896663164258E-3</v>
      </c>
      <c r="P14" s="20">
        <v>0.23171033126460006</v>
      </c>
      <c r="Q14" s="21">
        <v>-4.8810067373711574E-3</v>
      </c>
      <c r="R14" s="22">
        <v>0.22022854507166603</v>
      </c>
      <c r="S14" s="19">
        <v>1.7135356357706251E-3</v>
      </c>
      <c r="T14" s="20">
        <v>0.22983326268821813</v>
      </c>
      <c r="U14" s="21">
        <v>9.9257212772826345E-3</v>
      </c>
      <c r="V14" s="22">
        <v>0.23834837435582437</v>
      </c>
      <c r="W14" s="19">
        <v>2.0879904336077691E-3</v>
      </c>
      <c r="X14" s="20">
        <v>0.24873996874793775</v>
      </c>
      <c r="Y14" s="21">
        <v>8.4094982684119312E-3</v>
      </c>
      <c r="Z14" s="22">
        <v>0.25432900619909138</v>
      </c>
      <c r="AE14" s="12"/>
    </row>
    <row r="15" spans="1:31">
      <c r="A15" s="6">
        <v>9</v>
      </c>
      <c r="B15" s="23" t="s">
        <v>13</v>
      </c>
      <c r="C15" s="19">
        <v>0</v>
      </c>
      <c r="D15" s="20">
        <v>0</v>
      </c>
      <c r="E15" s="21">
        <v>0</v>
      </c>
      <c r="F15" s="22">
        <v>0</v>
      </c>
      <c r="G15" s="19">
        <v>0</v>
      </c>
      <c r="H15" s="20">
        <v>0</v>
      </c>
      <c r="I15" s="21">
        <v>0</v>
      </c>
      <c r="J15" s="22">
        <v>0</v>
      </c>
      <c r="K15" s="19">
        <v>3.4459781476818395E-4</v>
      </c>
      <c r="L15" s="20">
        <v>3.4964016703589594E-3</v>
      </c>
      <c r="M15" s="21">
        <v>1.5984880738307184E-3</v>
      </c>
      <c r="N15" s="22">
        <v>3.8068287016762563E-2</v>
      </c>
      <c r="O15" s="19">
        <v>-1.2918579175059215E-3</v>
      </c>
      <c r="P15" s="20">
        <v>3.4443624234508162E-2</v>
      </c>
      <c r="Q15" s="21">
        <v>-1.2185709885780872E-3</v>
      </c>
      <c r="R15" s="22">
        <v>3.1544199258398575E-2</v>
      </c>
      <c r="S15" s="19">
        <v>2.9745483084158222E-4</v>
      </c>
      <c r="T15" s="20">
        <v>3.059332963607185E-2</v>
      </c>
      <c r="U15" s="21">
        <v>1.6495031402723893E-3</v>
      </c>
      <c r="V15" s="22">
        <v>2.9546777465190556E-2</v>
      </c>
      <c r="W15" s="19">
        <v>-2.6554353472200683E-4</v>
      </c>
      <c r="X15" s="20">
        <v>2.888068258997013E-2</v>
      </c>
      <c r="Y15" s="21">
        <v>1.5750308418342684E-3</v>
      </c>
      <c r="Z15" s="22">
        <v>2.8677009395123184E-2</v>
      </c>
      <c r="AE15" s="12"/>
    </row>
    <row r="16" spans="1:31">
      <c r="A16" s="6">
        <v>10</v>
      </c>
      <c r="B16" s="23" t="s">
        <v>14</v>
      </c>
      <c r="C16" s="19">
        <v>0</v>
      </c>
      <c r="D16" s="20">
        <v>0</v>
      </c>
      <c r="E16" s="21">
        <v>0</v>
      </c>
      <c r="F16" s="22">
        <v>0</v>
      </c>
      <c r="G16" s="19">
        <v>0</v>
      </c>
      <c r="H16" s="20">
        <v>0</v>
      </c>
      <c r="I16" s="21">
        <v>0</v>
      </c>
      <c r="J16" s="22">
        <v>0</v>
      </c>
      <c r="K16" s="19">
        <v>0</v>
      </c>
      <c r="L16" s="20">
        <v>0</v>
      </c>
      <c r="M16" s="21">
        <v>0</v>
      </c>
      <c r="N16" s="22">
        <v>0</v>
      </c>
      <c r="O16" s="19">
        <v>0</v>
      </c>
      <c r="P16" s="20">
        <v>0</v>
      </c>
      <c r="Q16" s="21">
        <v>0</v>
      </c>
      <c r="R16" s="22">
        <v>0</v>
      </c>
      <c r="S16" s="19">
        <v>0</v>
      </c>
      <c r="T16" s="20">
        <v>0</v>
      </c>
      <c r="U16" s="21">
        <v>0</v>
      </c>
      <c r="V16" s="22">
        <v>0</v>
      </c>
      <c r="W16" s="19">
        <v>0</v>
      </c>
      <c r="X16" s="20">
        <v>0</v>
      </c>
      <c r="Y16" s="21">
        <v>0</v>
      </c>
      <c r="Z16" s="22">
        <v>0</v>
      </c>
      <c r="AE16" s="12"/>
    </row>
    <row r="17" spans="1:31">
      <c r="A17" s="6">
        <v>11</v>
      </c>
      <c r="B17" s="23" t="s">
        <v>15</v>
      </c>
      <c r="C17" s="19">
        <v>2.955087648252096E-6</v>
      </c>
      <c r="D17" s="20">
        <v>9.8355570144031737E-6</v>
      </c>
      <c r="E17" s="21">
        <v>-4.0025045163851868E-7</v>
      </c>
      <c r="F17" s="22">
        <v>7.3568189020865792E-6</v>
      </c>
      <c r="G17" s="19">
        <v>7.2672291700359701E-7</v>
      </c>
      <c r="H17" s="20">
        <v>9.6839876938020734E-6</v>
      </c>
      <c r="I17" s="21">
        <v>-6.4583134383544362E-6</v>
      </c>
      <c r="J17" s="22">
        <v>8.1893797872547955E-6</v>
      </c>
      <c r="K17" s="19">
        <v>-1.0744191343554169E-7</v>
      </c>
      <c r="L17" s="20">
        <v>3.2939439213046188E-6</v>
      </c>
      <c r="M17" s="21">
        <v>2.1064391772694187E-8</v>
      </c>
      <c r="N17" s="22">
        <v>3.4382277983333704E-6</v>
      </c>
      <c r="O17" s="19">
        <v>1.9071003450937615E-6</v>
      </c>
      <c r="P17" s="20">
        <v>1.1111697685308043E-5</v>
      </c>
      <c r="Q17" s="21">
        <v>1.5644554697046757E-5</v>
      </c>
      <c r="R17" s="22">
        <v>2.0752474028766774E-5</v>
      </c>
      <c r="S17" s="19">
        <v>6.2161373645193897E-6</v>
      </c>
      <c r="T17" s="20">
        <v>3.3194220296443645E-5</v>
      </c>
      <c r="U17" s="21">
        <v>-1.2214267234707086E-6</v>
      </c>
      <c r="V17" s="22">
        <v>3.1947322141861449E-5</v>
      </c>
      <c r="W17" s="19">
        <v>1.6553878681303267E-6</v>
      </c>
      <c r="X17" s="20">
        <v>2.9999119210817956E-5</v>
      </c>
      <c r="Y17" s="21">
        <v>5.5594234110256905E-6</v>
      </c>
      <c r="Z17" s="22">
        <v>3.2267589513323304E-5</v>
      </c>
      <c r="AE17" s="12"/>
    </row>
    <row r="18" spans="1:31">
      <c r="A18" s="6">
        <v>12</v>
      </c>
      <c r="B18" s="23" t="s">
        <v>16</v>
      </c>
      <c r="C18" s="19">
        <v>1.0145484720614771E-2</v>
      </c>
      <c r="D18" s="20">
        <v>-2.0544575398278215E-2</v>
      </c>
      <c r="E18" s="21">
        <v>3.0540000972726069E-3</v>
      </c>
      <c r="F18" s="22">
        <v>-1.2756975310329469E-2</v>
      </c>
      <c r="G18" s="19">
        <v>-3.749493359563929E-3</v>
      </c>
      <c r="H18" s="20">
        <v>-5.8432872860417328E-3</v>
      </c>
      <c r="I18" s="21">
        <v>1.6464649822697528E-3</v>
      </c>
      <c r="J18" s="22">
        <v>-3.6937550493920217E-3</v>
      </c>
      <c r="K18" s="19">
        <v>-5.2242115444496116E-3</v>
      </c>
      <c r="L18" s="20">
        <v>-3.316542777866755E-3</v>
      </c>
      <c r="M18" s="21">
        <v>2.0385357191532262E-2</v>
      </c>
      <c r="N18" s="22">
        <v>5.5254066623591259E-4</v>
      </c>
      <c r="O18" s="19">
        <v>6.4476560300870504E-3</v>
      </c>
      <c r="P18" s="20">
        <v>1.3002453965705901E-2</v>
      </c>
      <c r="Q18" s="21">
        <v>-6.931944798456032E-3</v>
      </c>
      <c r="R18" s="22">
        <v>2.9156745967300682E-3</v>
      </c>
      <c r="S18" s="19">
        <v>9.4558301142533292E-3</v>
      </c>
      <c r="T18" s="20">
        <v>4.8645370608191903E-3</v>
      </c>
      <c r="U18" s="21">
        <v>4.0151983150300196E-3</v>
      </c>
      <c r="V18" s="22">
        <v>-8.5081258945912815E-4</v>
      </c>
      <c r="W18" s="19">
        <v>1.1686262374185772E-2</v>
      </c>
      <c r="X18" s="20">
        <v>1.2419568039698368E-2</v>
      </c>
      <c r="Y18" s="21">
        <v>7.9839081810887131E-3</v>
      </c>
      <c r="Z18" s="22">
        <v>9.9521815732885356E-3</v>
      </c>
      <c r="AE18" s="12"/>
    </row>
    <row r="19" spans="1:31">
      <c r="A19" s="6">
        <v>13</v>
      </c>
      <c r="B19" s="23" t="s">
        <v>17</v>
      </c>
      <c r="C19" s="19">
        <v>0</v>
      </c>
      <c r="D19" s="20">
        <v>0</v>
      </c>
      <c r="E19" s="21">
        <v>0</v>
      </c>
      <c r="F19" s="22">
        <v>0</v>
      </c>
      <c r="G19" s="19">
        <v>0</v>
      </c>
      <c r="H19" s="20">
        <v>0</v>
      </c>
      <c r="I19" s="21">
        <v>0</v>
      </c>
      <c r="J19" s="22">
        <v>0</v>
      </c>
      <c r="K19" s="19">
        <v>-2.6700451426357584E-5</v>
      </c>
      <c r="L19" s="20">
        <v>-3.5562637052554919E-6</v>
      </c>
      <c r="M19" s="21">
        <v>-2.706281690132077E-4</v>
      </c>
      <c r="N19" s="22">
        <v>9.1174310193307907E-4</v>
      </c>
      <c r="O19" s="19">
        <v>-6.5616946419651311E-4</v>
      </c>
      <c r="P19" s="20">
        <v>1.8045182171262887E-3</v>
      </c>
      <c r="Q19" s="21">
        <v>-1.5833558837869956E-4</v>
      </c>
      <c r="R19" s="22">
        <v>2.9945735694923885E-3</v>
      </c>
      <c r="S19" s="19">
        <v>-8.3502193950479842E-4</v>
      </c>
      <c r="T19" s="20">
        <v>1.5028465924896667E-3</v>
      </c>
      <c r="U19" s="21">
        <v>-8.2208151171044106E-4</v>
      </c>
      <c r="V19" s="22">
        <v>2.0540336971732829E-3</v>
      </c>
      <c r="W19" s="19">
        <v>-1.2908377683446604E-3</v>
      </c>
      <c r="X19" s="20">
        <v>1.2312928656094584E-3</v>
      </c>
      <c r="Y19" s="21">
        <v>-5.6578705186925129E-4</v>
      </c>
      <c r="Z19" s="22">
        <v>5.011715519724478E-4</v>
      </c>
      <c r="AE19" s="12"/>
    </row>
    <row r="20" spans="1:31">
      <c r="A20" s="6">
        <v>14</v>
      </c>
      <c r="B20" s="23" t="s">
        <v>18</v>
      </c>
      <c r="C20" s="19">
        <v>0</v>
      </c>
      <c r="D20" s="20">
        <v>0</v>
      </c>
      <c r="E20" s="21">
        <v>0</v>
      </c>
      <c r="F20" s="22">
        <v>0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>
        <v>0</v>
      </c>
      <c r="V20" s="22">
        <v>0</v>
      </c>
      <c r="W20" s="19">
        <v>0</v>
      </c>
      <c r="X20" s="20">
        <v>0</v>
      </c>
      <c r="Y20" s="21">
        <v>0</v>
      </c>
      <c r="Z20" s="22">
        <v>0</v>
      </c>
    </row>
    <row r="21" spans="1:31">
      <c r="A21" s="6">
        <v>15</v>
      </c>
      <c r="B21" s="23" t="s">
        <v>19</v>
      </c>
      <c r="C21" s="19">
        <v>0</v>
      </c>
      <c r="D21" s="20">
        <v>0</v>
      </c>
      <c r="E21" s="21">
        <v>0</v>
      </c>
      <c r="F21" s="22">
        <v>0</v>
      </c>
      <c r="G21" s="19">
        <v>0</v>
      </c>
      <c r="H21" s="20">
        <v>0</v>
      </c>
      <c r="I21" s="21">
        <v>0</v>
      </c>
      <c r="J21" s="22">
        <v>0</v>
      </c>
      <c r="K21" s="19">
        <v>0</v>
      </c>
      <c r="L21" s="20">
        <v>0</v>
      </c>
      <c r="M21" s="21">
        <v>0</v>
      </c>
      <c r="N21" s="22">
        <v>0</v>
      </c>
      <c r="O21" s="19">
        <v>0</v>
      </c>
      <c r="P21" s="20">
        <v>0</v>
      </c>
      <c r="Q21" s="21">
        <v>0</v>
      </c>
      <c r="R21" s="22">
        <v>0</v>
      </c>
      <c r="S21" s="19">
        <v>0</v>
      </c>
      <c r="T21" s="20">
        <v>0</v>
      </c>
      <c r="U21" s="21">
        <v>0</v>
      </c>
      <c r="V21" s="22">
        <v>0</v>
      </c>
      <c r="W21" s="19">
        <v>0</v>
      </c>
      <c r="X21" s="20">
        <v>0</v>
      </c>
      <c r="Y21" s="21">
        <v>0</v>
      </c>
      <c r="Z21" s="22">
        <v>0</v>
      </c>
    </row>
    <row r="22" spans="1:31">
      <c r="A22" s="6">
        <v>16</v>
      </c>
      <c r="B22" s="23" t="s">
        <v>20</v>
      </c>
      <c r="C22" s="19">
        <v>0</v>
      </c>
      <c r="D22" s="20">
        <v>0</v>
      </c>
      <c r="E22" s="21">
        <v>0</v>
      </c>
      <c r="F22" s="22">
        <v>0</v>
      </c>
      <c r="G22" s="19">
        <v>0</v>
      </c>
      <c r="H22" s="20">
        <v>0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>
        <v>0</v>
      </c>
      <c r="V22" s="22">
        <v>0</v>
      </c>
      <c r="W22" s="19">
        <v>0</v>
      </c>
      <c r="X22" s="20">
        <v>0</v>
      </c>
      <c r="Y22" s="21">
        <v>0</v>
      </c>
      <c r="Z22" s="22">
        <v>0</v>
      </c>
    </row>
    <row r="23" spans="1:31">
      <c r="A23" s="6">
        <v>17</v>
      </c>
      <c r="B23" s="23" t="s">
        <v>21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>
        <v>0</v>
      </c>
      <c r="V23" s="22">
        <v>0</v>
      </c>
      <c r="W23" s="19">
        <v>0</v>
      </c>
      <c r="X23" s="20">
        <v>0</v>
      </c>
      <c r="Y23" s="21">
        <v>0</v>
      </c>
      <c r="Z23" s="22">
        <v>0</v>
      </c>
    </row>
    <row r="24" spans="1:31">
      <c r="A24" s="6">
        <v>18</v>
      </c>
      <c r="B24" s="23" t="s">
        <v>22</v>
      </c>
      <c r="C24" s="19">
        <v>0</v>
      </c>
      <c r="D24" s="20">
        <v>0</v>
      </c>
      <c r="E24" s="21">
        <v>0</v>
      </c>
      <c r="F24" s="22">
        <v>0</v>
      </c>
      <c r="G24" s="19">
        <v>0</v>
      </c>
      <c r="H24" s="20">
        <v>0</v>
      </c>
      <c r="I24" s="21">
        <v>0</v>
      </c>
      <c r="J24" s="22">
        <v>0</v>
      </c>
      <c r="K24" s="19">
        <v>0</v>
      </c>
      <c r="L24" s="20">
        <v>0</v>
      </c>
      <c r="M24" s="21">
        <v>0</v>
      </c>
      <c r="N24" s="22">
        <v>0</v>
      </c>
      <c r="O24" s="19">
        <v>0</v>
      </c>
      <c r="P24" s="20">
        <v>0</v>
      </c>
      <c r="Q24" s="21">
        <v>0</v>
      </c>
      <c r="R24" s="22">
        <v>0</v>
      </c>
      <c r="S24" s="19">
        <v>0</v>
      </c>
      <c r="T24" s="20">
        <v>0</v>
      </c>
      <c r="U24" s="21">
        <v>0</v>
      </c>
      <c r="V24" s="22">
        <v>0</v>
      </c>
      <c r="W24" s="19">
        <v>0</v>
      </c>
      <c r="X24" s="20">
        <v>0</v>
      </c>
      <c r="Y24" s="21">
        <v>0</v>
      </c>
      <c r="Z24" s="22">
        <v>0</v>
      </c>
    </row>
    <row r="25" spans="1:31">
      <c r="A25" s="6">
        <v>19</v>
      </c>
      <c r="B25" s="23" t="s">
        <v>23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>
        <v>0</v>
      </c>
      <c r="V25" s="22">
        <v>0</v>
      </c>
      <c r="W25" s="19">
        <v>0</v>
      </c>
      <c r="X25" s="20">
        <v>0</v>
      </c>
      <c r="Y25" s="21">
        <v>0</v>
      </c>
      <c r="Z25" s="22">
        <v>0</v>
      </c>
    </row>
    <row r="26" spans="1:31">
      <c r="A26" s="6">
        <v>20</v>
      </c>
      <c r="B26" s="24" t="s">
        <v>24</v>
      </c>
      <c r="C26" s="25">
        <v>5.7074058990000003E-2</v>
      </c>
      <c r="D26" s="26">
        <v>1</v>
      </c>
      <c r="E26" s="27">
        <v>1.861562458E-2</v>
      </c>
      <c r="F26" s="28">
        <v>0.99999999999999989</v>
      </c>
      <c r="G26" s="25">
        <v>7.2007159099999997E-3</v>
      </c>
      <c r="H26" s="26">
        <v>0.99999999999999989</v>
      </c>
      <c r="I26" s="27">
        <v>3.069313081E-2</v>
      </c>
      <c r="J26" s="28">
        <v>1</v>
      </c>
      <c r="K26" s="25">
        <v>-3.8656631769999998E-2</v>
      </c>
      <c r="L26" s="26">
        <v>1</v>
      </c>
      <c r="M26" s="27">
        <v>4.4873171160000003E-2</v>
      </c>
      <c r="N26" s="28">
        <v>0.99999999999999989</v>
      </c>
      <c r="O26" s="25">
        <v>2.0375259199999999E-3</v>
      </c>
      <c r="P26" s="26">
        <v>0.99999999999999989</v>
      </c>
      <c r="Q26" s="27">
        <v>-1.7469264280000001E-2</v>
      </c>
      <c r="R26" s="28">
        <v>1</v>
      </c>
      <c r="S26" s="25">
        <v>1.8043135620000001E-2</v>
      </c>
      <c r="T26" s="26">
        <v>1</v>
      </c>
      <c r="U26" s="27">
        <v>2.7917818220000001E-2</v>
      </c>
      <c r="V26" s="28">
        <v>1</v>
      </c>
      <c r="W26" s="25">
        <v>2.0365771000000001E-2</v>
      </c>
      <c r="X26" s="26">
        <v>1</v>
      </c>
      <c r="Y26" s="27">
        <v>1.9235558470000001E-2</v>
      </c>
      <c r="Z26" s="28">
        <v>1.0000000000000002</v>
      </c>
    </row>
    <row r="27" spans="1:31">
      <c r="A27" s="6">
        <v>20</v>
      </c>
      <c r="B27" s="29" t="s">
        <v>25</v>
      </c>
      <c r="C27" s="30">
        <v>670.93922999999995</v>
      </c>
      <c r="D27" s="31"/>
      <c r="E27" s="32">
        <v>242.64879000000002</v>
      </c>
      <c r="F27" s="31"/>
      <c r="G27" s="30">
        <v>95.26990000000005</v>
      </c>
      <c r="H27" s="31"/>
      <c r="I27" s="32">
        <v>414.30592999999993</v>
      </c>
      <c r="J27" s="31"/>
      <c r="K27" s="30">
        <v>-555.29315999999994</v>
      </c>
      <c r="L27" s="31"/>
      <c r="M27" s="32">
        <v>640.20126999999991</v>
      </c>
      <c r="N27" s="31"/>
      <c r="O27" s="30">
        <v>24.030029999999986</v>
      </c>
      <c r="P27" s="31"/>
      <c r="Q27" s="32">
        <v>-280.70983999999987</v>
      </c>
      <c r="R27" s="31"/>
      <c r="S27" s="30">
        <v>305.07656999999995</v>
      </c>
      <c r="T27" s="31"/>
      <c r="U27" s="32">
        <v>486.75625000000002</v>
      </c>
      <c r="V27" s="31"/>
      <c r="W27" s="30">
        <v>382.67149999999998</v>
      </c>
      <c r="X27" s="31"/>
      <c r="Y27" s="32">
        <v>395.78386000000006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26</v>
      </c>
      <c r="C29" s="35">
        <v>2.5657797254259342E-2</v>
      </c>
      <c r="D29" s="36">
        <v>0.34851624710685958</v>
      </c>
      <c r="E29" s="37">
        <v>8.1973688049787434E-3</v>
      </c>
      <c r="F29" s="38">
        <v>0.35383421590790409</v>
      </c>
      <c r="G29" s="35">
        <v>-7.2241928085034482E-3</v>
      </c>
      <c r="H29" s="36">
        <v>0.3534235102967786</v>
      </c>
      <c r="I29" s="37">
        <v>1.1914823905928811E-2</v>
      </c>
      <c r="J29" s="38">
        <v>0.35192396007830717</v>
      </c>
      <c r="K29" s="35">
        <v>-3.258305104477925E-3</v>
      </c>
      <c r="L29" s="36">
        <v>0.38698619037735021</v>
      </c>
      <c r="M29" s="37">
        <v>9.3828279921552155E-3</v>
      </c>
      <c r="N29" s="38">
        <v>0.64757557724719483</v>
      </c>
      <c r="O29" s="35">
        <v>6.404505154173251E-3</v>
      </c>
      <c r="P29" s="36">
        <v>0.62805862313511795</v>
      </c>
      <c r="Q29" s="37">
        <v>-5.1145790744667827E-3</v>
      </c>
      <c r="R29" s="38">
        <v>0.65304999325987256</v>
      </c>
      <c r="S29" s="35">
        <v>1.3582635240395279E-2</v>
      </c>
      <c r="T29" s="36">
        <v>0.63927439955073739</v>
      </c>
      <c r="U29" s="37">
        <v>6.3582636898347209E-3</v>
      </c>
      <c r="V29" s="38">
        <v>0.63712462166100114</v>
      </c>
      <c r="W29" s="35">
        <v>8.1332457646349967E-3</v>
      </c>
      <c r="X29" s="36">
        <v>0.61673439633689187</v>
      </c>
      <c r="Y29" s="37">
        <v>-8.888532677454449E-5</v>
      </c>
      <c r="Z29" s="38">
        <v>0.61601412947603951</v>
      </c>
    </row>
    <row r="30" spans="1:31">
      <c r="A30" s="6">
        <v>22</v>
      </c>
      <c r="B30" s="23" t="s">
        <v>27</v>
      </c>
      <c r="C30" s="19">
        <v>3.1416261735740671E-2</v>
      </c>
      <c r="D30" s="20">
        <v>0.65148375289314031</v>
      </c>
      <c r="E30" s="21">
        <v>1.0418255775021257E-2</v>
      </c>
      <c r="F30" s="22">
        <v>0.64616578409209591</v>
      </c>
      <c r="G30" s="19">
        <v>1.4424908718503448E-2</v>
      </c>
      <c r="H30" s="20">
        <v>0.64657648970322135</v>
      </c>
      <c r="I30" s="21">
        <v>1.8778306904071188E-2</v>
      </c>
      <c r="J30" s="22">
        <v>0.64807603992169271</v>
      </c>
      <c r="K30" s="19">
        <v>-3.5398326665522069E-2</v>
      </c>
      <c r="L30" s="20">
        <v>0.61301380962264984</v>
      </c>
      <c r="M30" s="21">
        <v>3.549034316784478E-2</v>
      </c>
      <c r="N30" s="22">
        <v>0.35242442275280511</v>
      </c>
      <c r="O30" s="19">
        <v>-4.3669792341732511E-3</v>
      </c>
      <c r="P30" s="20">
        <v>0.3719413768648821</v>
      </c>
      <c r="Q30" s="21">
        <v>-1.2354685205533218E-2</v>
      </c>
      <c r="R30" s="22">
        <v>0.34695000674012744</v>
      </c>
      <c r="S30" s="19">
        <v>4.4605003796047244E-3</v>
      </c>
      <c r="T30" s="20">
        <v>0.36072560044926266</v>
      </c>
      <c r="U30" s="21">
        <v>2.1559554530165281E-2</v>
      </c>
      <c r="V30" s="22">
        <v>0.36287537833899886</v>
      </c>
      <c r="W30" s="19">
        <v>1.2232525235365005E-2</v>
      </c>
      <c r="X30" s="20">
        <v>0.38326560366310813</v>
      </c>
      <c r="Y30" s="21">
        <v>1.9324443796774542E-2</v>
      </c>
      <c r="Z30" s="22">
        <v>0.38398587052396055</v>
      </c>
    </row>
    <row r="31" spans="1:31">
      <c r="A31" s="6">
        <v>20</v>
      </c>
      <c r="B31" s="24" t="s">
        <v>24</v>
      </c>
      <c r="C31" s="25">
        <v>5.7074058990000003E-2</v>
      </c>
      <c r="D31" s="26">
        <v>1</v>
      </c>
      <c r="E31" s="27">
        <v>1.861562458E-2</v>
      </c>
      <c r="F31" s="28">
        <v>0.99999999999999989</v>
      </c>
      <c r="G31" s="25">
        <v>7.2007159099999997E-3</v>
      </c>
      <c r="H31" s="26">
        <v>0.99999999999999989</v>
      </c>
      <c r="I31" s="27">
        <v>3.069313081E-2</v>
      </c>
      <c r="J31" s="28">
        <v>1</v>
      </c>
      <c r="K31" s="25">
        <v>-3.8656631769999998E-2</v>
      </c>
      <c r="L31" s="26">
        <v>1</v>
      </c>
      <c r="M31" s="27">
        <v>4.4873171160000003E-2</v>
      </c>
      <c r="N31" s="28">
        <v>0.99999999999999989</v>
      </c>
      <c r="O31" s="25">
        <v>2.0375259199999999E-3</v>
      </c>
      <c r="P31" s="26">
        <v>0.99999999999999989</v>
      </c>
      <c r="Q31" s="27">
        <v>-1.7469264280000001E-2</v>
      </c>
      <c r="R31" s="28">
        <v>1</v>
      </c>
      <c r="S31" s="25">
        <v>1.8043135620000001E-2</v>
      </c>
      <c r="T31" s="26">
        <v>1</v>
      </c>
      <c r="U31" s="27">
        <v>2.7917818220000001E-2</v>
      </c>
      <c r="V31" s="28">
        <v>1</v>
      </c>
      <c r="W31" s="25">
        <v>2.0365771000000001E-2</v>
      </c>
      <c r="X31" s="26">
        <v>1</v>
      </c>
      <c r="Y31" s="27">
        <v>1.9235558470000001E-2</v>
      </c>
      <c r="Z31" s="28">
        <v>1.0000000000000002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28</v>
      </c>
      <c r="C33" s="35">
        <v>4.6928574269385237E-2</v>
      </c>
      <c r="D33" s="36">
        <v>1.0205445753982783</v>
      </c>
      <c r="E33" s="37">
        <v>1.5561624482727394E-2</v>
      </c>
      <c r="F33" s="38">
        <v>1.0127569753103294</v>
      </c>
      <c r="G33" s="35">
        <v>1.0950209269563933E-2</v>
      </c>
      <c r="H33" s="36">
        <v>1.0058432872860417</v>
      </c>
      <c r="I33" s="37">
        <v>2.9046665827730245E-2</v>
      </c>
      <c r="J33" s="38">
        <v>1.0036937550493921</v>
      </c>
      <c r="K33" s="35">
        <v>-3.6033769700080868E-2</v>
      </c>
      <c r="L33" s="36">
        <v>1.0025077811387975</v>
      </c>
      <c r="M33" s="37">
        <v>4.3375300401761838E-2</v>
      </c>
      <c r="N33" s="38">
        <v>1.0022900634710976</v>
      </c>
      <c r="O33" s="35">
        <v>-4.8435399082245683E-4</v>
      </c>
      <c r="P33" s="36">
        <v>0.99999367877196044</v>
      </c>
      <c r="Q33" s="37">
        <v>-1.6008872331632909E-2</v>
      </c>
      <c r="R33" s="38">
        <v>0.99889327154404994</v>
      </c>
      <c r="S33" s="35">
        <v>1.6237572251372335E-2</v>
      </c>
      <c r="T33" s="36">
        <v>0.99917873685124947</v>
      </c>
      <c r="U33" s="37">
        <v>3.0193700631364794E-2</v>
      </c>
      <c r="V33" s="38">
        <v>0.99934564095474743</v>
      </c>
      <c r="W33" s="35">
        <v>1.8475793187110279E-2</v>
      </c>
      <c r="X33" s="36">
        <v>0.99848994033553284</v>
      </c>
      <c r="Y33" s="37">
        <v>1.9259918980287137E-2</v>
      </c>
      <c r="Z33" s="38">
        <v>0.99867723602612446</v>
      </c>
    </row>
    <row r="34" spans="1:26">
      <c r="A34" s="6">
        <v>24</v>
      </c>
      <c r="B34" s="23" t="s">
        <v>29</v>
      </c>
      <c r="C34" s="19">
        <v>1.0145484720614769E-2</v>
      </c>
      <c r="D34" s="20">
        <v>-2.0544575398278211E-2</v>
      </c>
      <c r="E34" s="21">
        <v>3.0540000972726074E-3</v>
      </c>
      <c r="F34" s="22">
        <v>-1.2756975310329471E-2</v>
      </c>
      <c r="G34" s="19">
        <v>-3.749493359563932E-3</v>
      </c>
      <c r="H34" s="20">
        <v>-5.8432872860417328E-3</v>
      </c>
      <c r="I34" s="21">
        <v>1.6464649822697523E-3</v>
      </c>
      <c r="J34" s="22">
        <v>-3.6937550493920212E-3</v>
      </c>
      <c r="K34" s="19">
        <v>-2.6228620699191331E-3</v>
      </c>
      <c r="L34" s="20">
        <v>-2.5077811387974546E-3</v>
      </c>
      <c r="M34" s="21">
        <v>1.4978707582381612E-3</v>
      </c>
      <c r="N34" s="22">
        <v>-2.2900634710976168E-3</v>
      </c>
      <c r="O34" s="19">
        <v>2.5218799108224568E-3</v>
      </c>
      <c r="P34" s="20">
        <v>6.3212280395169987E-6</v>
      </c>
      <c r="Q34" s="21">
        <v>-1.4603919483670911E-3</v>
      </c>
      <c r="R34" s="22">
        <v>1.1067284559500665E-3</v>
      </c>
      <c r="S34" s="19">
        <v>1.8055633686276638E-3</v>
      </c>
      <c r="T34" s="20">
        <v>8.2126314875041913E-4</v>
      </c>
      <c r="U34" s="21">
        <v>-2.2758824113647937E-3</v>
      </c>
      <c r="V34" s="22">
        <v>6.5435904525265847E-4</v>
      </c>
      <c r="W34" s="19">
        <v>1.8899778128897225E-3</v>
      </c>
      <c r="X34" s="20">
        <v>1.510059664467192E-3</v>
      </c>
      <c r="Y34" s="21">
        <v>-2.436051028713499E-5</v>
      </c>
      <c r="Z34" s="22">
        <v>1.3227639738754139E-3</v>
      </c>
    </row>
    <row r="35" spans="1:26">
      <c r="A35" s="6">
        <v>20</v>
      </c>
      <c r="B35" s="24" t="s">
        <v>24</v>
      </c>
      <c r="C35" s="25">
        <v>5.7074058990000003E-2</v>
      </c>
      <c r="D35" s="26">
        <v>1</v>
      </c>
      <c r="E35" s="27">
        <v>1.861562458E-2</v>
      </c>
      <c r="F35" s="28">
        <v>0.99999999999999989</v>
      </c>
      <c r="G35" s="25">
        <v>7.2007159099999997E-3</v>
      </c>
      <c r="H35" s="26">
        <v>0.99999999999999989</v>
      </c>
      <c r="I35" s="27">
        <v>3.069313081E-2</v>
      </c>
      <c r="J35" s="28">
        <v>1</v>
      </c>
      <c r="K35" s="25">
        <v>-3.8656631769999998E-2</v>
      </c>
      <c r="L35" s="26">
        <v>1</v>
      </c>
      <c r="M35" s="27">
        <v>4.4873171160000003E-2</v>
      </c>
      <c r="N35" s="28">
        <v>0.99999999999999989</v>
      </c>
      <c r="O35" s="25">
        <v>2.0375259199999999E-3</v>
      </c>
      <c r="P35" s="26">
        <v>0.99999999999999989</v>
      </c>
      <c r="Q35" s="27">
        <v>-1.7469264280000001E-2</v>
      </c>
      <c r="R35" s="28">
        <v>1</v>
      </c>
      <c r="S35" s="25">
        <v>1.8043135620000001E-2</v>
      </c>
      <c r="T35" s="26">
        <v>1</v>
      </c>
      <c r="U35" s="27">
        <v>2.7917818220000001E-2</v>
      </c>
      <c r="V35" s="28">
        <v>1</v>
      </c>
      <c r="W35" s="25">
        <v>2.0365771000000001E-2</v>
      </c>
      <c r="X35" s="26">
        <v>1</v>
      </c>
      <c r="Y35" s="27">
        <v>1.9235558470000001E-2</v>
      </c>
      <c r="Z35" s="28">
        <v>1.0000000000000002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30</v>
      </c>
      <c r="C38" s="43" t="s">
        <v>31</v>
      </c>
      <c r="D38" s="44"/>
      <c r="E38" s="45" t="s">
        <v>32</v>
      </c>
      <c r="F38" s="46"/>
      <c r="G38" s="43" t="s">
        <v>33</v>
      </c>
      <c r="H38" s="44"/>
      <c r="I38" s="45" t="s">
        <v>34</v>
      </c>
      <c r="J38" s="46"/>
    </row>
    <row r="39" spans="1:26" ht="30">
      <c r="B39" s="13"/>
      <c r="C39" s="14" t="s">
        <v>3</v>
      </c>
      <c r="D39" s="15" t="s">
        <v>4</v>
      </c>
      <c r="E39" s="16" t="s">
        <v>3</v>
      </c>
      <c r="F39" s="17" t="s">
        <v>4</v>
      </c>
      <c r="G39" s="14" t="s">
        <v>3</v>
      </c>
      <c r="H39" s="15" t="s">
        <v>4</v>
      </c>
      <c r="I39" s="16" t="s">
        <v>3</v>
      </c>
      <c r="J39" s="17" t="s">
        <v>4</v>
      </c>
    </row>
    <row r="40" spans="1:26">
      <c r="B40" s="18" t="s">
        <v>5</v>
      </c>
      <c r="C40" s="19">
        <v>-6.1214890659894139E-4</v>
      </c>
      <c r="D40" s="20">
        <v>6.0043961192666133E-2</v>
      </c>
      <c r="E40" s="21">
        <v>-6.1348747477923461E-4</v>
      </c>
      <c r="F40" s="22">
        <v>8.4860096242056648E-2</v>
      </c>
      <c r="G40" s="19">
        <v>-2.5162216535639451E-3</v>
      </c>
      <c r="H40" s="20">
        <v>0.11677835208917552</v>
      </c>
      <c r="I40" s="21">
        <v>-1.6321484043571566E-3</v>
      </c>
      <c r="J40" s="22">
        <v>0.1302935067503245</v>
      </c>
      <c r="M40" s="41"/>
    </row>
    <row r="41" spans="1:26">
      <c r="B41" s="23" t="s">
        <v>6</v>
      </c>
      <c r="C41" s="19">
        <v>0</v>
      </c>
      <c r="D41" s="20">
        <v>0</v>
      </c>
      <c r="E41" s="21">
        <v>1.1536291437744239E-4</v>
      </c>
      <c r="F41" s="22">
        <v>2.1597610190788569E-2</v>
      </c>
      <c r="G41" s="19">
        <v>3.8943448174233295E-4</v>
      </c>
      <c r="H41" s="20">
        <v>6.2386651164099631E-2</v>
      </c>
      <c r="I41" s="21">
        <v>1.0758124958329027E-3</v>
      </c>
      <c r="J41" s="22">
        <v>8.2637262856170665E-2</v>
      </c>
      <c r="M41" s="41"/>
    </row>
    <row r="42" spans="1:26">
      <c r="B42" s="23" t="s">
        <v>7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>
        <v>0</v>
      </c>
      <c r="J42" s="22">
        <v>0</v>
      </c>
      <c r="M42" s="41"/>
    </row>
    <row r="43" spans="1:26">
      <c r="B43" s="23" t="s">
        <v>8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>
        <v>0</v>
      </c>
      <c r="J43" s="22">
        <v>0</v>
      </c>
      <c r="M43" s="41"/>
    </row>
    <row r="44" spans="1:26">
      <c r="B44" s="23" t="s">
        <v>9</v>
      </c>
      <c r="C44" s="19">
        <v>0</v>
      </c>
      <c r="D44" s="20">
        <v>0</v>
      </c>
      <c r="E44" s="21">
        <v>0</v>
      </c>
      <c r="F44" s="22">
        <v>0</v>
      </c>
      <c r="G44" s="19">
        <v>0</v>
      </c>
      <c r="H44" s="20">
        <v>0</v>
      </c>
      <c r="I44" s="21">
        <v>0</v>
      </c>
      <c r="J44" s="22">
        <v>0</v>
      </c>
      <c r="M44" s="41"/>
    </row>
    <row r="45" spans="1:26">
      <c r="B45" s="23" t="s">
        <v>10</v>
      </c>
      <c r="C45" s="19">
        <v>0</v>
      </c>
      <c r="D45" s="20">
        <v>0</v>
      </c>
      <c r="E45" s="21">
        <v>0</v>
      </c>
      <c r="F45" s="22">
        <v>0</v>
      </c>
      <c r="G45" s="19">
        <v>0</v>
      </c>
      <c r="H45" s="20">
        <v>0</v>
      </c>
      <c r="I45" s="21">
        <v>0</v>
      </c>
      <c r="J45" s="22">
        <v>0</v>
      </c>
      <c r="M45" s="41"/>
    </row>
    <row r="46" spans="1:26">
      <c r="B46" s="23" t="s">
        <v>11</v>
      </c>
      <c r="C46" s="19">
        <v>2.2012017836857373E-2</v>
      </c>
      <c r="D46" s="20">
        <v>0.34052671606366874</v>
      </c>
      <c r="E46" s="21">
        <v>4.4184716789373336E-2</v>
      </c>
      <c r="F46" s="22">
        <v>0.34985347803712868</v>
      </c>
      <c r="G46" s="19">
        <v>5.4309359831236297E-2</v>
      </c>
      <c r="H46" s="20">
        <v>0.36887545811028111</v>
      </c>
      <c r="I46" s="21">
        <v>8.1374876519627368E-2</v>
      </c>
      <c r="J46" s="22">
        <v>0.37693928742264826</v>
      </c>
      <c r="M46" s="41"/>
    </row>
    <row r="47" spans="1:26">
      <c r="B47" s="23" t="s">
        <v>12</v>
      </c>
      <c r="C47" s="19">
        <v>5.3681102320317177E-2</v>
      </c>
      <c r="D47" s="20">
        <v>0.61246864328734485</v>
      </c>
      <c r="E47" s="21">
        <v>5.1158806554394955E-2</v>
      </c>
      <c r="F47" s="22">
        <v>0.54420346914922713</v>
      </c>
      <c r="G47" s="19">
        <v>3.9894082690420433E-2</v>
      </c>
      <c r="H47" s="20">
        <v>0.43855477265776072</v>
      </c>
      <c r="I47" s="21">
        <v>6.3794956445185999E-2</v>
      </c>
      <c r="J47" s="22">
        <v>0.39070085860189163</v>
      </c>
      <c r="M47" s="41"/>
    </row>
    <row r="48" spans="1:26">
      <c r="B48" s="23" t="s">
        <v>13</v>
      </c>
      <c r="C48" s="19">
        <v>0</v>
      </c>
      <c r="D48" s="20">
        <v>0</v>
      </c>
      <c r="E48" s="21">
        <v>1.960207835442426E-3</v>
      </c>
      <c r="F48" s="22">
        <v>6.9274481145202536E-3</v>
      </c>
      <c r="G48" s="19">
        <v>-2.3778459894726871E-4</v>
      </c>
      <c r="H48" s="20">
        <v>1.5349537979566681E-2</v>
      </c>
      <c r="I48" s="21">
        <v>2.8580246003667414E-3</v>
      </c>
      <c r="J48" s="22">
        <v>1.8770859272198664E-2</v>
      </c>
      <c r="M48" s="41"/>
    </row>
    <row r="49" spans="2:13">
      <c r="B49" s="23" t="s">
        <v>14</v>
      </c>
      <c r="C49" s="19">
        <v>0</v>
      </c>
      <c r="D49" s="20">
        <v>0</v>
      </c>
      <c r="E49" s="21">
        <v>0</v>
      </c>
      <c r="F49" s="22">
        <v>0</v>
      </c>
      <c r="G49" s="19">
        <v>0</v>
      </c>
      <c r="H49" s="20">
        <v>0</v>
      </c>
      <c r="I49" s="21">
        <v>0</v>
      </c>
      <c r="J49" s="22">
        <v>0</v>
      </c>
      <c r="M49" s="41"/>
    </row>
    <row r="50" spans="2:13">
      <c r="B50" s="23" t="s">
        <v>15</v>
      </c>
      <c r="C50" s="19">
        <v>3.288487611597107E-6</v>
      </c>
      <c r="D50" s="20">
        <v>8.9587878700972757E-6</v>
      </c>
      <c r="E50" s="21">
        <v>-3.2464869991521154E-6</v>
      </c>
      <c r="F50" s="22">
        <v>6.9663191861974354E-6</v>
      </c>
      <c r="G50" s="19">
        <v>2.0531794202513864E-5</v>
      </c>
      <c r="H50" s="20">
        <v>1.1872923014189231E-5</v>
      </c>
      <c r="I50" s="21">
        <v>2.6650773660090328E-5</v>
      </c>
      <c r="J50" s="22">
        <v>1.6755861499475481E-5</v>
      </c>
      <c r="M50" s="41"/>
    </row>
    <row r="51" spans="2:13">
      <c r="B51" s="23" t="s">
        <v>16</v>
      </c>
      <c r="C51" s="19">
        <v>9.4212794452043364E-3</v>
      </c>
      <c r="D51" s="20">
        <v>-1.3048279331549806E-2</v>
      </c>
      <c r="E51" s="21">
        <v>2.6296835545003425E-2</v>
      </c>
      <c r="F51" s="22">
        <v>-7.6004325259453817E-3</v>
      </c>
      <c r="G51" s="19">
        <v>3.5465346907456993E-2</v>
      </c>
      <c r="H51" s="20">
        <v>-2.7577699480463478E-3</v>
      </c>
      <c r="I51" s="21">
        <v>6.0173444877850008E-2</v>
      </c>
      <c r="J51" s="22">
        <v>-2.7491604240744593E-4</v>
      </c>
      <c r="M51" s="41"/>
    </row>
    <row r="52" spans="2:13">
      <c r="B52" s="23" t="s">
        <v>17</v>
      </c>
      <c r="C52" s="19">
        <v>0</v>
      </c>
      <c r="D52" s="20">
        <v>0</v>
      </c>
      <c r="E52" s="21">
        <v>-2.9695931640409966E-4</v>
      </c>
      <c r="F52" s="22">
        <v>1.5136447303797061E-4</v>
      </c>
      <c r="G52" s="19">
        <v>-1.9437462437472753E-3</v>
      </c>
      <c r="H52" s="20">
        <v>8.0112502414846304E-4</v>
      </c>
      <c r="I52" s="21">
        <v>-4.608473562479275E-3</v>
      </c>
      <c r="J52" s="22">
        <v>9.1638527767427987E-4</v>
      </c>
      <c r="M52" s="41"/>
    </row>
    <row r="53" spans="2:13">
      <c r="B53" s="23" t="s">
        <v>18</v>
      </c>
      <c r="C53" s="19">
        <v>0</v>
      </c>
      <c r="D53" s="20">
        <v>0</v>
      </c>
      <c r="E53" s="21">
        <v>0</v>
      </c>
      <c r="F53" s="22">
        <v>0</v>
      </c>
      <c r="G53" s="19">
        <v>0</v>
      </c>
      <c r="H53" s="20">
        <v>0</v>
      </c>
      <c r="I53" s="21">
        <v>0</v>
      </c>
      <c r="J53" s="22">
        <v>0</v>
      </c>
      <c r="M53" s="41"/>
    </row>
    <row r="54" spans="2:13">
      <c r="B54" s="23" t="s">
        <v>19</v>
      </c>
      <c r="C54" s="19">
        <v>0</v>
      </c>
      <c r="D54" s="20">
        <v>0</v>
      </c>
      <c r="E54" s="21">
        <v>0</v>
      </c>
      <c r="F54" s="22">
        <v>0</v>
      </c>
      <c r="G54" s="19">
        <v>0</v>
      </c>
      <c r="H54" s="20">
        <v>0</v>
      </c>
      <c r="I54" s="21">
        <v>0</v>
      </c>
      <c r="J54" s="22">
        <v>0</v>
      </c>
      <c r="M54" s="41"/>
    </row>
    <row r="55" spans="2:13">
      <c r="B55" s="23" t="s">
        <v>20</v>
      </c>
      <c r="C55" s="19">
        <v>0</v>
      </c>
      <c r="D55" s="20">
        <v>0</v>
      </c>
      <c r="E55" s="21">
        <v>0</v>
      </c>
      <c r="F55" s="22">
        <v>0</v>
      </c>
      <c r="G55" s="19">
        <v>0</v>
      </c>
      <c r="H55" s="20">
        <v>0</v>
      </c>
      <c r="I55" s="21">
        <v>0</v>
      </c>
      <c r="J55" s="22">
        <v>0</v>
      </c>
      <c r="M55" s="41"/>
    </row>
    <row r="56" spans="2:13">
      <c r="B56" s="23" t="s">
        <v>21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>
        <v>0</v>
      </c>
      <c r="J56" s="22">
        <v>0</v>
      </c>
      <c r="M56" s="41"/>
    </row>
    <row r="57" spans="2:13">
      <c r="B57" s="23" t="s">
        <v>22</v>
      </c>
      <c r="C57" s="19">
        <v>0</v>
      </c>
      <c r="D57" s="20">
        <v>0</v>
      </c>
      <c r="E57" s="21">
        <v>0</v>
      </c>
      <c r="F57" s="22">
        <v>0</v>
      </c>
      <c r="G57" s="19">
        <v>0</v>
      </c>
      <c r="H57" s="20">
        <v>0</v>
      </c>
      <c r="I57" s="21">
        <v>0</v>
      </c>
      <c r="J57" s="22">
        <v>0</v>
      </c>
      <c r="M57" s="41"/>
    </row>
    <row r="58" spans="2:13">
      <c r="B58" s="23" t="s">
        <v>23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>
        <v>0</v>
      </c>
      <c r="J58" s="22">
        <v>0</v>
      </c>
      <c r="M58" s="41"/>
    </row>
    <row r="59" spans="2:13">
      <c r="B59" s="24" t="s">
        <v>35</v>
      </c>
      <c r="C59" s="25">
        <v>8.4505539183391543E-2</v>
      </c>
      <c r="D59" s="26">
        <v>0.99999999999999978</v>
      </c>
      <c r="E59" s="27">
        <v>0.1228022363604091</v>
      </c>
      <c r="F59" s="28">
        <v>1</v>
      </c>
      <c r="G59" s="25">
        <v>0.12538100320880008</v>
      </c>
      <c r="H59" s="26">
        <v>1</v>
      </c>
      <c r="I59" s="27">
        <v>0.20306314374568668</v>
      </c>
      <c r="J59" s="28">
        <v>1</v>
      </c>
      <c r="M59" s="41"/>
    </row>
    <row r="60" spans="2:13">
      <c r="B60" s="29" t="s">
        <v>25</v>
      </c>
      <c r="C60" s="30">
        <v>1008.8579199999999</v>
      </c>
      <c r="D60" s="31"/>
      <c r="E60" s="32">
        <v>1508.0719599999998</v>
      </c>
      <c r="F60" s="31"/>
      <c r="G60" s="30">
        <v>1556.4687199999996</v>
      </c>
      <c r="H60" s="31"/>
      <c r="I60" s="32">
        <v>2821.6803299999997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26</v>
      </c>
      <c r="C62" s="35">
        <v>2.6846980008465988E-2</v>
      </c>
      <c r="D62" s="36">
        <v>0.35192465777051413</v>
      </c>
      <c r="E62" s="37">
        <v>4.5911113264455954E-2</v>
      </c>
      <c r="F62" s="38">
        <v>0.4070432835023991</v>
      </c>
      <c r="G62" s="35">
        <v>6.1710428325273632E-2</v>
      </c>
      <c r="H62" s="36">
        <v>0.48473807966223581</v>
      </c>
      <c r="I62" s="37">
        <v>7.9675319860608593E-2</v>
      </c>
      <c r="J62" s="38">
        <v>0.51937632203617123</v>
      </c>
    </row>
    <row r="63" spans="2:13">
      <c r="B63" s="23" t="s">
        <v>27</v>
      </c>
      <c r="C63" s="19">
        <v>5.7658559174925551E-2</v>
      </c>
      <c r="D63" s="20">
        <v>0.64807534222948582</v>
      </c>
      <c r="E63" s="21">
        <v>7.689112309595314E-2</v>
      </c>
      <c r="F63" s="22">
        <v>0.59295671649760096</v>
      </c>
      <c r="G63" s="19">
        <v>6.3670574883526454E-2</v>
      </c>
      <c r="H63" s="20">
        <v>0.51526192033776419</v>
      </c>
      <c r="I63" s="21">
        <v>0.12338782388507809</v>
      </c>
      <c r="J63" s="22">
        <v>0.48062367796382871</v>
      </c>
    </row>
    <row r="64" spans="2:13">
      <c r="B64" s="24" t="s">
        <v>35</v>
      </c>
      <c r="C64" s="25">
        <v>8.4505539183391543E-2</v>
      </c>
      <c r="D64" s="26">
        <v>1</v>
      </c>
      <c r="E64" s="27">
        <v>0.1228022363604091</v>
      </c>
      <c r="F64" s="28">
        <v>1</v>
      </c>
      <c r="G64" s="25">
        <v>0.12538100320880008</v>
      </c>
      <c r="H64" s="26">
        <v>1</v>
      </c>
      <c r="I64" s="27">
        <v>0.20306314374568668</v>
      </c>
      <c r="J64" s="28">
        <v>1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28</v>
      </c>
      <c r="C66" s="35">
        <v>7.5076926773951599E-2</v>
      </c>
      <c r="D66" s="36">
        <v>1.0130482793315496</v>
      </c>
      <c r="E66" s="37">
        <v>0.11285329234012055</v>
      </c>
      <c r="F66" s="38">
        <v>1.0079394062756561</v>
      </c>
      <c r="G66" s="35">
        <v>0.11253850689271074</v>
      </c>
      <c r="H66" s="36">
        <v>1.0050780138690216</v>
      </c>
      <c r="I66" s="37">
        <v>0.19064269633401545</v>
      </c>
      <c r="J66" s="38">
        <v>1.0035179118447999</v>
      </c>
    </row>
    <row r="67" spans="2:10">
      <c r="B67" s="23" t="s">
        <v>29</v>
      </c>
      <c r="C67" s="19">
        <v>9.4286124094399484E-3</v>
      </c>
      <c r="D67" s="20">
        <v>-1.3048279331549806E-2</v>
      </c>
      <c r="E67" s="21">
        <v>9.9489440202885446E-3</v>
      </c>
      <c r="F67" s="22">
        <v>-7.9394062756560843E-3</v>
      </c>
      <c r="G67" s="19">
        <v>1.2842496316089341E-2</v>
      </c>
      <c r="H67" s="20">
        <v>-5.0780138690218347E-3</v>
      </c>
      <c r="I67" s="21">
        <v>1.2420447411671238E-2</v>
      </c>
      <c r="J67" s="22">
        <v>-3.5179118448001039E-3</v>
      </c>
    </row>
    <row r="68" spans="2:10">
      <c r="B68" s="24" t="s">
        <v>35</v>
      </c>
      <c r="C68" s="25">
        <v>8.4505539183391543E-2</v>
      </c>
      <c r="D68" s="26">
        <v>0.99999999999999978</v>
      </c>
      <c r="E68" s="27">
        <v>0.1228022363604091</v>
      </c>
      <c r="F68" s="28">
        <v>1</v>
      </c>
      <c r="G68" s="25">
        <v>0.12538100320880008</v>
      </c>
      <c r="H68" s="26">
        <v>0.99999999999999978</v>
      </c>
      <c r="I68" s="27">
        <v>0.20306314374568668</v>
      </c>
      <c r="J68" s="28">
        <v>0.99999999999999978</v>
      </c>
    </row>
    <row r="100" spans="2:13" ht="15.75" hidden="1">
      <c r="B100" s="7" t="s">
        <v>36</v>
      </c>
      <c r="C100" s="47" t="s">
        <v>37</v>
      </c>
      <c r="D100" s="48"/>
      <c r="E100" s="49" t="s">
        <v>38</v>
      </c>
      <c r="F100" s="50"/>
      <c r="G100" s="47" t="s">
        <v>39</v>
      </c>
      <c r="H100" s="48"/>
      <c r="I100" s="49" t="s">
        <v>40</v>
      </c>
      <c r="J100" s="50"/>
    </row>
    <row r="101" spans="2:13" ht="30" hidden="1">
      <c r="B101" s="13"/>
      <c r="C101" s="14" t="s">
        <v>3</v>
      </c>
      <c r="D101" s="15"/>
      <c r="E101" s="16" t="s">
        <v>3</v>
      </c>
      <c r="F101" s="17"/>
      <c r="G101" s="14" t="s">
        <v>3</v>
      </c>
      <c r="H101" s="15"/>
      <c r="I101" s="16" t="s">
        <v>3</v>
      </c>
      <c r="J101" s="17"/>
    </row>
    <row r="102" spans="2:13" hidden="1">
      <c r="B102" s="18" t="s">
        <v>5</v>
      </c>
      <c r="C102" s="19">
        <f>(1+C7)*(1+E7)*(1+G7)-1</f>
        <v>-6.5857415523240537E-4</v>
      </c>
      <c r="D102" s="20"/>
      <c r="E102" s="21">
        <f>(1+C7)*(1+E7)*(1+G7)*(1+I7)*(1+K7)*(1+M7)-1</f>
        <v>-8.1648085422236782E-4</v>
      </c>
      <c r="F102" s="22"/>
      <c r="G102" s="19">
        <f>(1+C7)*(1+E7)*(1+G7)*(1+I7)*(1+K7)*(1+M7)*(1+O7)*(1+Q7)*(1+S7)-1</f>
        <v>-2.7826852439718497E-3</v>
      </c>
      <c r="H102" s="20"/>
      <c r="I102" s="21">
        <f>(1+C7)*(1+E7)*(1+G7)*(1+I7)*(1+K7)*(1+M7)*(1+O7)*(1+Q7)*(1+S7)*(1+U7)*(1+W7)*(1+Y7)-1</f>
        <v>-2.8184786215630364E-3</v>
      </c>
      <c r="J102" s="22"/>
      <c r="M102" s="41"/>
    </row>
    <row r="103" spans="2:13" hidden="1">
      <c r="B103" s="23" t="s">
        <v>6</v>
      </c>
      <c r="C103" s="19">
        <f t="shared" ref="C103:C120" si="0">(1+C8)*(1+E8)*(1+G8)-1</f>
        <v>0</v>
      </c>
      <c r="D103" s="20"/>
      <c r="E103" s="21">
        <f t="shared" ref="E103:E120" si="1">(1+C8)*(1+E8)*(1+G8)*(1+I8)*(1+K8)*(1+M8)-1</f>
        <v>6.3699387293780774E-5</v>
      </c>
      <c r="F103" s="22"/>
      <c r="G103" s="19">
        <f t="shared" ref="G103:G120" si="2">(1+C8)*(1+E8)*(1+G8)*(1+I8)*(1+K8)*(1+M8)*(1+O8)*(1+Q8)*(1+S8)-1</f>
        <v>2.4708129071582263E-4</v>
      </c>
      <c r="H103" s="20"/>
      <c r="I103" s="21">
        <f t="shared" ref="I103:I120" si="3">(1+C8)*(1+E8)*(1+G8)*(1+I8)*(1+K8)*(1+M8)*(1+O8)*(1+Q8)*(1+S8)*(1+U8)*(1+W8)*(1+Y8)-1</f>
        <v>3.2339524620494942E-4</v>
      </c>
      <c r="J103" s="22"/>
      <c r="M103" s="41"/>
    </row>
    <row r="104" spans="2:13" hidden="1">
      <c r="B104" s="23" t="s">
        <v>7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>
        <f t="shared" si="3"/>
        <v>0</v>
      </c>
      <c r="J104" s="22"/>
      <c r="M104" s="41"/>
    </row>
    <row r="105" spans="2:13" hidden="1">
      <c r="B105" s="23" t="s">
        <v>8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>
        <f t="shared" si="3"/>
        <v>0</v>
      </c>
      <c r="J105" s="22"/>
      <c r="M105" s="41"/>
    </row>
    <row r="106" spans="2:13" hidden="1">
      <c r="B106" s="23" t="s">
        <v>9</v>
      </c>
      <c r="C106" s="19">
        <f t="shared" si="0"/>
        <v>0</v>
      </c>
      <c r="D106" s="20"/>
      <c r="E106" s="21">
        <f t="shared" si="1"/>
        <v>0</v>
      </c>
      <c r="F106" s="22"/>
      <c r="G106" s="19">
        <f t="shared" si="2"/>
        <v>0</v>
      </c>
      <c r="H106" s="20"/>
      <c r="I106" s="21">
        <f t="shared" si="3"/>
        <v>0</v>
      </c>
      <c r="J106" s="22"/>
      <c r="M106" s="41"/>
    </row>
    <row r="107" spans="2:13" hidden="1">
      <c r="B107" s="23" t="s">
        <v>10</v>
      </c>
      <c r="C107" s="19">
        <f t="shared" si="0"/>
        <v>0</v>
      </c>
      <c r="D107" s="20"/>
      <c r="E107" s="21">
        <f t="shared" si="1"/>
        <v>0</v>
      </c>
      <c r="F107" s="22"/>
      <c r="G107" s="19">
        <f t="shared" si="2"/>
        <v>0</v>
      </c>
      <c r="H107" s="20"/>
      <c r="I107" s="21">
        <f t="shared" si="3"/>
        <v>0</v>
      </c>
      <c r="J107" s="22"/>
      <c r="M107" s="41"/>
    </row>
    <row r="108" spans="2:13" hidden="1">
      <c r="B108" s="23" t="s">
        <v>11</v>
      </c>
      <c r="C108" s="19">
        <f t="shared" si="0"/>
        <v>2.1748726789005524E-2</v>
      </c>
      <c r="D108" s="20"/>
      <c r="E108" s="21">
        <f t="shared" si="1"/>
        <v>4.3347834167721366E-2</v>
      </c>
      <c r="F108" s="22"/>
      <c r="G108" s="19">
        <f t="shared" si="2"/>
        <v>5.3467663770083051E-2</v>
      </c>
      <c r="H108" s="20"/>
      <c r="I108" s="21">
        <f t="shared" si="3"/>
        <v>7.7942821631593384E-2</v>
      </c>
      <c r="J108" s="22"/>
      <c r="M108" s="41"/>
    </row>
    <row r="109" spans="2:13" hidden="1">
      <c r="B109" s="23" t="s">
        <v>12</v>
      </c>
      <c r="C109" s="19">
        <f t="shared" si="0"/>
        <v>5.3207549135616761E-2</v>
      </c>
      <c r="D109" s="20"/>
      <c r="E109" s="21">
        <f t="shared" si="1"/>
        <v>4.9857020365133842E-2</v>
      </c>
      <c r="F109" s="22"/>
      <c r="G109" s="19">
        <f t="shared" si="2"/>
        <v>3.8893393117205077E-2</v>
      </c>
      <c r="H109" s="20"/>
      <c r="I109" s="21">
        <f t="shared" si="3"/>
        <v>6.0237601623691406E-2</v>
      </c>
      <c r="J109" s="22"/>
      <c r="M109" s="41"/>
    </row>
    <row r="110" spans="2:13" hidden="1">
      <c r="B110" s="23" t="s">
        <v>13</v>
      </c>
      <c r="C110" s="19">
        <f t="shared" si="0"/>
        <v>0</v>
      </c>
      <c r="D110" s="20"/>
      <c r="E110" s="21">
        <f t="shared" si="1"/>
        <v>1.9436367240961427E-3</v>
      </c>
      <c r="F110" s="22"/>
      <c r="G110" s="19">
        <f t="shared" si="2"/>
        <v>-2.7280900996151658E-4</v>
      </c>
      <c r="H110" s="20"/>
      <c r="I110" s="21">
        <f t="shared" si="3"/>
        <v>2.6871147974691922E-3</v>
      </c>
      <c r="J110" s="22"/>
      <c r="M110" s="41"/>
    </row>
    <row r="111" spans="2:13" hidden="1">
      <c r="B111" s="23" t="s">
        <v>14</v>
      </c>
      <c r="C111" s="19">
        <f t="shared" si="0"/>
        <v>0</v>
      </c>
      <c r="D111" s="20"/>
      <c r="E111" s="21">
        <f t="shared" si="1"/>
        <v>0</v>
      </c>
      <c r="F111" s="22"/>
      <c r="G111" s="19">
        <f t="shared" si="2"/>
        <v>0</v>
      </c>
      <c r="H111" s="20"/>
      <c r="I111" s="21">
        <f t="shared" si="3"/>
        <v>0</v>
      </c>
      <c r="J111" s="22"/>
      <c r="M111" s="41"/>
    </row>
    <row r="112" spans="2:13" hidden="1">
      <c r="B112" s="23" t="s">
        <v>15</v>
      </c>
      <c r="C112" s="19">
        <f t="shared" si="0"/>
        <v>3.2815607875491537E-6</v>
      </c>
      <c r="D112" s="20"/>
      <c r="E112" s="21">
        <f t="shared" si="1"/>
        <v>-3.2631510937797259E-6</v>
      </c>
      <c r="F112" s="22"/>
      <c r="G112" s="19">
        <f t="shared" si="2"/>
        <v>2.0504702694212895E-5</v>
      </c>
      <c r="H112" s="20"/>
      <c r="I112" s="21">
        <f t="shared" si="3"/>
        <v>2.6498210533132394E-5</v>
      </c>
      <c r="J112" s="22"/>
      <c r="M112" s="41"/>
    </row>
    <row r="113" spans="2:13" hidden="1">
      <c r="B113" s="23" t="s">
        <v>16</v>
      </c>
      <c r="C113" s="19">
        <f t="shared" si="0"/>
        <v>9.4313682135029886E-3</v>
      </c>
      <c r="D113" s="20"/>
      <c r="E113" s="21">
        <f t="shared" si="1"/>
        <v>2.6315016498737798E-2</v>
      </c>
      <c r="F113" s="22"/>
      <c r="G113" s="19">
        <f t="shared" si="2"/>
        <v>3.547163955732513E-2</v>
      </c>
      <c r="H113" s="20"/>
      <c r="I113" s="21">
        <f t="shared" si="3"/>
        <v>6.0175948004954627E-2</v>
      </c>
      <c r="J113" s="22"/>
      <c r="M113" s="41"/>
    </row>
    <row r="114" spans="2:13" hidden="1">
      <c r="B114" s="23" t="s">
        <v>17</v>
      </c>
      <c r="C114" s="19">
        <f t="shared" si="0"/>
        <v>0</v>
      </c>
      <c r="D114" s="20"/>
      <c r="E114" s="21">
        <f t="shared" si="1"/>
        <v>-2.9732139454530238E-4</v>
      </c>
      <c r="F114" s="22"/>
      <c r="G114" s="19">
        <f t="shared" si="2"/>
        <v>-1.9455742422288536E-3</v>
      </c>
      <c r="H114" s="20"/>
      <c r="I114" s="21">
        <f t="shared" si="3"/>
        <v>-4.6168173055607387E-3</v>
      </c>
      <c r="J114" s="22"/>
      <c r="M114" s="41"/>
    </row>
    <row r="115" spans="2:13" hidden="1">
      <c r="B115" s="23" t="s">
        <v>18</v>
      </c>
      <c r="C115" s="19">
        <f t="shared" si="0"/>
        <v>0</v>
      </c>
      <c r="D115" s="20"/>
      <c r="E115" s="21">
        <f t="shared" si="1"/>
        <v>0</v>
      </c>
      <c r="F115" s="22"/>
      <c r="G115" s="19">
        <f t="shared" si="2"/>
        <v>0</v>
      </c>
      <c r="H115" s="20"/>
      <c r="I115" s="21">
        <f t="shared" si="3"/>
        <v>0</v>
      </c>
      <c r="J115" s="22"/>
      <c r="M115" s="41"/>
    </row>
    <row r="116" spans="2:13" hidden="1">
      <c r="B116" s="23" t="s">
        <v>19</v>
      </c>
      <c r="C116" s="19">
        <f t="shared" si="0"/>
        <v>0</v>
      </c>
      <c r="D116" s="20"/>
      <c r="E116" s="21">
        <f t="shared" si="1"/>
        <v>0</v>
      </c>
      <c r="F116" s="22"/>
      <c r="G116" s="19">
        <f t="shared" si="2"/>
        <v>0</v>
      </c>
      <c r="H116" s="20"/>
      <c r="I116" s="21">
        <f t="shared" si="3"/>
        <v>0</v>
      </c>
      <c r="J116" s="22"/>
      <c r="M116" s="41"/>
    </row>
    <row r="117" spans="2:13" hidden="1">
      <c r="B117" s="23" t="s">
        <v>20</v>
      </c>
      <c r="C117" s="19">
        <f t="shared" si="0"/>
        <v>0</v>
      </c>
      <c r="D117" s="20"/>
      <c r="E117" s="21">
        <f t="shared" si="1"/>
        <v>0</v>
      </c>
      <c r="F117" s="22"/>
      <c r="G117" s="19">
        <f t="shared" si="2"/>
        <v>0</v>
      </c>
      <c r="H117" s="20"/>
      <c r="I117" s="21">
        <f t="shared" si="3"/>
        <v>0</v>
      </c>
      <c r="J117" s="22"/>
      <c r="M117" s="41"/>
    </row>
    <row r="118" spans="2:13" hidden="1">
      <c r="B118" s="23" t="s">
        <v>21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>
        <f t="shared" si="3"/>
        <v>0</v>
      </c>
      <c r="J118" s="22"/>
      <c r="M118" s="41"/>
    </row>
    <row r="119" spans="2:13" hidden="1">
      <c r="B119" s="23" t="s">
        <v>22</v>
      </c>
      <c r="C119" s="19">
        <f t="shared" si="0"/>
        <v>0</v>
      </c>
      <c r="D119" s="20"/>
      <c r="E119" s="21">
        <f t="shared" si="1"/>
        <v>0</v>
      </c>
      <c r="F119" s="22"/>
      <c r="G119" s="19">
        <f t="shared" si="2"/>
        <v>0</v>
      </c>
      <c r="H119" s="20"/>
      <c r="I119" s="21">
        <f t="shared" si="3"/>
        <v>0</v>
      </c>
      <c r="J119" s="22"/>
      <c r="M119" s="41"/>
    </row>
    <row r="120" spans="2:13" hidden="1">
      <c r="B120" s="23" t="s">
        <v>23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>
        <f t="shared" si="3"/>
        <v>0</v>
      </c>
      <c r="J120" s="22"/>
      <c r="M120" s="41"/>
    </row>
    <row r="121" spans="2:13" hidden="1">
      <c r="B121" s="24" t="s">
        <v>35</v>
      </c>
      <c r="C121" s="25">
        <f>SUM(C102:C120)</f>
        <v>8.3732351543680417E-2</v>
      </c>
      <c r="D121" s="26"/>
      <c r="E121" s="27">
        <f>SUM(E102:E120)</f>
        <v>0.12041014174312148</v>
      </c>
      <c r="F121" s="28"/>
      <c r="G121" s="25">
        <f>SUM(G102:G120)</f>
        <v>0.12309921394186107</v>
      </c>
      <c r="H121" s="26"/>
      <c r="I121" s="27">
        <f>SUM(I102:I120)</f>
        <v>0.19395808358732292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26</v>
      </c>
      <c r="C124" s="35">
        <f>(1+C29)*(1+E29)*(1+G29)-1</f>
        <v>2.6595203991715444E-2</v>
      </c>
      <c r="D124" s="36"/>
      <c r="E124" s="37">
        <f t="shared" ref="E124:E125" si="4">(1+C29)*(1+E29)*(1+G29)*(1+I29)*(1+K29)*(1+M29)-1</f>
        <v>4.5157465089383342E-2</v>
      </c>
      <c r="F124" s="38"/>
      <c r="G124" s="35">
        <f>(1+C29)*(1+E29)*(1+G29)*(1+I29)*(1+K29)*(1+M29)*(1+O29)*(1+Q29)*(1+S29)-1</f>
        <v>6.0685244808629468E-2</v>
      </c>
      <c r="H124" s="36"/>
      <c r="I124" s="37">
        <f t="shared" ref="I124:I125" si="5">(1+C29)*(1+E29)*(1+G29)*(1+I29)*(1+K29)*(1+M29)*(1+O29)*(1+Q29)*(1+S29)*(1+U29)*(1+W29)*(1+Y29)-1</f>
        <v>7.6015376138527824E-2</v>
      </c>
      <c r="J124" s="38"/>
    </row>
    <row r="125" spans="2:13" hidden="1">
      <c r="B125" s="23" t="s">
        <v>27</v>
      </c>
      <c r="C125" s="19">
        <f t="shared" ref="C125" si="6">(1+C30)*(1+E30)*(1+G30)-1</f>
        <v>5.7194909286752083E-2</v>
      </c>
      <c r="D125" s="20"/>
      <c r="E125" s="21">
        <f t="shared" si="4"/>
        <v>7.5793252757839991E-2</v>
      </c>
      <c r="F125" s="22"/>
      <c r="G125" s="19">
        <f t="shared" ref="G125" si="7">(1+C30)*(1+E30)*(1+G30)*(1+I30)*(1+K30)*(1+M30)*(1+O30)*(1+Q30)*(1+S30)-1</f>
        <v>6.2580835806594903E-2</v>
      </c>
      <c r="H125" s="20"/>
      <c r="I125" s="21">
        <f t="shared" si="5"/>
        <v>0.1200009624934173</v>
      </c>
      <c r="J125" s="22"/>
    </row>
    <row r="126" spans="2:13" hidden="1">
      <c r="B126" s="24" t="s">
        <v>35</v>
      </c>
      <c r="C126" s="25">
        <f>SUM(C124:C125)</f>
        <v>8.3790113278467526E-2</v>
      </c>
      <c r="D126" s="26"/>
      <c r="E126" s="27">
        <f>SUM(E124:E125)</f>
        <v>0.12095071784722333</v>
      </c>
      <c r="F126" s="28"/>
      <c r="G126" s="25">
        <f>SUM(G124:G125)</f>
        <v>0.12326608061522437</v>
      </c>
      <c r="H126" s="26"/>
      <c r="I126" s="27">
        <f>SUM(I124:I125)</f>
        <v>0.19601633863194512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28</v>
      </c>
      <c r="C128" s="35">
        <f t="shared" ref="C128:C129" si="8">(1+C33)*(1+E33)*(1+G33)-1</f>
        <v>7.4862970397535866E-2</v>
      </c>
      <c r="D128" s="36"/>
      <c r="E128" s="37">
        <f t="shared" ref="E128:E129" si="9">(1+C33)*(1+E33)*(1+G33)*(1+I33)*(1+K33)*(1+M33)-1</f>
        <v>0.11247572416749785</v>
      </c>
      <c r="F128" s="38"/>
      <c r="G128" s="35">
        <f t="shared" ref="G128:G129" si="10">(1+C33)*(1+E33)*(1+G33)*(1+I33)*(1+K33)*(1+M33)*(1+O33)*(1+Q33)*(1+S33)-1</f>
        <v>0.11190214930746301</v>
      </c>
      <c r="H128" s="36"/>
      <c r="I128" s="37">
        <f t="shared" ref="I128:I129" si="11">(1+C33)*(1+E33)*(1+G33)*(1+I33)*(1+K33)*(1+M33)*(1+O33)*(1+Q33)*(1+S33)*(1+U33)*(1+W33)*(1+Y33)-1</f>
        <v>0.18910749764550672</v>
      </c>
      <c r="J128" s="38"/>
    </row>
    <row r="129" spans="2:10" hidden="1">
      <c r="B129" s="23" t="s">
        <v>29</v>
      </c>
      <c r="C129" s="19">
        <f t="shared" si="8"/>
        <v>9.4313682135029886E-3</v>
      </c>
      <c r="D129" s="20"/>
      <c r="E129" s="21">
        <f t="shared" si="9"/>
        <v>9.9519180751777014E-3</v>
      </c>
      <c r="F129" s="22"/>
      <c r="G129" s="19">
        <f t="shared" si="10"/>
        <v>1.2845711422378558E-2</v>
      </c>
      <c r="H129" s="20"/>
      <c r="I129" s="21">
        <f t="shared" si="11"/>
        <v>1.2425829172760583E-2</v>
      </c>
      <c r="J129" s="22"/>
    </row>
    <row r="130" spans="2:10" hidden="1">
      <c r="B130" s="24" t="s">
        <v>35</v>
      </c>
      <c r="C130" s="25">
        <f>SUM(C128:C129)</f>
        <v>8.4294338611038855E-2</v>
      </c>
      <c r="D130" s="26"/>
      <c r="E130" s="27">
        <f>SUM(E128:E129)</f>
        <v>0.12242764224267555</v>
      </c>
      <c r="F130" s="28"/>
      <c r="G130" s="25">
        <f>SUM(G128:G129)</f>
        <v>0.12474786072984156</v>
      </c>
      <c r="H130" s="26"/>
      <c r="I130" s="27">
        <f>SUM(I128:I129)</f>
        <v>0.2015333268182673</v>
      </c>
      <c r="J130" s="28"/>
    </row>
  </sheetData>
  <sheetProtection password="CCFD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מניות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2020-01-15T09:53:37Z</dcterms:created>
  <dcterms:modified xsi:type="dcterms:W3CDTF">2020-01-19T10:50:38Z</dcterms:modified>
</cp:coreProperties>
</file>